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20" windowWidth="15480" windowHeight="10440" tabRatio="968" activeTab="12"/>
  </bookViews>
  <sheets>
    <sheet name="Název" sheetId="6" r:id="rId1"/>
    <sheet name="Obsah" sheetId="50" r:id="rId2"/>
    <sheet name="1" sheetId="66" r:id="rId3"/>
    <sheet name="Graf č. 1" sheetId="69" r:id="rId4"/>
    <sheet name="2" sheetId="54" r:id="rId5"/>
    <sheet name="Graf č. 2" sheetId="53" r:id="rId6"/>
    <sheet name="3" sheetId="58" r:id="rId7"/>
    <sheet name="4" sheetId="59" r:id="rId8"/>
    <sheet name="Graf č. 3" sheetId="67" r:id="rId9"/>
    <sheet name="5" sheetId="60" r:id="rId10"/>
    <sheet name="6" sheetId="61" r:id="rId11"/>
    <sheet name="7" sheetId="62" r:id="rId12"/>
    <sheet name="8" sheetId="63" r:id="rId13"/>
    <sheet name="9" sheetId="41" r:id="rId14"/>
    <sheet name="10" sheetId="42" r:id="rId15"/>
    <sheet name="Graf č. 4" sheetId="65" r:id="rId16"/>
    <sheet name="Graf č. 5" sheetId="64" r:id="rId17"/>
    <sheet name="11" sheetId="43" r:id="rId18"/>
    <sheet name="12" sheetId="18" r:id="rId19"/>
    <sheet name="12 dokončení" sheetId="19" r:id="rId20"/>
    <sheet name="13" sheetId="20" r:id="rId21"/>
    <sheet name="14" sheetId="21" r:id="rId22"/>
    <sheet name="15" sheetId="44" r:id="rId23"/>
    <sheet name="16" sheetId="45" r:id="rId24"/>
    <sheet name="17" sheetId="24" r:id="rId25"/>
    <sheet name="18" sheetId="46" r:id="rId26"/>
    <sheet name="19" sheetId="47" r:id="rId27"/>
    <sheet name="20" sheetId="26" r:id="rId28"/>
    <sheet name="21" sheetId="40" r:id="rId29"/>
    <sheet name="22" sheetId="49" r:id="rId30"/>
    <sheet name="23" sheetId="51" r:id="rId31"/>
    <sheet name="24" sheetId="52" r:id="rId32"/>
    <sheet name="25" sheetId="57" r:id="rId33"/>
    <sheet name="26" sheetId="55" r:id="rId34"/>
    <sheet name="27" sheetId="56" r:id="rId35"/>
    <sheet name="Výstupy ISPV" sheetId="70" r:id="rId36"/>
    <sheet name="Obsah ISPV" sheetId="71" r:id="rId37"/>
    <sheet name="CR-M6p" sheetId="72" r:id="rId38"/>
    <sheet name="Graf" sheetId="73" r:id="rId39"/>
    <sheet name="CR-M6z" sheetId="74" r:id="rId40"/>
    <sheet name="CR-M2k_prum" sheetId="75" r:id="rId41"/>
    <sheet name="CR-M2k" sheetId="76" r:id="rId42"/>
    <sheet name="CR-M7.1z" sheetId="77" r:id="rId43"/>
    <sheet name="CR-M7z" sheetId="78" r:id="rId44"/>
    <sheet name="CR-M6k_prum" sheetId="79" r:id="rId45"/>
    <sheet name="CR-M6k" sheetId="80" r:id="rId46"/>
    <sheet name="CR-M6.1z" sheetId="81" r:id="rId47"/>
    <sheet name="CR-M8.1k prum" sheetId="82" r:id="rId48"/>
    <sheet name="CR-M8.1k" sheetId="83" r:id="rId49"/>
    <sheet name="CR-M5z" sheetId="84" r:id="rId50"/>
    <sheet name="CR-M11z" sheetId="85" r:id="rId51"/>
    <sheet name="CR-M12z" sheetId="86" r:id="rId52"/>
  </sheets>
  <definedNames>
    <definedName name="_10_0_F" localSheetId="2" hidden="1">#REF!</definedName>
    <definedName name="_10_0_F" localSheetId="25" hidden="1">#REF!</definedName>
    <definedName name="_10_0_F" localSheetId="4" hidden="1">#REF!</definedName>
    <definedName name="_10_0_F" localSheetId="32" hidden="1">#REF!</definedName>
    <definedName name="_10_0_F" localSheetId="33" hidden="1">#REF!</definedName>
    <definedName name="_10_0_F" localSheetId="34" hidden="1">#REF!</definedName>
    <definedName name="_10_0_F" localSheetId="6" hidden="1">#REF!</definedName>
    <definedName name="_10_0_F" localSheetId="7" hidden="1">#REF!</definedName>
    <definedName name="_10_0_F" localSheetId="9" hidden="1">#REF!</definedName>
    <definedName name="_10_0_F" localSheetId="11" hidden="1">#REF!</definedName>
    <definedName name="_10_0_F" localSheetId="15" hidden="1">#REF!</definedName>
    <definedName name="_10_0_F" localSheetId="16" hidden="1">#REF!</definedName>
    <definedName name="_10_0_F" hidden="1">#REF!</definedName>
    <definedName name="_1F" localSheetId="2" hidden="1">#REF!</definedName>
    <definedName name="_1F" localSheetId="17" hidden="1">#REF!</definedName>
    <definedName name="_1F" localSheetId="19" hidden="1">#REF!</definedName>
    <definedName name="_1F" localSheetId="25" hidden="1">#REF!</definedName>
    <definedName name="_1F" localSheetId="4" hidden="1">#REF!</definedName>
    <definedName name="_1F" localSheetId="32" hidden="1">#REF!</definedName>
    <definedName name="_1F" localSheetId="33" hidden="1">#REF!</definedName>
    <definedName name="_1F" localSheetId="34" hidden="1">#REF!</definedName>
    <definedName name="_1F" localSheetId="6" hidden="1">#REF!</definedName>
    <definedName name="_1F" localSheetId="7" hidden="1">#REF!</definedName>
    <definedName name="_1F" localSheetId="9" hidden="1">#REF!</definedName>
    <definedName name="_1F" localSheetId="11" hidden="1">#REF!</definedName>
    <definedName name="_1F" localSheetId="13" hidden="1">#REF!</definedName>
    <definedName name="_1F" localSheetId="38" hidden="1">#REF!</definedName>
    <definedName name="_1F" localSheetId="15" hidden="1">#REF!</definedName>
    <definedName name="_1F" localSheetId="16" hidden="1">#REF!</definedName>
    <definedName name="_1F" localSheetId="36" hidden="1">#REF!</definedName>
    <definedName name="_1F" hidden="1">#REF!</definedName>
    <definedName name="_2_0_F" localSheetId="2" hidden="1">#REF!</definedName>
    <definedName name="_2_0_F" localSheetId="17" hidden="1">#REF!</definedName>
    <definedName name="_2_0_F" localSheetId="19" hidden="1">#REF!</definedName>
    <definedName name="_2_0_F" localSheetId="25" hidden="1">#REF!</definedName>
    <definedName name="_2_0_F" localSheetId="4" hidden="1">#REF!</definedName>
    <definedName name="_2_0_F" localSheetId="32" hidden="1">#REF!</definedName>
    <definedName name="_2_0_F" localSheetId="33" hidden="1">#REF!</definedName>
    <definedName name="_2_0_F" localSheetId="34" hidden="1">#REF!</definedName>
    <definedName name="_2_0_F" localSheetId="6" hidden="1">#REF!</definedName>
    <definedName name="_2_0_F" localSheetId="7" hidden="1">#REF!</definedName>
    <definedName name="_2_0_F" localSheetId="9" hidden="1">#REF!</definedName>
    <definedName name="_2_0_F" localSheetId="11" hidden="1">#REF!</definedName>
    <definedName name="_2_0_F" localSheetId="13" hidden="1">#REF!</definedName>
    <definedName name="_2_0_F" localSheetId="15" hidden="1">#REF!</definedName>
    <definedName name="_2_0_F" localSheetId="16" hidden="1">#REF!</definedName>
    <definedName name="_2_0_F" localSheetId="36" hidden="1">#REF!</definedName>
    <definedName name="_2_0_F" localSheetId="35" hidden="1">#REF!</definedName>
    <definedName name="_2_0_F" hidden="1">#REF!</definedName>
    <definedName name="_3_0_F" localSheetId="2" hidden="1">#REF!</definedName>
    <definedName name="_3_0_F" localSheetId="17" hidden="1">#REF!</definedName>
    <definedName name="_3_0_F" localSheetId="19" hidden="1">#REF!</definedName>
    <definedName name="_3_0_F" localSheetId="25" hidden="1">#REF!</definedName>
    <definedName name="_3_0_F" localSheetId="4" hidden="1">#REF!</definedName>
    <definedName name="_3_0_F" localSheetId="32" hidden="1">#REF!</definedName>
    <definedName name="_3_0_F" localSheetId="33" hidden="1">#REF!</definedName>
    <definedName name="_3_0_F" localSheetId="34" hidden="1">#REF!</definedName>
    <definedName name="_3_0_F" localSheetId="6" hidden="1">#REF!</definedName>
    <definedName name="_3_0_F" localSheetId="7" hidden="1">#REF!</definedName>
    <definedName name="_3_0_F" localSheetId="9" hidden="1">#REF!</definedName>
    <definedName name="_3_0_F" localSheetId="11" hidden="1">#REF!</definedName>
    <definedName name="_3_0_F" localSheetId="13" hidden="1">#REF!</definedName>
    <definedName name="_3_0_F" localSheetId="15" hidden="1">#REF!</definedName>
    <definedName name="_3_0_F" localSheetId="16" hidden="1">#REF!</definedName>
    <definedName name="_3_0_F" localSheetId="36" hidden="1">#REF!</definedName>
    <definedName name="_3_0_F" hidden="1">#REF!</definedName>
    <definedName name="_3F" localSheetId="2" hidden="1">#REF!</definedName>
    <definedName name="_3F" localSheetId="17" hidden="1">#REF!</definedName>
    <definedName name="_3F" localSheetId="19" hidden="1">#REF!</definedName>
    <definedName name="_3F" localSheetId="25" hidden="1">#REF!</definedName>
    <definedName name="_3F" localSheetId="4" hidden="1">#REF!</definedName>
    <definedName name="_3F" localSheetId="32" hidden="1">#REF!</definedName>
    <definedName name="_3F" localSheetId="33" hidden="1">#REF!</definedName>
    <definedName name="_3F" localSheetId="34" hidden="1">#REF!</definedName>
    <definedName name="_3F" localSheetId="6" hidden="1">#REF!</definedName>
    <definedName name="_3F" localSheetId="7" hidden="1">#REF!</definedName>
    <definedName name="_3F" localSheetId="9" hidden="1">#REF!</definedName>
    <definedName name="_3F" localSheetId="11" hidden="1">#REF!</definedName>
    <definedName name="_3F" localSheetId="13" hidden="1">#REF!</definedName>
    <definedName name="_3F" localSheetId="15" hidden="1">#REF!</definedName>
    <definedName name="_3F" localSheetId="16" hidden="1">#REF!</definedName>
    <definedName name="_3F" localSheetId="36" hidden="1">#REF!</definedName>
    <definedName name="_3F" hidden="1">#REF!</definedName>
    <definedName name="_4_0_F" localSheetId="2" hidden="1">#REF!</definedName>
    <definedName name="_4_0_F" localSheetId="17" hidden="1">#REF!</definedName>
    <definedName name="_4_0_F" localSheetId="19" hidden="1">#REF!</definedName>
    <definedName name="_4_0_F" localSheetId="25" hidden="1">#REF!</definedName>
    <definedName name="_4_0_F" localSheetId="4" hidden="1">#REF!</definedName>
    <definedName name="_4_0_F" localSheetId="32" hidden="1">#REF!</definedName>
    <definedName name="_4_0_F" localSheetId="33" hidden="1">#REF!</definedName>
    <definedName name="_4_0_F" localSheetId="34" hidden="1">#REF!</definedName>
    <definedName name="_4_0_F" localSheetId="6" hidden="1">#REF!</definedName>
    <definedName name="_4_0_F" localSheetId="7" hidden="1">#REF!</definedName>
    <definedName name="_4_0_F" localSheetId="9" hidden="1">#REF!</definedName>
    <definedName name="_4_0_F" localSheetId="11" hidden="1">#REF!</definedName>
    <definedName name="_4_0_F" localSheetId="13" hidden="1">#REF!</definedName>
    <definedName name="_4_0_F" localSheetId="15" hidden="1">#REF!</definedName>
    <definedName name="_4_0_F" localSheetId="16" hidden="1">#REF!</definedName>
    <definedName name="_4_0_F" localSheetId="36" hidden="1">#REF!</definedName>
    <definedName name="_4_0_F" hidden="1">#REF!</definedName>
    <definedName name="_6F" localSheetId="2" hidden="1">#REF!</definedName>
    <definedName name="_6F" localSheetId="17" hidden="1">#REF!</definedName>
    <definedName name="_6F" localSheetId="19" hidden="1">#REF!</definedName>
    <definedName name="_6F" localSheetId="25" hidden="1">#REF!</definedName>
    <definedName name="_6F" localSheetId="4" hidden="1">#REF!</definedName>
    <definedName name="_6F" localSheetId="32" hidden="1">#REF!</definedName>
    <definedName name="_6F" localSheetId="33" hidden="1">#REF!</definedName>
    <definedName name="_6F" localSheetId="34" hidden="1">#REF!</definedName>
    <definedName name="_6F" localSheetId="6" hidden="1">#REF!</definedName>
    <definedName name="_6F" localSheetId="7" hidden="1">#REF!</definedName>
    <definedName name="_6F" localSheetId="9" hidden="1">#REF!</definedName>
    <definedName name="_6F" localSheetId="11" hidden="1">#REF!</definedName>
    <definedName name="_6F" localSheetId="13" hidden="1">#REF!</definedName>
    <definedName name="_6F" localSheetId="15" hidden="1">#REF!</definedName>
    <definedName name="_6F" localSheetId="16" hidden="1">#REF!</definedName>
    <definedName name="_6F" localSheetId="36" hidden="1">#REF!</definedName>
    <definedName name="_6F" localSheetId="35" hidden="1">#REF!</definedName>
    <definedName name="_6F" hidden="1">#REF!</definedName>
    <definedName name="_7_0_F" localSheetId="2" hidden="1">#REF!</definedName>
    <definedName name="_7_0_F" localSheetId="4" hidden="1">#REF!</definedName>
    <definedName name="_7_0_F" localSheetId="32" hidden="1">#REF!</definedName>
    <definedName name="_7_0_F" localSheetId="33" hidden="1">#REF!</definedName>
    <definedName name="_7_0_F" localSheetId="34" hidden="1">#REF!</definedName>
    <definedName name="_7_0_F" localSheetId="6" hidden="1">#REF!</definedName>
    <definedName name="_7_0_F" localSheetId="7" hidden="1">#REF!</definedName>
    <definedName name="_7_0_F" localSheetId="9" hidden="1">#REF!</definedName>
    <definedName name="_7_0_F" localSheetId="11" hidden="1">#REF!</definedName>
    <definedName name="_7_0_F" localSheetId="15" hidden="1">#REF!</definedName>
    <definedName name="_7_0_F" localSheetId="16" hidden="1">#REF!</definedName>
    <definedName name="_7_0_F" hidden="1">#REF!</definedName>
    <definedName name="_7F" localSheetId="2" hidden="1">#REF!</definedName>
    <definedName name="_7F" localSheetId="25" hidden="1">#REF!</definedName>
    <definedName name="_7F" localSheetId="4" hidden="1">#REF!</definedName>
    <definedName name="_7F" localSheetId="32" hidden="1">#REF!</definedName>
    <definedName name="_7F" localSheetId="33" hidden="1">#REF!</definedName>
    <definedName name="_7F" localSheetId="34" hidden="1">#REF!</definedName>
    <definedName name="_7F" localSheetId="6" hidden="1">#REF!</definedName>
    <definedName name="_7F" localSheetId="7" hidden="1">#REF!</definedName>
    <definedName name="_7F" localSheetId="9" hidden="1">#REF!</definedName>
    <definedName name="_7F" localSheetId="11" hidden="1">#REF!</definedName>
    <definedName name="_7F" localSheetId="15" hidden="1">#REF!</definedName>
    <definedName name="_7F" localSheetId="16" hidden="1">#REF!</definedName>
    <definedName name="_7F" hidden="1">#REF!</definedName>
    <definedName name="_8_0_F" localSheetId="2" hidden="1">#REF!</definedName>
    <definedName name="alice" localSheetId="32" hidden="1">#REF!</definedName>
    <definedName name="alice" localSheetId="33" hidden="1">#REF!</definedName>
    <definedName name="alice" localSheetId="6" hidden="1">#REF!</definedName>
    <definedName name="alice" localSheetId="15" hidden="1">#REF!</definedName>
    <definedName name="alice" localSheetId="16" hidden="1">#REF!</definedName>
    <definedName name="alice" hidden="1">#REF!</definedName>
    <definedName name="kl" localSheetId="2" hidden="1">#REF!</definedName>
    <definedName name="kl" localSheetId="17" hidden="1">#REF!</definedName>
    <definedName name="kl" localSheetId="19" hidden="1">#REF!</definedName>
    <definedName name="kl" localSheetId="25" hidden="1">#REF!</definedName>
    <definedName name="kl" localSheetId="4" hidden="1">#REF!</definedName>
    <definedName name="kl" localSheetId="32" hidden="1">#REF!</definedName>
    <definedName name="kl" localSheetId="33" hidden="1">#REF!</definedName>
    <definedName name="kl" localSheetId="34" hidden="1">#REF!</definedName>
    <definedName name="kl" localSheetId="6" hidden="1">#REF!</definedName>
    <definedName name="kl" localSheetId="7" hidden="1">#REF!</definedName>
    <definedName name="kl" localSheetId="9" hidden="1">#REF!</definedName>
    <definedName name="kl" localSheetId="11" hidden="1">#REF!</definedName>
    <definedName name="kl" localSheetId="13" hidden="1">#REF!</definedName>
    <definedName name="kl" localSheetId="38" hidden="1">#REF!</definedName>
    <definedName name="kl" localSheetId="15" hidden="1">#REF!</definedName>
    <definedName name="kl" localSheetId="16" hidden="1">#REF!</definedName>
    <definedName name="kl" localSheetId="36" hidden="1">#REF!</definedName>
    <definedName name="kl" localSheetId="35" hidden="1">#REF!</definedName>
    <definedName name="kl" hidden="1">#REF!</definedName>
    <definedName name="_xlnm.Print_Area" localSheetId="51">'CR-M12z'!$A$1:$J$13</definedName>
    <definedName name="_xlnm.Print_Area" localSheetId="41">'CR-M2k'!$A$1:$I$31</definedName>
    <definedName name="_xlnm.Print_Area" localSheetId="40">'CR-M2k_prum'!$A$1:$I$31</definedName>
    <definedName name="_xlnm.Print_Area" localSheetId="49">'CR-M5z'!$A$1:$L$22</definedName>
    <definedName name="_xlnm.Print_Area" localSheetId="46">'CR-M6.1z'!$A$1:$J$31</definedName>
    <definedName name="_xlnm.Print_Area" localSheetId="37">'CR-M6p'!$A$1:$AC$45</definedName>
    <definedName name="_xlnm.Print_Area" localSheetId="39">'CR-M6z'!$A$1:$K$30</definedName>
    <definedName name="_xlnm.Print_Area" localSheetId="43">'CR-M7z'!$A$1:$K$68</definedName>
    <definedName name="_xlnm.Print_Area" localSheetId="48">'CR-M8.1k'!$A$1:$G$51</definedName>
    <definedName name="_xlnm.Print_Area" localSheetId="47">'CR-M8.1k prum'!$A$1:$G$51</definedName>
    <definedName name="Z_48221A12_8E6E_41CE_AA9B_9B62B79CB3A8_.wvu.Cols" localSheetId="8" hidden="1">'Graf č. 3'!#REF!</definedName>
  </definedNames>
  <calcPr calcId="145621"/>
</workbook>
</file>

<file path=xl/calcChain.xml><?xml version="1.0" encoding="utf-8"?>
<calcChain xmlns="http://schemas.openxmlformats.org/spreadsheetml/2006/main">
  <c r="F23" i="44" l="1"/>
  <c r="G23" i="44" s="1"/>
  <c r="F22" i="44"/>
  <c r="G22" i="44" s="1"/>
  <c r="E22" i="44"/>
  <c r="C22" i="44"/>
  <c r="G21" i="44"/>
  <c r="F21" i="44"/>
  <c r="E21" i="44"/>
  <c r="C21" i="44"/>
  <c r="G20" i="44"/>
  <c r="F20" i="44"/>
  <c r="E20" i="44"/>
  <c r="C20" i="44"/>
  <c r="G19" i="44"/>
  <c r="F19" i="44"/>
  <c r="E19" i="44"/>
  <c r="C19" i="44"/>
  <c r="G18" i="44"/>
  <c r="F18" i="44"/>
  <c r="E18" i="44"/>
  <c r="C18" i="44"/>
  <c r="G17" i="44"/>
  <c r="F17" i="44"/>
  <c r="E17" i="44"/>
  <c r="C17" i="44"/>
  <c r="G16" i="44"/>
  <c r="F16" i="44"/>
  <c r="E16" i="44"/>
  <c r="C16" i="44"/>
  <c r="G15" i="44"/>
  <c r="F15" i="44"/>
  <c r="E15" i="44"/>
  <c r="C15" i="44"/>
  <c r="G14" i="44"/>
  <c r="F14" i="44"/>
  <c r="E14" i="44"/>
  <c r="C14" i="44"/>
  <c r="G13" i="44"/>
  <c r="F13" i="44"/>
  <c r="E13" i="44"/>
  <c r="C13" i="44"/>
  <c r="G12" i="44"/>
  <c r="F12" i="44"/>
  <c r="E12" i="44"/>
  <c r="C12" i="44"/>
  <c r="G11" i="44"/>
  <c r="F11" i="44"/>
  <c r="E11" i="44"/>
  <c r="C11" i="44"/>
  <c r="G10" i="44"/>
  <c r="F10" i="44"/>
  <c r="E10" i="44"/>
  <c r="C10" i="44"/>
  <c r="G9" i="44"/>
  <c r="F9" i="44"/>
  <c r="E9" i="44"/>
  <c r="C9" i="44"/>
  <c r="J24" i="49" l="1"/>
  <c r="G24" i="49"/>
  <c r="D24" i="49"/>
  <c r="J23" i="49"/>
  <c r="G23" i="49"/>
  <c r="D23" i="49"/>
  <c r="J22" i="49"/>
  <c r="G22" i="49"/>
  <c r="D22" i="49"/>
  <c r="J21" i="49"/>
  <c r="G21" i="49"/>
  <c r="D21" i="49"/>
  <c r="J20" i="49"/>
  <c r="G20" i="49"/>
  <c r="D20" i="49"/>
  <c r="J19" i="49"/>
  <c r="G19" i="49"/>
  <c r="D19" i="49"/>
  <c r="J18" i="49"/>
  <c r="G18" i="49"/>
  <c r="D18" i="49"/>
  <c r="J17" i="49"/>
  <c r="G17" i="49"/>
  <c r="D17" i="49"/>
  <c r="J16" i="49"/>
  <c r="G16" i="49"/>
  <c r="D16" i="49"/>
  <c r="J15" i="49"/>
  <c r="G15" i="49"/>
  <c r="D15" i="49"/>
  <c r="J14" i="49"/>
  <c r="G14" i="49"/>
  <c r="D14" i="49"/>
  <c r="J13" i="49"/>
  <c r="G13" i="49"/>
  <c r="D13" i="49"/>
  <c r="J12" i="49"/>
  <c r="G12" i="49"/>
  <c r="D12" i="49"/>
  <c r="J11" i="49"/>
  <c r="G11" i="49"/>
  <c r="D11" i="49"/>
  <c r="J10" i="49"/>
  <c r="G10" i="49"/>
  <c r="D10" i="49"/>
  <c r="B9" i="40"/>
  <c r="C9" i="40"/>
  <c r="F11" i="47"/>
  <c r="G11" i="47" s="1"/>
  <c r="F10" i="47"/>
  <c r="G10" i="47" s="1"/>
  <c r="F9" i="47"/>
  <c r="G9" i="47" s="1"/>
  <c r="F7" i="47"/>
  <c r="G7" i="47" s="1"/>
  <c r="E11" i="47"/>
  <c r="E10" i="47"/>
  <c r="E9" i="47"/>
  <c r="D11" i="47"/>
  <c r="D10" i="47"/>
  <c r="D9" i="47"/>
  <c r="G23" i="46"/>
  <c r="H23" i="46" s="1"/>
  <c r="G22" i="46"/>
  <c r="H22" i="46" s="1"/>
  <c r="G21" i="46"/>
  <c r="H21" i="46" s="1"/>
  <c r="G20" i="46"/>
  <c r="H20" i="46" s="1"/>
  <c r="G19" i="46"/>
  <c r="H19" i="46" s="1"/>
  <c r="G18" i="46"/>
  <c r="H18" i="46" s="1"/>
  <c r="H17" i="46"/>
  <c r="G17" i="46"/>
  <c r="G16" i="46"/>
  <c r="H16" i="46" s="1"/>
  <c r="G15" i="46"/>
  <c r="H15" i="46" s="1"/>
  <c r="G14" i="46"/>
  <c r="H14" i="46" s="1"/>
  <c r="G13" i="46"/>
  <c r="H13" i="46" s="1"/>
  <c r="G12" i="46"/>
  <c r="H12" i="46" s="1"/>
  <c r="G11" i="46"/>
  <c r="H11" i="46" s="1"/>
  <c r="G10" i="46"/>
  <c r="H10" i="46" s="1"/>
  <c r="H9" i="46"/>
  <c r="G9" i="46"/>
  <c r="D23" i="46"/>
  <c r="D22" i="46"/>
  <c r="D21" i="46"/>
  <c r="D20" i="46"/>
  <c r="D19" i="46"/>
  <c r="D18" i="46"/>
  <c r="D17" i="46"/>
  <c r="D16" i="46"/>
  <c r="D15" i="46"/>
  <c r="D14" i="46"/>
  <c r="D13" i="46"/>
  <c r="D12" i="46"/>
  <c r="D11" i="46"/>
  <c r="D10" i="46"/>
  <c r="D9" i="46"/>
  <c r="G12" i="45"/>
  <c r="G7" i="45"/>
  <c r="F12" i="45"/>
  <c r="F11" i="45"/>
  <c r="G11" i="45" s="1"/>
  <c r="F10" i="45"/>
  <c r="G10" i="45" s="1"/>
  <c r="F9" i="45"/>
  <c r="G9" i="45" s="1"/>
  <c r="F7" i="45"/>
  <c r="E12" i="45"/>
  <c r="E11" i="45"/>
  <c r="E10" i="45"/>
  <c r="E9" i="45"/>
  <c r="D12" i="45"/>
  <c r="D11" i="45"/>
  <c r="D10" i="45"/>
  <c r="D9" i="45"/>
  <c r="G15" i="43" l="1"/>
  <c r="G14" i="43"/>
  <c r="G13" i="43"/>
  <c r="G11" i="43"/>
  <c r="G10" i="43"/>
  <c r="G8" i="43"/>
  <c r="F15" i="43"/>
  <c r="F14" i="43"/>
  <c r="F13" i="43"/>
  <c r="F12" i="43"/>
  <c r="G12" i="43" s="1"/>
  <c r="F11" i="43"/>
  <c r="F10" i="43"/>
  <c r="F8" i="43"/>
  <c r="E15" i="43"/>
  <c r="E14" i="43"/>
  <c r="E13" i="43"/>
  <c r="E12" i="43"/>
  <c r="E11" i="43"/>
  <c r="E10" i="43"/>
  <c r="D15" i="43"/>
  <c r="D14" i="43"/>
  <c r="D13" i="43"/>
  <c r="D12" i="43"/>
  <c r="D11" i="43"/>
  <c r="D10" i="43"/>
  <c r="F13" i="41"/>
  <c r="G13" i="41" s="1"/>
  <c r="F12" i="41"/>
  <c r="G12" i="41" s="1"/>
  <c r="F11" i="41"/>
  <c r="G11" i="41" s="1"/>
  <c r="F10" i="41"/>
  <c r="G10" i="41" s="1"/>
  <c r="F9" i="41"/>
  <c r="G9" i="41" s="1"/>
  <c r="F8" i="41"/>
  <c r="G8" i="41" s="1"/>
  <c r="F7" i="41"/>
  <c r="G7" i="41" s="1"/>
  <c r="C14" i="41"/>
  <c r="E13" i="41" s="1"/>
  <c r="B14" i="41"/>
  <c r="D11" i="41" s="1"/>
  <c r="D8" i="41" l="1"/>
  <c r="D12" i="41"/>
  <c r="F14" i="41"/>
  <c r="G14" i="41" s="1"/>
  <c r="D9" i="41"/>
  <c r="D13" i="41"/>
  <c r="D10" i="41"/>
  <c r="D7" i="41"/>
  <c r="E10" i="41"/>
  <c r="E11" i="41"/>
  <c r="E8" i="41"/>
  <c r="E12" i="41"/>
  <c r="E9" i="41"/>
  <c r="D14" i="41" l="1"/>
  <c r="E22" i="24" l="1"/>
  <c r="E21" i="24"/>
  <c r="E20" i="24"/>
  <c r="E19" i="24"/>
  <c r="E18" i="24"/>
  <c r="E17" i="24"/>
  <c r="E16" i="24"/>
  <c r="E15" i="24"/>
  <c r="E14" i="24"/>
  <c r="E13" i="24"/>
  <c r="E12" i="24"/>
  <c r="E11" i="24"/>
  <c r="E10" i="24"/>
  <c r="E9" i="24"/>
  <c r="E8" i="24"/>
  <c r="M9" i="40" l="1"/>
  <c r="D13" i="18" l="1"/>
  <c r="G9" i="18"/>
  <c r="J9" i="18"/>
  <c r="G10" i="18"/>
  <c r="J10" i="18"/>
  <c r="G11" i="18"/>
  <c r="J11" i="18"/>
  <c r="G12" i="18"/>
  <c r="J12" i="18"/>
  <c r="G13" i="18"/>
  <c r="J13" i="18"/>
  <c r="G14" i="18"/>
  <c r="J14" i="18"/>
  <c r="G15" i="18"/>
  <c r="J15" i="18"/>
  <c r="G16" i="18"/>
  <c r="J16" i="18"/>
  <c r="G17" i="18"/>
  <c r="J17" i="18"/>
  <c r="G18" i="18"/>
  <c r="J18" i="18"/>
  <c r="G19" i="18"/>
  <c r="J19" i="18"/>
  <c r="G20" i="18"/>
  <c r="J20" i="18"/>
  <c r="G21" i="18"/>
  <c r="J21" i="18"/>
  <c r="G22" i="18"/>
  <c r="J22" i="18"/>
  <c r="G23" i="18"/>
  <c r="J23" i="18"/>
  <c r="C22" i="40" l="1"/>
  <c r="C11" i="40"/>
  <c r="C12" i="40"/>
  <c r="C13" i="40"/>
  <c r="C14" i="40"/>
  <c r="C15" i="40"/>
  <c r="C16" i="40"/>
  <c r="C17" i="40"/>
  <c r="C18" i="40"/>
  <c r="C19" i="40"/>
  <c r="C20" i="40"/>
  <c r="C21" i="40"/>
  <c r="C10" i="40"/>
  <c r="B22" i="40" l="1"/>
  <c r="B11" i="40"/>
  <c r="B12" i="40"/>
  <c r="B13" i="40"/>
  <c r="B14" i="40"/>
  <c r="B15" i="40"/>
  <c r="B16" i="40"/>
  <c r="B17" i="40"/>
  <c r="B18" i="40"/>
  <c r="B19" i="40"/>
  <c r="B20" i="40"/>
  <c r="B21" i="40"/>
  <c r="B10" i="40"/>
  <c r="C23" i="26" l="1"/>
  <c r="C12" i="26"/>
  <c r="C13" i="26"/>
  <c r="C14" i="26"/>
  <c r="C15" i="26"/>
  <c r="C16" i="26"/>
  <c r="C17" i="26"/>
  <c r="C18" i="26"/>
  <c r="C19" i="26"/>
  <c r="C20" i="26"/>
  <c r="C21" i="26"/>
  <c r="C22" i="26"/>
  <c r="C11" i="26"/>
  <c r="C10" i="26"/>
  <c r="B23" i="26"/>
  <c r="B22" i="26"/>
  <c r="B21" i="26"/>
  <c r="B20" i="26"/>
  <c r="B19" i="26"/>
  <c r="B18" i="26"/>
  <c r="B17" i="26"/>
  <c r="B16" i="26"/>
  <c r="B15" i="26"/>
  <c r="B14" i="26"/>
  <c r="B13" i="26"/>
  <c r="B12" i="26"/>
  <c r="B11" i="26"/>
  <c r="B10" i="26"/>
  <c r="J22" i="40" l="1"/>
  <c r="G22" i="40"/>
  <c r="M21" i="40"/>
  <c r="J21" i="40"/>
  <c r="G21" i="40"/>
  <c r="M20" i="40"/>
  <c r="J20" i="40"/>
  <c r="G20" i="40"/>
  <c r="M19" i="40"/>
  <c r="G19" i="40"/>
  <c r="M18" i="40"/>
  <c r="J18" i="40"/>
  <c r="G18" i="40"/>
  <c r="M17" i="40"/>
  <c r="J17" i="40"/>
  <c r="G17" i="40"/>
  <c r="M16" i="40"/>
  <c r="J16" i="40"/>
  <c r="G16" i="40"/>
  <c r="M15" i="40"/>
  <c r="J15" i="40"/>
  <c r="G15" i="40"/>
  <c r="M14" i="40"/>
  <c r="J14" i="40"/>
  <c r="G14" i="40"/>
  <c r="M13" i="40"/>
  <c r="J13" i="40"/>
  <c r="G13" i="40"/>
  <c r="M12" i="40"/>
  <c r="J12" i="40"/>
  <c r="G12" i="40"/>
  <c r="M11" i="40"/>
  <c r="J11" i="40"/>
  <c r="G11" i="40"/>
  <c r="M10" i="40"/>
  <c r="J10" i="40"/>
  <c r="G10" i="40"/>
  <c r="J9" i="40"/>
  <c r="G9" i="40"/>
  <c r="D9" i="40" l="1"/>
  <c r="D11" i="40"/>
  <c r="D13" i="40"/>
  <c r="D15" i="40"/>
  <c r="D17" i="40"/>
  <c r="D19" i="40"/>
  <c r="D21" i="40"/>
  <c r="M23" i="40"/>
  <c r="J23" i="40"/>
  <c r="B23" i="40"/>
  <c r="D23" i="40" s="1"/>
  <c r="D10" i="40"/>
  <c r="D12" i="40"/>
  <c r="D14" i="40"/>
  <c r="D16" i="40"/>
  <c r="D18" i="40"/>
  <c r="D20" i="40"/>
  <c r="D22" i="40"/>
  <c r="G23" i="40"/>
  <c r="D10" i="18"/>
  <c r="G24" i="20" l="1"/>
  <c r="D23" i="21" l="1"/>
  <c r="D22" i="21"/>
  <c r="D11" i="21"/>
  <c r="D12" i="21"/>
  <c r="D13" i="21"/>
  <c r="D14" i="21"/>
  <c r="D15" i="21"/>
  <c r="D16" i="21"/>
  <c r="D17" i="21"/>
  <c r="D18" i="21"/>
  <c r="D19" i="21"/>
  <c r="D20" i="21"/>
  <c r="D21" i="21"/>
  <c r="D10" i="21"/>
  <c r="D9" i="21"/>
  <c r="J17" i="19" l="1"/>
  <c r="D23" i="19"/>
  <c r="D22" i="19"/>
  <c r="D11" i="19"/>
  <c r="D12" i="19"/>
  <c r="D13" i="19"/>
  <c r="D14" i="19"/>
  <c r="D15" i="19"/>
  <c r="D16" i="19"/>
  <c r="D17" i="19"/>
  <c r="D18" i="19"/>
  <c r="D19" i="19"/>
  <c r="D20" i="19"/>
  <c r="D21" i="19"/>
  <c r="D10" i="19"/>
  <c r="D9" i="19"/>
  <c r="M24" i="26" l="1"/>
  <c r="J24" i="26"/>
  <c r="G24" i="26"/>
  <c r="D24" i="26"/>
  <c r="M23" i="26"/>
  <c r="J23" i="26"/>
  <c r="G23" i="26"/>
  <c r="D23" i="26"/>
  <c r="M22" i="26"/>
  <c r="J22" i="26"/>
  <c r="G22" i="26"/>
  <c r="D22" i="26"/>
  <c r="M21" i="26"/>
  <c r="J21" i="26"/>
  <c r="G21" i="26"/>
  <c r="D21" i="26"/>
  <c r="M20" i="26"/>
  <c r="J20" i="26"/>
  <c r="G20" i="26"/>
  <c r="D20" i="26"/>
  <c r="M19" i="26"/>
  <c r="J19" i="26"/>
  <c r="G19" i="26"/>
  <c r="D19" i="26"/>
  <c r="M18" i="26"/>
  <c r="J18" i="26"/>
  <c r="G18" i="26"/>
  <c r="D18" i="26"/>
  <c r="M17" i="26"/>
  <c r="J17" i="26"/>
  <c r="G17" i="26"/>
  <c r="D17" i="26"/>
  <c r="M16" i="26"/>
  <c r="J16" i="26"/>
  <c r="G16" i="26"/>
  <c r="D16" i="26"/>
  <c r="M15" i="26"/>
  <c r="J15" i="26"/>
  <c r="G15" i="26"/>
  <c r="D15" i="26"/>
  <c r="M14" i="26"/>
  <c r="J14" i="26"/>
  <c r="G14" i="26"/>
  <c r="D14" i="26"/>
  <c r="M13" i="26"/>
  <c r="J13" i="26"/>
  <c r="G13" i="26"/>
  <c r="D13" i="26"/>
  <c r="M12" i="26"/>
  <c r="J12" i="26"/>
  <c r="G12" i="26"/>
  <c r="D12" i="26"/>
  <c r="M11" i="26"/>
  <c r="J11" i="26"/>
  <c r="G11" i="26"/>
  <c r="D11" i="26"/>
  <c r="M10" i="26"/>
  <c r="J10" i="26"/>
  <c r="G10" i="26"/>
  <c r="D10" i="26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8" i="24"/>
  <c r="P24" i="20"/>
  <c r="M24" i="20"/>
  <c r="J24" i="20"/>
  <c r="D24" i="20"/>
  <c r="P23" i="20"/>
  <c r="M23" i="20"/>
  <c r="J23" i="20"/>
  <c r="G23" i="20"/>
  <c r="D23" i="20"/>
  <c r="P22" i="20"/>
  <c r="M22" i="20"/>
  <c r="J22" i="20"/>
  <c r="G22" i="20"/>
  <c r="D22" i="20"/>
  <c r="P21" i="20"/>
  <c r="M21" i="20"/>
  <c r="J21" i="20"/>
  <c r="G21" i="20"/>
  <c r="D21" i="20"/>
  <c r="P20" i="20"/>
  <c r="M20" i="20"/>
  <c r="J20" i="20"/>
  <c r="G20" i="20"/>
  <c r="D20" i="20"/>
  <c r="P19" i="20"/>
  <c r="M19" i="20"/>
  <c r="J19" i="20"/>
  <c r="G19" i="20"/>
  <c r="D19" i="20"/>
  <c r="P18" i="20"/>
  <c r="M18" i="20"/>
  <c r="J18" i="20"/>
  <c r="G18" i="20"/>
  <c r="D18" i="20"/>
  <c r="P17" i="20"/>
  <c r="M17" i="20"/>
  <c r="J17" i="20"/>
  <c r="G17" i="20"/>
  <c r="D17" i="20"/>
  <c r="P16" i="20"/>
  <c r="M16" i="20"/>
  <c r="J16" i="20"/>
  <c r="G16" i="20"/>
  <c r="D16" i="20"/>
  <c r="P15" i="20"/>
  <c r="M15" i="20"/>
  <c r="J15" i="20"/>
  <c r="G15" i="20"/>
  <c r="D15" i="20"/>
  <c r="P14" i="20"/>
  <c r="M14" i="20"/>
  <c r="J14" i="20"/>
  <c r="G14" i="20"/>
  <c r="D14" i="20"/>
  <c r="P13" i="20"/>
  <c r="M13" i="20"/>
  <c r="J13" i="20"/>
  <c r="G13" i="20"/>
  <c r="D13" i="20"/>
  <c r="P12" i="20"/>
  <c r="M12" i="20"/>
  <c r="J12" i="20"/>
  <c r="G12" i="20"/>
  <c r="D12" i="20"/>
  <c r="P11" i="20"/>
  <c r="M11" i="20"/>
  <c r="J11" i="20"/>
  <c r="G11" i="20"/>
  <c r="D11" i="20"/>
  <c r="P10" i="20"/>
  <c r="M10" i="20"/>
  <c r="J10" i="20"/>
  <c r="G10" i="20"/>
  <c r="D10" i="20"/>
  <c r="M23" i="19"/>
  <c r="J23" i="19"/>
  <c r="G23" i="19"/>
  <c r="M22" i="19"/>
  <c r="J22" i="19"/>
  <c r="G22" i="19"/>
  <c r="M21" i="19"/>
  <c r="J21" i="19"/>
  <c r="G21" i="19"/>
  <c r="M20" i="19"/>
  <c r="J20" i="19"/>
  <c r="G20" i="19"/>
  <c r="M19" i="19"/>
  <c r="J19" i="19"/>
  <c r="G19" i="19"/>
  <c r="M18" i="19"/>
  <c r="J18" i="19"/>
  <c r="G18" i="19"/>
  <c r="M17" i="19"/>
  <c r="G17" i="19"/>
  <c r="M16" i="19"/>
  <c r="J16" i="19"/>
  <c r="G16" i="19"/>
  <c r="M15" i="19"/>
  <c r="J15" i="19"/>
  <c r="G15" i="19"/>
  <c r="M14" i="19"/>
  <c r="J14" i="19"/>
  <c r="G14" i="19"/>
  <c r="M13" i="19"/>
  <c r="J13" i="19"/>
  <c r="G13" i="19"/>
  <c r="M12" i="19"/>
  <c r="J12" i="19"/>
  <c r="G12" i="19"/>
  <c r="M11" i="19"/>
  <c r="J11" i="19"/>
  <c r="G11" i="19"/>
  <c r="M10" i="19"/>
  <c r="J10" i="19"/>
  <c r="G10" i="19"/>
  <c r="M9" i="19"/>
  <c r="J9" i="19"/>
  <c r="G9" i="19"/>
  <c r="D23" i="18"/>
  <c r="D22" i="18"/>
  <c r="D21" i="18"/>
  <c r="D20" i="18"/>
  <c r="D19" i="18"/>
  <c r="D18" i="18"/>
  <c r="D17" i="18"/>
  <c r="D16" i="18"/>
  <c r="D15" i="18"/>
  <c r="D14" i="18"/>
  <c r="D12" i="18"/>
  <c r="D11" i="18"/>
  <c r="D9" i="18"/>
</calcChain>
</file>

<file path=xl/sharedStrings.xml><?xml version="1.0" encoding="utf-8"?>
<sst xmlns="http://schemas.openxmlformats.org/spreadsheetml/2006/main" count="2135" uniqueCount="971">
  <si>
    <t>Meziroční index v %</t>
  </si>
  <si>
    <t>nominální</t>
  </si>
  <si>
    <t>Tabulková příloha</t>
  </si>
  <si>
    <t xml:space="preserve"> II.</t>
  </si>
  <si>
    <t>Vývoj vkladů a úvěrů domácností</t>
  </si>
  <si>
    <t xml:space="preserve">Indexy spotřebitelských cen (životních nákladů) podle účelu užití </t>
  </si>
  <si>
    <t>Dávky pomoci v hmotné nouzi</t>
  </si>
  <si>
    <t>Výdaje na dávky nemocenského pojištění</t>
  </si>
  <si>
    <t>Dávky státní sociální podpory a dávky pěstounské péče připadající na 1 obyvatele                                                (v územním členění, vyplacené měsíčně)</t>
  </si>
  <si>
    <t>Výdaje na dávky státní sociální podpory a dávky pěstounské péče</t>
  </si>
  <si>
    <t>Sociální příjmy obyvatelstva</t>
  </si>
  <si>
    <t xml:space="preserve">Průměrná měsíční nominální mzda v územním členění         </t>
  </si>
  <si>
    <t xml:space="preserve">Průměrná měsíční nominální mzda podle velikosti zpravodajské jednotky         </t>
  </si>
  <si>
    <t xml:space="preserve">Průměrná měsíční nominální mzda a počet zaměstnanců podle odvětví - sekcí CZ-NACE      </t>
  </si>
  <si>
    <t xml:space="preserve">Průměrná měsíční nominální mzda v hlavních odvětvích nepodnikatelské sféry    </t>
  </si>
  <si>
    <t xml:space="preserve">Průměrná měsíční nominální mzda zaměstnanců malých firem v podnikatelské sféře  </t>
  </si>
  <si>
    <t xml:space="preserve">Průměrná měsíční nominální mzda   </t>
  </si>
  <si>
    <t>Čisté peněžní příjmy a výdaje domácností podle statistiky rodinných účtů</t>
  </si>
  <si>
    <t>Příjmy a výdaje sektoru domácností podle statistiky národních účtů</t>
  </si>
  <si>
    <t>Tabulka č.</t>
  </si>
  <si>
    <t>O B S A H</t>
  </si>
  <si>
    <t>Dávky pro osoby se zdravotním postižením</t>
  </si>
  <si>
    <t>Srovnání vývoje reálné mzdy a úhrnné produktivity práce</t>
  </si>
  <si>
    <t>v tom:</t>
  </si>
  <si>
    <t>Tabulka č. 22</t>
  </si>
  <si>
    <t>Tabulka č. 21</t>
  </si>
  <si>
    <t>x</t>
  </si>
  <si>
    <t>Tabulka č. 9</t>
  </si>
  <si>
    <t>Druh příjmu</t>
  </si>
  <si>
    <t>v mil. Kč</t>
  </si>
  <si>
    <r>
      <t>Dávky důchodového pojištění</t>
    </r>
    <r>
      <rPr>
        <sz val="10"/>
        <color theme="1"/>
        <rFont val="Arial"/>
        <family val="2"/>
        <charset val="238"/>
      </rPr>
      <t xml:space="preserve"> </t>
    </r>
    <r>
      <rPr>
        <vertAlign val="superscript"/>
        <sz val="10"/>
        <color indexed="8"/>
        <rFont val="Arial"/>
        <family val="2"/>
        <charset val="238"/>
      </rPr>
      <t>1)</t>
    </r>
  </si>
  <si>
    <r>
      <t xml:space="preserve">Dávky státní sociální podpory a dávky pěstounské péče </t>
    </r>
    <r>
      <rPr>
        <vertAlign val="superscript"/>
        <sz val="10"/>
        <color indexed="8"/>
        <rFont val="Arial"/>
        <family val="2"/>
        <charset val="238"/>
      </rPr>
      <t>2)</t>
    </r>
  </si>
  <si>
    <r>
      <t>Dávky nemocenského pojištění</t>
    </r>
    <r>
      <rPr>
        <sz val="10"/>
        <color theme="1"/>
        <rFont val="Arial"/>
        <family val="2"/>
        <charset val="238"/>
      </rPr>
      <t xml:space="preserve"> </t>
    </r>
    <r>
      <rPr>
        <vertAlign val="superscript"/>
        <sz val="10"/>
        <color indexed="8"/>
        <rFont val="Arial"/>
        <family val="2"/>
        <charset val="238"/>
      </rPr>
      <t>3)</t>
    </r>
  </si>
  <si>
    <t>Příspěvek na péči</t>
  </si>
  <si>
    <r>
      <t>Podpory v nezaměstnanosti</t>
    </r>
    <r>
      <rPr>
        <sz val="10"/>
        <color theme="1"/>
        <rFont val="Arial"/>
        <family val="2"/>
        <charset val="238"/>
      </rPr>
      <t xml:space="preserve"> </t>
    </r>
    <r>
      <rPr>
        <vertAlign val="superscript"/>
        <sz val="10"/>
        <color indexed="8"/>
        <rFont val="Arial"/>
        <family val="2"/>
        <charset val="238"/>
      </rPr>
      <t>4)</t>
    </r>
  </si>
  <si>
    <t>Sociální příjmy celkem</t>
  </si>
  <si>
    <r>
      <rPr>
        <vertAlign val="superscript"/>
        <sz val="9"/>
        <color indexed="8"/>
        <rFont val="Arial"/>
        <family val="2"/>
        <charset val="238"/>
      </rPr>
      <t>1)</t>
    </r>
    <r>
      <rPr>
        <sz val="9"/>
        <color indexed="8"/>
        <rFont val="Arial"/>
        <family val="2"/>
        <charset val="238"/>
      </rPr>
      <t xml:space="preserve"> nezahrnuje výdaje na důchody v ozbrojených složkách a důchodové a ostatní dávky vyplacené do ciziny, naopak je zahrnuto nekomerční důchodové pojištění,</t>
    </r>
  </si>
  <si>
    <t xml:space="preserve">   náhrady povah rehabilitací a ostatní dávky</t>
  </si>
  <si>
    <r>
      <rPr>
        <vertAlign val="superscript"/>
        <sz val="9"/>
        <color indexed="8"/>
        <rFont val="Arial"/>
        <family val="2"/>
        <charset val="238"/>
      </rPr>
      <t xml:space="preserve">2) </t>
    </r>
    <r>
      <rPr>
        <sz val="9"/>
        <color indexed="8"/>
        <rFont val="Arial"/>
        <family val="2"/>
        <charset val="238"/>
      </rPr>
      <t>bez převodů na depozitní účet, vratek zaniklých dávek a převodů na příjmový účet SR</t>
    </r>
  </si>
  <si>
    <r>
      <rPr>
        <vertAlign val="superscript"/>
        <sz val="9"/>
        <color indexed="8"/>
        <rFont val="Arial"/>
        <family val="2"/>
        <charset val="238"/>
      </rPr>
      <t xml:space="preserve">3) </t>
    </r>
    <r>
      <rPr>
        <sz val="9"/>
        <color indexed="8"/>
        <rFont val="Arial"/>
        <family val="2"/>
        <charset val="238"/>
      </rPr>
      <t>bez ozbrojených složek a dávek vyplácených do ciziny</t>
    </r>
  </si>
  <si>
    <r>
      <rPr>
        <vertAlign val="superscript"/>
        <sz val="9"/>
        <color indexed="8"/>
        <rFont val="Arial"/>
        <family val="2"/>
        <charset val="238"/>
      </rPr>
      <t xml:space="preserve">4) </t>
    </r>
    <r>
      <rPr>
        <sz val="9"/>
        <color indexed="8"/>
        <rFont val="Arial"/>
        <family val="2"/>
        <charset val="238"/>
      </rPr>
      <t>dávky v nezaměstnanosti vyplacené Úřadem práce ČR a MPSV bez výdajů na bankovné a poštovné</t>
    </r>
  </si>
  <si>
    <r>
      <t xml:space="preserve">5) </t>
    </r>
    <r>
      <rPr>
        <sz val="9"/>
        <rFont val="Arial"/>
        <family val="2"/>
        <charset val="238"/>
      </rPr>
      <t>zahrnuje výdaje na příspěvek na mobilitu, příspěvek na zvláštní pomůcky a na dávky vyplacené Úřadem práce ČR</t>
    </r>
  </si>
  <si>
    <t xml:space="preserve">  a příslušnými obcemi podle vyhlášky MPSV č. 182/1991 Sb.</t>
  </si>
  <si>
    <t>Tabulka č. 10</t>
  </si>
  <si>
    <t>Počty důchodců a průměrné výše jejich důchodů</t>
  </si>
  <si>
    <t>Počet důchodců</t>
  </si>
  <si>
    <t>Průměrné měsíční výše důchodů v Kč</t>
  </si>
  <si>
    <t>Druh důchodu</t>
  </si>
  <si>
    <t>v %</t>
  </si>
  <si>
    <t>Úhrnem</t>
  </si>
  <si>
    <t>Sirotčí</t>
  </si>
  <si>
    <t>Tabulka č. 11</t>
  </si>
  <si>
    <t>(vyplacené)</t>
  </si>
  <si>
    <t>Druh dávky</t>
  </si>
  <si>
    <r>
      <t>Dávky celkem</t>
    </r>
    <r>
      <rPr>
        <sz val="10"/>
        <color theme="1"/>
        <rFont val="Arial"/>
        <family val="2"/>
        <charset val="238"/>
      </rPr>
      <t xml:space="preserve"> </t>
    </r>
    <r>
      <rPr>
        <vertAlign val="superscript"/>
        <sz val="10"/>
        <color theme="1"/>
        <rFont val="Arial"/>
        <family val="2"/>
        <charset val="238"/>
      </rPr>
      <t>2)</t>
    </r>
  </si>
  <si>
    <t>Přídavek na dítě</t>
  </si>
  <si>
    <t>Rodičovský příspěvek</t>
  </si>
  <si>
    <t>Příspěvek na bydlení</t>
  </si>
  <si>
    <t>Porodné</t>
  </si>
  <si>
    <t>Pohřebné</t>
  </si>
  <si>
    <t>Dávky pěstounské péče</t>
  </si>
  <si>
    <t>Tabulka č. 12</t>
  </si>
  <si>
    <t>Dávky státní sociální podpory a dávky pěstounské péče</t>
  </si>
  <si>
    <t>Kraj</t>
  </si>
  <si>
    <t>Celkem</t>
  </si>
  <si>
    <t>meziroční
index
v %</t>
  </si>
  <si>
    <t>Hl. město Praha</t>
  </si>
  <si>
    <t>Středočeský</t>
  </si>
  <si>
    <t>Jihočeský</t>
  </si>
  <si>
    <t>Plzeňský</t>
  </si>
  <si>
    <t>Karlovarský</t>
  </si>
  <si>
    <t>Ústecký</t>
  </si>
  <si>
    <t>Liberecký</t>
  </si>
  <si>
    <t>Královéhradecký</t>
  </si>
  <si>
    <t>Pardubický</t>
  </si>
  <si>
    <t>Vysočina</t>
  </si>
  <si>
    <t>Olomoucký</t>
  </si>
  <si>
    <t>Jihomoravský</t>
  </si>
  <si>
    <t>Zlínský</t>
  </si>
  <si>
    <t>Moravskoslezský</t>
  </si>
  <si>
    <t>Pozn.: bez vratek zaniklých dávek a převodů z depozitního účtu</t>
  </si>
  <si>
    <t>Tabulka č. 12 dokončení</t>
  </si>
  <si>
    <t>Tabulka č. 13</t>
  </si>
  <si>
    <t>Dávky pěst. péče</t>
  </si>
  <si>
    <t>meziroč.
index
v %</t>
  </si>
  <si>
    <t>Tabulka č. 14</t>
  </si>
  <si>
    <t>Průměrná měsíční výše příspěvku na bydlení</t>
  </si>
  <si>
    <t>meziroční index
v %</t>
  </si>
  <si>
    <r>
      <rPr>
        <vertAlign val="superscript"/>
        <sz val="9"/>
        <color theme="1"/>
        <rFont val="Arial"/>
        <family val="2"/>
        <charset val="238"/>
      </rPr>
      <t>*)</t>
    </r>
    <r>
      <rPr>
        <sz val="9"/>
        <color theme="1"/>
        <rFont val="Arial"/>
        <family val="2"/>
        <charset val="238"/>
      </rPr>
      <t xml:space="preserve"> podle adresy trvalého bydliště žadatele</t>
    </r>
  </si>
  <si>
    <t>Tabulka č. 15</t>
  </si>
  <si>
    <t>Dávky státní sociální podpory a dávky pěstounské péče připadající na 1 obyvatele</t>
  </si>
  <si>
    <t xml:space="preserve">nominální </t>
  </si>
  <si>
    <t>(ČR = 100)</t>
  </si>
  <si>
    <t>Hl. m. Praha</t>
  </si>
  <si>
    <t xml:space="preserve">    jde o střední stavy obyvatel daného roku</t>
  </si>
  <si>
    <t>Tabulka č. 16</t>
  </si>
  <si>
    <t>Struktura v %</t>
  </si>
  <si>
    <r>
      <t>reálný</t>
    </r>
    <r>
      <rPr>
        <sz val="10"/>
        <rFont val="Arial"/>
        <family val="2"/>
        <charset val="238"/>
      </rPr>
      <t xml:space="preserve"> </t>
    </r>
    <r>
      <rPr>
        <vertAlign val="superscript"/>
        <sz val="10"/>
        <rFont val="Arial"/>
        <family val="2"/>
        <charset val="238"/>
      </rPr>
      <t>2)</t>
    </r>
  </si>
  <si>
    <t>Nemocenské</t>
  </si>
  <si>
    <t>Ošetřovné</t>
  </si>
  <si>
    <t>Vyrovnávací příspěvek v těhotenství a mateřství</t>
  </si>
  <si>
    <t>Peněžitá pomoc v mateřství</t>
  </si>
  <si>
    <r>
      <rPr>
        <vertAlign val="superscript"/>
        <sz val="9"/>
        <color indexed="8"/>
        <rFont val="Arial"/>
        <family val="2"/>
        <charset val="238"/>
      </rPr>
      <t xml:space="preserve">1) </t>
    </r>
    <r>
      <rPr>
        <sz val="9"/>
        <color indexed="8"/>
        <rFont val="Arial"/>
        <family val="2"/>
        <charset val="238"/>
      </rPr>
      <t>včetně výplat do zahraničí</t>
    </r>
  </si>
  <si>
    <t>Tabulka č. 17</t>
  </si>
  <si>
    <r>
      <t xml:space="preserve">(výdaje v územním členění) </t>
    </r>
    <r>
      <rPr>
        <i/>
        <vertAlign val="superscript"/>
        <sz val="14"/>
        <color theme="1"/>
        <rFont val="Arial"/>
        <family val="2"/>
        <charset val="238"/>
      </rPr>
      <t>1)</t>
    </r>
  </si>
  <si>
    <t>Výdaje (v mil. Kč)</t>
  </si>
  <si>
    <r>
      <t>1)</t>
    </r>
    <r>
      <rPr>
        <sz val="9"/>
        <color indexed="8"/>
        <rFont val="Arial"/>
        <family val="2"/>
        <charset val="238"/>
      </rPr>
      <t xml:space="preserve"> údaje z Jednotného výplatního místa </t>
    </r>
  </si>
  <si>
    <t>Tabulka č. 19</t>
  </si>
  <si>
    <r>
      <t xml:space="preserve">reálný </t>
    </r>
    <r>
      <rPr>
        <vertAlign val="superscript"/>
        <sz val="10"/>
        <rFont val="Arial"/>
        <family val="2"/>
        <charset val="238"/>
      </rPr>
      <t>2)</t>
    </r>
  </si>
  <si>
    <t>Příspěvek na živobytí</t>
  </si>
  <si>
    <t>Doplatek na bydlení</t>
  </si>
  <si>
    <t>Mimořádná okamžitá pomoc</t>
  </si>
  <si>
    <r>
      <t>1)</t>
    </r>
    <r>
      <rPr>
        <sz val="9"/>
        <color indexed="8"/>
        <rFont val="Arial"/>
        <family val="2"/>
        <charset val="238"/>
      </rPr>
      <t xml:space="preserve"> údaje z Jednotného výplatního místa</t>
    </r>
  </si>
  <si>
    <t>Tabulka č. 20</t>
  </si>
  <si>
    <t xml:space="preserve">meziroční </t>
  </si>
  <si>
    <t>index</t>
  </si>
  <si>
    <t>Hl.m. Praha</t>
  </si>
  <si>
    <t>Příspěvek na mobilitu</t>
  </si>
  <si>
    <t>Příspěvek na zvláštní pomůcku</t>
  </si>
  <si>
    <r>
      <t xml:space="preserve">Ostatní výdaje </t>
    </r>
    <r>
      <rPr>
        <vertAlign val="superscript"/>
        <sz val="10"/>
        <rFont val="Arial"/>
        <family val="2"/>
        <charset val="238"/>
      </rPr>
      <t>2)</t>
    </r>
  </si>
  <si>
    <t xml:space="preserve">Celkem </t>
  </si>
  <si>
    <r>
      <rPr>
        <vertAlign val="superscript"/>
        <sz val="9"/>
        <rFont val="Arial"/>
        <family val="2"/>
        <charset val="238"/>
      </rPr>
      <t xml:space="preserve">2) </t>
    </r>
    <r>
      <rPr>
        <sz val="9"/>
        <rFont val="Arial"/>
        <family val="2"/>
        <charset val="238"/>
      </rPr>
      <t>zahrnuje výdaje ÚP ČR na dávky pro těžce zdravotně postižené občany přiznané podle vyhlášky MPSV č. 182/1991 Sb.</t>
    </r>
  </si>
  <si>
    <t xml:space="preserve">Poznámka: výdaje na podpory v nezaměstnanosti neobsahují kompenzaci odchodného, odbytného a odstupného </t>
  </si>
  <si>
    <t>CELKEM</t>
  </si>
  <si>
    <t>v Kč</t>
  </si>
  <si>
    <t>v tis.</t>
  </si>
  <si>
    <t>Graf č. 1</t>
  </si>
  <si>
    <r>
      <t>1)</t>
    </r>
    <r>
      <rPr>
        <sz val="9"/>
        <color indexed="8"/>
        <rFont val="Arial"/>
        <family val="2"/>
        <charset val="238"/>
      </rPr>
      <t xml:space="preserve"> údaje z Jednotného výplatního místa, OKstat</t>
    </r>
  </si>
  <si>
    <t>Rok 2014</t>
  </si>
  <si>
    <r>
      <rPr>
        <vertAlign val="superscript"/>
        <sz val="9"/>
        <color theme="1"/>
        <rFont val="Arial"/>
        <family val="2"/>
        <charset val="238"/>
      </rPr>
      <t xml:space="preserve">2) </t>
    </r>
    <r>
      <rPr>
        <sz val="9"/>
        <color theme="1"/>
        <rFont val="Arial"/>
        <family val="2"/>
        <charset val="238"/>
      </rPr>
      <t xml:space="preserve">včetně údajů za sociální příplatek, který byl od roku 2012 zrušen (nicméně za leden až prosinec 2014 byl započítán vliv vratek  </t>
    </r>
  </si>
  <si>
    <t xml:space="preserve">   a přeplatků ve výši cca 1,3 mil. Kč, za leden až prosinec 2015 se jednalo o cca 0,6 mil. Kč)</t>
  </si>
  <si>
    <r>
      <rPr>
        <vertAlign val="superscript"/>
        <sz val="9"/>
        <rFont val="Arial"/>
        <family val="2"/>
        <charset val="238"/>
      </rPr>
      <t xml:space="preserve">6) </t>
    </r>
    <r>
      <rPr>
        <sz val="9"/>
        <rFont val="Arial"/>
        <family val="2"/>
        <charset val="238"/>
      </rPr>
      <t>při použití indexu spotřebitelských cen (100,3 %)</t>
    </r>
  </si>
  <si>
    <r>
      <rPr>
        <vertAlign val="superscript"/>
        <sz val="9"/>
        <rFont val="Arial"/>
        <family val="2"/>
        <charset val="238"/>
      </rPr>
      <t xml:space="preserve">1) </t>
    </r>
    <r>
      <rPr>
        <sz val="9"/>
        <rFont val="Arial"/>
        <family val="2"/>
        <charset val="238"/>
      </rPr>
      <t>při použití indexu spotřebitelských cen (100,3 %)</t>
    </r>
  </si>
  <si>
    <r>
      <rPr>
        <vertAlign val="superscript"/>
        <sz val="9"/>
        <rFont val="Arial"/>
        <family val="2"/>
        <charset val="238"/>
      </rPr>
      <t xml:space="preserve">2) </t>
    </r>
    <r>
      <rPr>
        <sz val="9"/>
        <rFont val="Arial"/>
        <family val="2"/>
        <charset val="238"/>
      </rPr>
      <t>při použití indexu spotřebitelských cen (100,3 %)</t>
    </r>
  </si>
  <si>
    <t>Kraj Vysočina</t>
  </si>
  <si>
    <t>Výdaje v mil. Kč</t>
  </si>
  <si>
    <t>rok 2014</t>
  </si>
  <si>
    <r>
      <t>reálný</t>
    </r>
    <r>
      <rPr>
        <sz val="10"/>
        <rFont val="Arial"/>
        <family val="2"/>
        <charset val="238"/>
      </rPr>
      <t xml:space="preserve"> </t>
    </r>
    <r>
      <rPr>
        <vertAlign val="superscript"/>
        <sz val="10"/>
        <rFont val="Arial"/>
        <family val="2"/>
        <charset val="238"/>
      </rPr>
      <t>6)</t>
    </r>
  </si>
  <si>
    <r>
      <t>Dávky pro osoby se zdravotním postižením</t>
    </r>
    <r>
      <rPr>
        <sz val="10"/>
        <color theme="1"/>
        <rFont val="Arial"/>
        <family val="2"/>
        <charset val="238"/>
      </rPr>
      <t xml:space="preserve"> </t>
    </r>
    <r>
      <rPr>
        <vertAlign val="superscript"/>
        <sz val="10"/>
        <color theme="1"/>
        <rFont val="Arial"/>
        <family val="2"/>
        <charset val="238"/>
      </rPr>
      <t>5)</t>
    </r>
  </si>
  <si>
    <t>rok 2015</t>
  </si>
  <si>
    <t xml:space="preserve"> vyplacených za prosinec uvedeného roku</t>
  </si>
  <si>
    <t>meziroční</t>
  </si>
  <si>
    <t>index v %</t>
  </si>
  <si>
    <t>Starobní celkem</t>
  </si>
  <si>
    <t>z toho: sólo</t>
  </si>
  <si>
    <r>
      <t xml:space="preserve"> v souběhu </t>
    </r>
    <r>
      <rPr>
        <vertAlign val="superscript"/>
        <sz val="10"/>
        <rFont val="Arial"/>
        <family val="2"/>
        <charset val="238"/>
      </rPr>
      <t>1)</t>
    </r>
  </si>
  <si>
    <r>
      <t>Poměrný starobní</t>
    </r>
    <r>
      <rPr>
        <b/>
        <vertAlign val="superscript"/>
        <sz val="10"/>
        <rFont val="Arial"/>
        <family val="2"/>
        <charset val="238"/>
      </rPr>
      <t xml:space="preserve"> </t>
    </r>
    <r>
      <rPr>
        <vertAlign val="superscript"/>
        <sz val="10"/>
        <rFont val="Arial"/>
        <family val="2"/>
        <charset val="238"/>
      </rPr>
      <t>2)</t>
    </r>
    <r>
      <rPr>
        <b/>
        <sz val="10"/>
        <rFont val="Arial"/>
        <family val="2"/>
        <charset val="238"/>
      </rPr>
      <t xml:space="preserve"> celkem</t>
    </r>
  </si>
  <si>
    <t>Invalidní celkem</t>
  </si>
  <si>
    <t>z toho pro invaliditu stupně: III.</t>
  </si>
  <si>
    <t xml:space="preserve">  II.</t>
  </si>
  <si>
    <t xml:space="preserve">   I.</t>
  </si>
  <si>
    <r>
      <t xml:space="preserve">Vdovský a vdovecký   </t>
    </r>
    <r>
      <rPr>
        <sz val="10"/>
        <rFont val="Arial"/>
        <family val="2"/>
        <charset val="238"/>
      </rPr>
      <t>sólo</t>
    </r>
  </si>
  <si>
    <r>
      <t xml:space="preserve">1) </t>
    </r>
    <r>
      <rPr>
        <sz val="9"/>
        <rFont val="Arial"/>
        <family val="2"/>
        <charset val="238"/>
      </rPr>
      <t>spolu s pozůstalostním důchodem</t>
    </r>
  </si>
  <si>
    <r>
      <t xml:space="preserve">2) </t>
    </r>
    <r>
      <rPr>
        <sz val="9"/>
        <rFont val="Arial"/>
        <family val="2"/>
        <charset val="238"/>
      </rPr>
      <t>za dobu pojištění kratší než 25 let</t>
    </r>
  </si>
  <si>
    <r>
      <t>reálný</t>
    </r>
    <r>
      <rPr>
        <sz val="10"/>
        <rFont val="Arial"/>
        <family val="2"/>
        <charset val="238"/>
      </rPr>
      <t xml:space="preserve"> </t>
    </r>
    <r>
      <rPr>
        <vertAlign val="superscript"/>
        <sz val="10"/>
        <rFont val="Arial"/>
        <family val="2"/>
        <charset val="238"/>
      </rPr>
      <t>1)</t>
    </r>
  </si>
  <si>
    <t>rok v tis.</t>
  </si>
  <si>
    <t>(v územním členění, vyplacené měsíčně)</t>
  </si>
  <si>
    <r>
      <t>Kč</t>
    </r>
    <r>
      <rPr>
        <sz val="10"/>
        <rFont val="Arial"/>
        <family val="2"/>
        <charset val="238"/>
      </rPr>
      <t xml:space="preserve"> </t>
    </r>
    <r>
      <rPr>
        <vertAlign val="superscript"/>
        <sz val="10"/>
        <rFont val="Arial"/>
        <family val="2"/>
        <charset val="238"/>
      </rPr>
      <t>1)</t>
    </r>
  </si>
  <si>
    <t>relace v %</t>
  </si>
  <si>
    <r>
      <t xml:space="preserve">Kč </t>
    </r>
    <r>
      <rPr>
        <vertAlign val="superscript"/>
        <sz val="10"/>
        <rFont val="Arial"/>
        <family val="2"/>
        <charset val="238"/>
      </rPr>
      <t>1)</t>
    </r>
  </si>
  <si>
    <r>
      <rPr>
        <vertAlign val="superscript"/>
        <sz val="9"/>
        <rFont val="Arial"/>
        <family val="2"/>
        <charset val="238"/>
      </rPr>
      <t xml:space="preserve">1) </t>
    </r>
    <r>
      <rPr>
        <sz val="9"/>
        <rFont val="Arial"/>
        <family val="2"/>
        <charset val="238"/>
      </rPr>
      <t>počet obyvatel převzat z publikací ČSÚ "Stav a pohyb obyvatelstva v ČR v roce 2014" a "Stav a pohyb obyvatelstva v ČR v roce 2015";</t>
    </r>
  </si>
  <si>
    <r>
      <rPr>
        <sz val="10"/>
        <color theme="1"/>
        <rFont val="Arial"/>
        <family val="2"/>
        <charset val="238"/>
      </rPr>
      <t xml:space="preserve">Druh dávky </t>
    </r>
    <r>
      <rPr>
        <vertAlign val="superscript"/>
        <sz val="10"/>
        <color indexed="8"/>
        <rFont val="Arial"/>
        <family val="2"/>
        <charset val="238"/>
      </rPr>
      <t>1)</t>
    </r>
  </si>
  <si>
    <t>Tabulka č. 18</t>
  </si>
  <si>
    <r>
      <t>Podpory v nezaměstnanosti</t>
    </r>
    <r>
      <rPr>
        <i/>
        <sz val="14"/>
        <rFont val="Arial CE"/>
        <charset val="238"/>
      </rPr>
      <t xml:space="preserve"> </t>
    </r>
  </si>
  <si>
    <r>
      <t xml:space="preserve">(výdaje a průměrná výše) </t>
    </r>
    <r>
      <rPr>
        <i/>
        <vertAlign val="superscript"/>
        <sz val="14"/>
        <rFont val="Arial CE"/>
        <charset val="238"/>
      </rPr>
      <t>1)</t>
    </r>
    <r>
      <rPr>
        <i/>
        <sz val="14"/>
        <rFont val="Arial CE"/>
        <charset val="238"/>
      </rPr>
      <t xml:space="preserve"> </t>
    </r>
  </si>
  <si>
    <t>Průměrná výše dávky v Kč</t>
  </si>
  <si>
    <t>meziroční index v %</t>
  </si>
  <si>
    <r>
      <t>reálný</t>
    </r>
    <r>
      <rPr>
        <sz val="10"/>
        <rFont val="Arial CE"/>
        <charset val="238"/>
      </rPr>
      <t xml:space="preserve"> </t>
    </r>
    <r>
      <rPr>
        <vertAlign val="superscript"/>
        <sz val="10"/>
        <rFont val="Arial CE"/>
        <charset val="238"/>
      </rPr>
      <t>2)</t>
    </r>
  </si>
  <si>
    <r>
      <t xml:space="preserve">1) </t>
    </r>
    <r>
      <rPr>
        <sz val="9"/>
        <rFont val="Arial"/>
        <family val="2"/>
        <charset val="238"/>
      </rPr>
      <t>údaje MPSV</t>
    </r>
  </si>
  <si>
    <r>
      <t xml:space="preserve"> 2) </t>
    </r>
    <r>
      <rPr>
        <sz val="9"/>
        <color theme="1"/>
        <rFont val="Arial"/>
        <family val="2"/>
        <charset val="238"/>
      </rPr>
      <t>při použití indexu spotřebitelských cen 100,3 %</t>
    </r>
  </si>
  <si>
    <t xml:space="preserve">                   a refundace podpor v nezaměstnanosti do zahraničí z GŘ ÚP ČR, bez výdajů na bankovné a poštovné</t>
  </si>
  <si>
    <r>
      <t xml:space="preserve">Výdaje v mil. Kč </t>
    </r>
    <r>
      <rPr>
        <vertAlign val="superscript"/>
        <sz val="10"/>
        <color theme="1"/>
        <rFont val="Arial"/>
        <family val="2"/>
        <charset val="238"/>
      </rPr>
      <t>1)</t>
    </r>
  </si>
  <si>
    <r>
      <t>(výdaje v územním členění)</t>
    </r>
    <r>
      <rPr>
        <i/>
        <sz val="14"/>
        <rFont val="Arial"/>
        <family val="2"/>
        <charset val="238"/>
      </rPr>
      <t xml:space="preserve"> </t>
    </r>
    <r>
      <rPr>
        <i/>
        <vertAlign val="superscript"/>
        <sz val="14"/>
        <rFont val="Arial"/>
        <family val="2"/>
        <charset val="238"/>
      </rPr>
      <t>1)</t>
    </r>
  </si>
  <si>
    <t>meziroční 
index
v %</t>
  </si>
  <si>
    <r>
      <t xml:space="preserve">(výdaje v územním členění) </t>
    </r>
    <r>
      <rPr>
        <i/>
        <vertAlign val="superscript"/>
        <sz val="14"/>
        <rFont val="Arial"/>
        <family val="2"/>
        <charset val="238"/>
      </rPr>
      <t>1)</t>
    </r>
  </si>
  <si>
    <t>výdaje v mil. Kč</t>
  </si>
  <si>
    <t>Struktura běžných příjmů sektoru domácností</t>
  </si>
  <si>
    <t>Graf č. 2</t>
  </si>
  <si>
    <t>Vývoj míry ohrožení chudobou</t>
  </si>
  <si>
    <t>Graf č. 3</t>
  </si>
  <si>
    <t>Počty důchodců a průměrné výše jejich důchodů vyplacených za prosinec uvedeného roku</t>
  </si>
  <si>
    <t>Graf č. 4</t>
  </si>
  <si>
    <t>Průměrná výše starobního důchodu dle krajů</t>
  </si>
  <si>
    <t>Graf č. 5</t>
  </si>
  <si>
    <t>Relace průměrného starobního důchodu k průměrné mzdě v jednotlivých krajích</t>
  </si>
  <si>
    <t>Příspěvek na péči (výdaje v územním členění)</t>
  </si>
  <si>
    <t>Podpory v nezaměstnanosti (výdaje a průměrná výše)</t>
  </si>
  <si>
    <t>Dávky pro osoby se zdravotním postižením (výdaje v územním členění)</t>
  </si>
  <si>
    <t>Průměrná roční míra změny harmonizovaného indexu spotřebitelských cen (HICP)</t>
  </si>
  <si>
    <t xml:space="preserve">Struktura spotřebních výdajů domácností (v %) - měsíční průměr na osobu </t>
  </si>
  <si>
    <r>
      <t xml:space="preserve">(průměrný měsíční počet vyplacených dávek v územním členění) </t>
    </r>
    <r>
      <rPr>
        <i/>
        <vertAlign val="superscript"/>
        <sz val="14"/>
        <rFont val="Arial"/>
        <family val="2"/>
        <charset val="238"/>
      </rPr>
      <t>1)</t>
    </r>
  </si>
  <si>
    <t>Dávky státní sociální podpory a dávky pěstounské péče (výdaje v územním členění)</t>
  </si>
  <si>
    <t xml:space="preserve">Dávky státní sociální podpory a dávky pěstounské péče
(průměrný měsíční počet vyplacených dávek v územním členění) </t>
  </si>
  <si>
    <t xml:space="preserve">Dávky státní sociální podpory a dávky pěstounské péče 
(průměrná měsíční výše příspěvku na bydlení v územním členění) </t>
  </si>
  <si>
    <t>(výdaje v územním členění)</t>
  </si>
  <si>
    <t>Tabulka č. 23</t>
  </si>
  <si>
    <t>Vývoj indexu spotřebitelských cen (životních nákladů) v %</t>
  </si>
  <si>
    <t>v roce 2015 podle sledovaných typů domácností</t>
  </si>
  <si>
    <t>Období / skutečnost</t>
  </si>
  <si>
    <t>Domácnosti celkem</t>
  </si>
  <si>
    <t xml:space="preserve">Domácnosti důchodců </t>
  </si>
  <si>
    <t>Domácnosti
v hl. m. Praze</t>
  </si>
  <si>
    <t>Předchozí měsíc = 100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</si>
  <si>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</si>
  <si>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</si>
  <si>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</si>
  <si>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</si>
  <si>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</si>
  <si>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</si>
  <si>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</si>
  <si>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</si>
  <si>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</si>
  <si>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</si>
  <si>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</si>
  <si>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 xml:space="preserve">prosinec </t>
  </si>
  <si>
    <t>Prosinec 2014 = 100</t>
  </si>
  <si>
    <t>Stejný měsíc min. roku = 100</t>
  </si>
  <si>
    <t>Meziroční průměr od počátku roku</t>
  </si>
  <si>
    <t>Tabulka č. 24</t>
  </si>
  <si>
    <t>(rok 2015 / rok 2014)</t>
  </si>
  <si>
    <t>Reprezentant (oddíl)
ve spotřebním koši domácností</t>
  </si>
  <si>
    <t>Domácnosti důchodců</t>
  </si>
  <si>
    <t>Domácnosti
v hl. městě Praze</t>
  </si>
  <si>
    <t xml:space="preserve">Spotřebitelské ceny </t>
  </si>
  <si>
    <t>celkem</t>
  </si>
  <si>
    <t>Potraviny, nealkoholické nápoje</t>
  </si>
  <si>
    <t xml:space="preserve">z toho: </t>
  </si>
  <si>
    <t xml:space="preserve">  pekárenské výrobky, obiloviny</t>
  </si>
  <si>
    <t xml:space="preserve">  maso</t>
  </si>
  <si>
    <t xml:space="preserve">  mléko, sýry, vejce</t>
  </si>
  <si>
    <t xml:space="preserve">  ovoce </t>
  </si>
  <si>
    <t xml:space="preserve">  zelenina</t>
  </si>
  <si>
    <t xml:space="preserve">  nealkoholické nápoje</t>
  </si>
  <si>
    <t>Alkoholické nápoje, tabák</t>
  </si>
  <si>
    <t xml:space="preserve">v tom: </t>
  </si>
  <si>
    <t xml:space="preserve"> alkoholické nápoje</t>
  </si>
  <si>
    <t xml:space="preserve"> tabák</t>
  </si>
  <si>
    <t>Odívání a obuv</t>
  </si>
  <si>
    <t>Bydlení, voda, energie, paliva</t>
  </si>
  <si>
    <t xml:space="preserve">  elektřina</t>
  </si>
  <si>
    <t xml:space="preserve">  zemní plyn</t>
  </si>
  <si>
    <t xml:space="preserve">  vodné</t>
  </si>
  <si>
    <t xml:space="preserve">  stočné</t>
  </si>
  <si>
    <t xml:space="preserve">  teplo a teplá voda</t>
  </si>
  <si>
    <t xml:space="preserve">  nájemné z bytu</t>
  </si>
  <si>
    <t>Byt. vybavení, zař. domácnosti</t>
  </si>
  <si>
    <t>Zdraví</t>
  </si>
  <si>
    <t>Doprava</t>
  </si>
  <si>
    <t xml:space="preserve"> z toho: pohonné hmoty</t>
  </si>
  <si>
    <t>Pošty a telekomunikace</t>
  </si>
  <si>
    <t>Rekreace a kultura</t>
  </si>
  <si>
    <t>tuzemská rekreace</t>
  </si>
  <si>
    <t xml:space="preserve">zahraniční rekreace </t>
  </si>
  <si>
    <t>Vzdělávání</t>
  </si>
  <si>
    <t>Stravování a ubytování</t>
  </si>
  <si>
    <t>Ostatní zboží a služby</t>
  </si>
  <si>
    <t>z toho: zák. pojištění mot. vozidel</t>
  </si>
  <si>
    <t>Tabulka č. 25</t>
  </si>
  <si>
    <t>Tabulka č. 2</t>
  </si>
  <si>
    <t>Čisté peněžní příjmy a výdaje domácností</t>
  </si>
  <si>
    <t>podle statistiky rodinných účtů</t>
  </si>
  <si>
    <r>
      <t xml:space="preserve">Čisté peněžní příjmy </t>
    </r>
    <r>
      <rPr>
        <b/>
        <i/>
        <vertAlign val="superscript"/>
        <sz val="14"/>
        <color indexed="8"/>
        <rFont val="Arial"/>
        <family val="2"/>
        <charset val="238"/>
      </rPr>
      <t>1)</t>
    </r>
  </si>
  <si>
    <t>měsíční průměr na celou domácnost</t>
  </si>
  <si>
    <t>Kč</t>
  </si>
  <si>
    <t>Typ domácnosti</t>
  </si>
  <si>
    <t>rok
2014</t>
  </si>
  <si>
    <t>rok
2015</t>
  </si>
  <si>
    <r>
      <t xml:space="preserve">reálný při použití indexu </t>
    </r>
    <r>
      <rPr>
        <b/>
        <vertAlign val="superscript"/>
        <sz val="10"/>
        <color indexed="8"/>
        <rFont val="Arial"/>
        <family val="2"/>
        <charset val="238"/>
      </rPr>
      <t>2)</t>
    </r>
  </si>
  <si>
    <t>spotř. cen</t>
  </si>
  <si>
    <t>životních nákladů</t>
  </si>
  <si>
    <t>Dom. zaměstnanců celkem</t>
  </si>
  <si>
    <t>Dom. zaměstnanců bez dětí</t>
  </si>
  <si>
    <t>Dom. zaměstnanců s dětmi</t>
  </si>
  <si>
    <t>Dom. sam. výdělečně činných osob</t>
  </si>
  <si>
    <t>Dom. důchodců bez ek. aktivních členů</t>
  </si>
  <si>
    <t>měsíční průměr na 1 člena domácnosti</t>
  </si>
  <si>
    <r>
      <t>Čisté peněžní výdaje</t>
    </r>
    <r>
      <rPr>
        <b/>
        <i/>
        <vertAlign val="superscript"/>
        <sz val="14"/>
        <color indexed="8"/>
        <rFont val="Arial"/>
        <family val="2"/>
        <charset val="238"/>
      </rPr>
      <t xml:space="preserve"> 1)</t>
    </r>
  </si>
  <si>
    <r>
      <rPr>
        <vertAlign val="superscript"/>
        <sz val="9"/>
        <color indexed="8"/>
        <rFont val="Arial"/>
        <family val="2"/>
        <charset val="238"/>
      </rPr>
      <t xml:space="preserve">1) </t>
    </r>
    <r>
      <rPr>
        <sz val="9"/>
        <color indexed="8"/>
        <rFont val="Arial"/>
        <family val="2"/>
        <charset val="238"/>
      </rPr>
      <t>bez vlivu mimořádných vyšších příjmů a výdajů z prodeje a koupě nemovitostí</t>
    </r>
  </si>
  <si>
    <t xml:space="preserve">   rovněž s využitím meziročního indexu životních nákladů (100,1 %)</t>
  </si>
  <si>
    <t>Struktura spotřebních výdajů domácností (v %)</t>
  </si>
  <si>
    <t>měsíční průměr na osobu</t>
  </si>
  <si>
    <t>Spotřební</t>
  </si>
  <si>
    <t>Potraviny</t>
  </si>
  <si>
    <t>Alkoho-</t>
  </si>
  <si>
    <t>Odívání</t>
  </si>
  <si>
    <t>Bydlení,</t>
  </si>
  <si>
    <t>Bytové</t>
  </si>
  <si>
    <t>Pošty</t>
  </si>
  <si>
    <t>Rekreace</t>
  </si>
  <si>
    <t>Stravování</t>
  </si>
  <si>
    <t>Ostatní</t>
  </si>
  <si>
    <t>vydání</t>
  </si>
  <si>
    <t>a nealko-</t>
  </si>
  <si>
    <t>lické</t>
  </si>
  <si>
    <t xml:space="preserve">a </t>
  </si>
  <si>
    <t>voda</t>
  </si>
  <si>
    <t>vybavení,</t>
  </si>
  <si>
    <t>a</t>
  </si>
  <si>
    <t>zboží</t>
  </si>
  <si>
    <t>holické</t>
  </si>
  <si>
    <t>nápoje,</t>
  </si>
  <si>
    <t>obuv</t>
  </si>
  <si>
    <t>energie,</t>
  </si>
  <si>
    <t>zařízení</t>
  </si>
  <si>
    <t>telekomu-</t>
  </si>
  <si>
    <t>kultura</t>
  </si>
  <si>
    <t>ubytování</t>
  </si>
  <si>
    <t xml:space="preserve">a  </t>
  </si>
  <si>
    <t>nápoje</t>
  </si>
  <si>
    <t>tabák</t>
  </si>
  <si>
    <t>paliva</t>
  </si>
  <si>
    <t>dom.</t>
  </si>
  <si>
    <t>nikace</t>
  </si>
  <si>
    <t>služby</t>
  </si>
  <si>
    <t>Domácnosti
celkem</t>
  </si>
  <si>
    <r>
      <t xml:space="preserve">rozdíl v p.b. </t>
    </r>
    <r>
      <rPr>
        <vertAlign val="superscript"/>
        <sz val="10"/>
        <rFont val="Arial"/>
        <family val="2"/>
        <charset val="238"/>
      </rPr>
      <t>1)</t>
    </r>
  </si>
  <si>
    <t>Domácnosti zaměstnanců
celkem</t>
  </si>
  <si>
    <t>Domácnosti zaměstnanců
bez dětí</t>
  </si>
  <si>
    <t>Domácnosti zaměstnanců
s dětmi</t>
  </si>
  <si>
    <t>OSVČ</t>
  </si>
  <si>
    <t>Domácnosti důchodců
bez EA osob</t>
  </si>
  <si>
    <r>
      <rPr>
        <vertAlign val="superscript"/>
        <sz val="10"/>
        <color indexed="8"/>
        <rFont val="Arial"/>
        <family val="2"/>
        <charset val="238"/>
      </rPr>
      <t xml:space="preserve">1) </t>
    </r>
    <r>
      <rPr>
        <sz val="10"/>
        <color indexed="8"/>
        <rFont val="Arial"/>
        <family val="2"/>
        <charset val="238"/>
      </rPr>
      <t>rozdíl proti roku 2014</t>
    </r>
  </si>
  <si>
    <t>(průměrný měsíční počet vyplacených dávek v územním členění)</t>
  </si>
  <si>
    <r>
      <t>(průměrná měsíční výše příspěvku na bydlení v územním členění)</t>
    </r>
    <r>
      <rPr>
        <i/>
        <vertAlign val="superscript"/>
        <sz val="14"/>
        <color theme="1"/>
        <rFont val="Arial"/>
        <family val="2"/>
        <charset val="238"/>
      </rPr>
      <t>*)</t>
    </r>
  </si>
  <si>
    <t>Dávky pomoci v hmotné nouzi (v územním členění, vyplacené ročně)</t>
  </si>
  <si>
    <t>Dávky pomoci v hmotné nouzi (průměrný měsíční počet v územním členění)</t>
  </si>
  <si>
    <t>termínové vklady</t>
  </si>
  <si>
    <t>netermínované vklady</t>
  </si>
  <si>
    <t>v mld. Kč</t>
  </si>
  <si>
    <t>Stav korunových a cizoměnových vkladů domácností</t>
  </si>
  <si>
    <t>ostatní úvěry</t>
  </si>
  <si>
    <t>úvěry na bydlení</t>
  </si>
  <si>
    <t>Stav korunových a cizoměnových úvěrů domácností</t>
  </si>
  <si>
    <t>31.3.</t>
  </si>
  <si>
    <t>31.12.</t>
  </si>
  <si>
    <t>Přírůstek / pokles za rok:</t>
  </si>
  <si>
    <t>Stav k 31. 12.</t>
  </si>
  <si>
    <t xml:space="preserve"> Vývoj vkladů a úvěrů domácností v letech 2013 až 2015</t>
  </si>
  <si>
    <t>Zpracováno z dat ČNB</t>
  </si>
  <si>
    <t>Zpracováno z nezaokrouhlených údajů ČSÚ</t>
  </si>
  <si>
    <t>Zpracováno z údajů ČSÚ</t>
  </si>
  <si>
    <t xml:space="preserve">        Zpracováno z údajů ČSÚ</t>
  </si>
  <si>
    <t>Zpracováno z údajů MPSV (Okstat)</t>
  </si>
  <si>
    <t>Zpracováno z údajů MPSV</t>
  </si>
  <si>
    <t>Pozn. Propočteno ze zaokrouhlených údajů</t>
  </si>
  <si>
    <t>Evropská unie</t>
  </si>
  <si>
    <t>Velká Británie</t>
  </si>
  <si>
    <t>Švédsko</t>
  </si>
  <si>
    <t>Španělsko</t>
  </si>
  <si>
    <t>Slovinsko</t>
  </si>
  <si>
    <t>Slovensko</t>
  </si>
  <si>
    <t>Řecko</t>
  </si>
  <si>
    <t xml:space="preserve">Rumunsko </t>
  </si>
  <si>
    <t>Rakousko</t>
  </si>
  <si>
    <t>Portugalsko</t>
  </si>
  <si>
    <t>Polsko</t>
  </si>
  <si>
    <t>Nizozemsko</t>
  </si>
  <si>
    <t>Německo</t>
  </si>
  <si>
    <t>Malta</t>
  </si>
  <si>
    <t>Maďarsko</t>
  </si>
  <si>
    <t>Lucembursko</t>
  </si>
  <si>
    <t>Lotyšsko</t>
  </si>
  <si>
    <t>Litva</t>
  </si>
  <si>
    <t>Kypr</t>
  </si>
  <si>
    <t>Itálie</t>
  </si>
  <si>
    <t>Irsko</t>
  </si>
  <si>
    <t>Chorvatsko</t>
  </si>
  <si>
    <t>Francie</t>
  </si>
  <si>
    <t>Finsko</t>
  </si>
  <si>
    <t>Estonsko</t>
  </si>
  <si>
    <t>Dánsko</t>
  </si>
  <si>
    <t>Česká republika</t>
  </si>
  <si>
    <t>Bulharsko</t>
  </si>
  <si>
    <t>Belgie</t>
  </si>
  <si>
    <t>Zpracováno z dat Eurostatu</t>
  </si>
  <si>
    <t xml:space="preserve"> v letech 2008 - 2015 v Evropské unii (%)</t>
  </si>
  <si>
    <t>Tabulka č.  26</t>
  </si>
  <si>
    <t>Tabulka č. 27</t>
  </si>
  <si>
    <t>Rok 2015</t>
  </si>
  <si>
    <t>Tabulka č. 3</t>
  </si>
  <si>
    <t>Průměrná měsíční nominální mzda</t>
  </si>
  <si>
    <t>(na přepočtené počty zaměstnanců)</t>
  </si>
  <si>
    <t>1. čtvrtletí</t>
  </si>
  <si>
    <t>2. čtvrtletí</t>
  </si>
  <si>
    <t>3. čtvrtletí</t>
  </si>
  <si>
    <t>Průměrná měsíční
nominální mzda
v Kč</t>
  </si>
  <si>
    <t xml:space="preserve">Meziroční index </t>
  </si>
  <si>
    <t xml:space="preserve">Průměrná měsíční </t>
  </si>
  <si>
    <r>
      <t xml:space="preserve">reálný </t>
    </r>
    <r>
      <rPr>
        <b/>
        <vertAlign val="superscript"/>
        <sz val="10"/>
        <rFont val="Arial"/>
        <family val="2"/>
        <charset val="238"/>
      </rPr>
      <t>1)</t>
    </r>
  </si>
  <si>
    <t>nominální mzda v Kč</t>
  </si>
  <si>
    <r>
      <t xml:space="preserve">reálný </t>
    </r>
    <r>
      <rPr>
        <b/>
        <vertAlign val="superscript"/>
        <sz val="10"/>
        <rFont val="Arial"/>
        <family val="2"/>
        <charset val="238"/>
      </rPr>
      <t>2)</t>
    </r>
  </si>
  <si>
    <r>
      <t xml:space="preserve">reálný </t>
    </r>
    <r>
      <rPr>
        <b/>
        <vertAlign val="superscript"/>
        <sz val="10"/>
        <rFont val="Arial"/>
        <family val="2"/>
        <charset val="238"/>
      </rPr>
      <t>3)</t>
    </r>
  </si>
  <si>
    <t xml:space="preserve"> v %</t>
  </si>
  <si>
    <t>Podnikatelská sféra</t>
  </si>
  <si>
    <t>Nepodnikatelská sféra</t>
  </si>
  <si>
    <t>Národní hospodářství</t>
  </si>
  <si>
    <t>4. čtvrtletí</t>
  </si>
  <si>
    <t>Rok</t>
  </si>
  <si>
    <r>
      <t xml:space="preserve">reálný </t>
    </r>
    <r>
      <rPr>
        <b/>
        <vertAlign val="superscript"/>
        <sz val="10"/>
        <rFont val="Arial"/>
        <family val="2"/>
        <charset val="238"/>
      </rPr>
      <t>4)</t>
    </r>
  </si>
  <si>
    <r>
      <t xml:space="preserve">reálný </t>
    </r>
    <r>
      <rPr>
        <b/>
        <vertAlign val="superscript"/>
        <sz val="10"/>
        <rFont val="Arial"/>
        <family val="2"/>
        <charset val="238"/>
      </rPr>
      <t>5)</t>
    </r>
  </si>
  <si>
    <r>
      <t xml:space="preserve">1) </t>
    </r>
    <r>
      <rPr>
        <sz val="11"/>
        <rFont val="Arial"/>
        <family val="2"/>
        <charset val="238"/>
      </rPr>
      <t>při použití indexu spotřebitelských cen (100,1 %)</t>
    </r>
  </si>
  <si>
    <r>
      <t xml:space="preserve">2) </t>
    </r>
    <r>
      <rPr>
        <sz val="11"/>
        <rFont val="Arial"/>
        <family val="2"/>
        <charset val="238"/>
      </rPr>
      <t>při použití indexu spotřebitelských cen (100,7 %)</t>
    </r>
  </si>
  <si>
    <r>
      <t xml:space="preserve">3) </t>
    </r>
    <r>
      <rPr>
        <sz val="11"/>
        <rFont val="Arial"/>
        <family val="2"/>
        <charset val="238"/>
      </rPr>
      <t>při použití indexu spotřebitelských cen (100,4 %)</t>
    </r>
  </si>
  <si>
    <r>
      <t xml:space="preserve">4) </t>
    </r>
    <r>
      <rPr>
        <sz val="11"/>
        <rFont val="Arial"/>
        <family val="2"/>
        <charset val="238"/>
      </rPr>
      <t>při použití indexu spotřebitelských cen (100,1 %)</t>
    </r>
  </si>
  <si>
    <r>
      <t xml:space="preserve">5) </t>
    </r>
    <r>
      <rPr>
        <sz val="11"/>
        <rFont val="Arial"/>
        <family val="2"/>
        <charset val="238"/>
      </rPr>
      <t>při použití indexu spotřebitelských cen (100,3 %)</t>
    </r>
  </si>
  <si>
    <t>Tabulka č. 4</t>
  </si>
  <si>
    <t xml:space="preserve"> Průměrná měsíční nominální mzda zaměstnanců malých firem</t>
  </si>
  <si>
    <t>působících v podnikatelské sféře</t>
  </si>
  <si>
    <t>Ukazatel</t>
  </si>
  <si>
    <t>Relace k průměru v %</t>
  </si>
  <si>
    <t>nominální mzdy</t>
  </si>
  <si>
    <r>
      <t xml:space="preserve">reálné mzdy </t>
    </r>
    <r>
      <rPr>
        <vertAlign val="superscript"/>
        <sz val="10"/>
        <rFont val="Arial"/>
        <family val="2"/>
        <charset val="238"/>
      </rPr>
      <t>1)</t>
    </r>
  </si>
  <si>
    <r>
      <t xml:space="preserve">Národní hospodářství </t>
    </r>
    <r>
      <rPr>
        <vertAlign val="superscript"/>
        <sz val="10"/>
        <rFont val="Arial"/>
        <family val="2"/>
        <charset val="238"/>
      </rPr>
      <t>2)</t>
    </r>
  </si>
  <si>
    <r>
      <t xml:space="preserve">Malé firmy </t>
    </r>
    <r>
      <rPr>
        <vertAlign val="superscript"/>
        <sz val="10"/>
        <rFont val="Arial"/>
        <family val="2"/>
        <charset val="238"/>
      </rPr>
      <t>3)</t>
    </r>
  </si>
  <si>
    <r>
      <t>1)</t>
    </r>
    <r>
      <rPr>
        <sz val="9"/>
        <rFont val="Arial"/>
        <family val="2"/>
        <charset val="238"/>
      </rPr>
      <t xml:space="preserve"> při použití indexu spotřebitelských cen (100,3 %)</t>
    </r>
  </si>
  <si>
    <r>
      <t>2)</t>
    </r>
    <r>
      <rPr>
        <sz val="9"/>
        <rFont val="Arial"/>
        <family val="2"/>
        <charset val="238"/>
      </rPr>
      <t xml:space="preserve"> údaj za všechny podnikatelské a nepodnikatelské subjekty (bez omezení počtem zaměstnanců, vč. ozbrojených složek)</t>
    </r>
  </si>
  <si>
    <r>
      <t>3)</t>
    </r>
    <r>
      <rPr>
        <sz val="9"/>
        <rFont val="Arial"/>
        <family val="2"/>
        <charset val="238"/>
      </rPr>
      <t xml:space="preserve"> právnické i fyzické osoby s méně jak 20 zaměstnanci</t>
    </r>
  </si>
  <si>
    <t xml:space="preserve"> Tabulka č. 5</t>
  </si>
  <si>
    <t xml:space="preserve">Průměrná měsíční nominální mzda v hlavních odvětvích nepodnikatelské sféry </t>
  </si>
  <si>
    <t>Průměrná hrubá měsíční
nominální mzda v Kč</t>
  </si>
  <si>
    <r>
      <t>reálné mzdy</t>
    </r>
    <r>
      <rPr>
        <sz val="10"/>
        <rFont val="Arial"/>
        <family val="2"/>
        <charset val="238"/>
      </rPr>
      <t xml:space="preserve"> </t>
    </r>
    <r>
      <rPr>
        <vertAlign val="superscript"/>
        <sz val="10"/>
        <rFont val="Arial"/>
        <family val="2"/>
        <charset val="238"/>
      </rPr>
      <t>1)</t>
    </r>
  </si>
  <si>
    <t>Veřejná správa, obrana, sociální zabezpečení</t>
  </si>
  <si>
    <t>veřejná správa</t>
  </si>
  <si>
    <t>z toho typ. hospod.:</t>
  </si>
  <si>
    <t>státní</t>
  </si>
  <si>
    <t>komunální</t>
  </si>
  <si>
    <t>činnosti pro společnost</t>
  </si>
  <si>
    <t>soukromý</t>
  </si>
  <si>
    <t xml:space="preserve">komunální </t>
  </si>
  <si>
    <t>Zdravotní, sociální péče</t>
  </si>
  <si>
    <t>zdravotní péče</t>
  </si>
  <si>
    <t>sociální péče</t>
  </si>
  <si>
    <t>Kulturní, zábavní a sportovní činnosti</t>
  </si>
  <si>
    <t>z toho:</t>
  </si>
  <si>
    <t>tvůrčí, umělecké a zábavní činnosti</t>
  </si>
  <si>
    <t>činnosti knihoven, muzeí ap.</t>
  </si>
  <si>
    <r>
      <t xml:space="preserve">1) </t>
    </r>
    <r>
      <rPr>
        <sz val="9"/>
        <rFont val="Arial"/>
        <family val="2"/>
        <charset val="238"/>
      </rPr>
      <t>při použití indexu spotřebitelských cen (100,3 %)</t>
    </r>
  </si>
  <si>
    <t>Tabulka č. 6</t>
  </si>
  <si>
    <t xml:space="preserve"> </t>
  </si>
  <si>
    <t>Průměrná měsíční nominální mzda podle odvětví – sekcí CZ-NACE</t>
  </si>
  <si>
    <t>Průměrná hrubá měsíční
nominální mzda
na přepočtené počty zaměstnanců</t>
  </si>
  <si>
    <t>Průměrný evidenční počet zaměstnanců 
přepočtený na plně zaměstnané</t>
  </si>
  <si>
    <t>přírůstek (úbytek)
 proti roku 2014</t>
  </si>
  <si>
    <t>přírůstek (úbytek)
proti roku 2014</t>
  </si>
  <si>
    <t>nominálně</t>
  </si>
  <si>
    <r>
      <t>reálně</t>
    </r>
    <r>
      <rPr>
        <sz val="10"/>
        <rFont val="Arial"/>
        <family val="2"/>
        <charset val="238"/>
      </rPr>
      <t xml:space="preserve"> </t>
    </r>
    <r>
      <rPr>
        <vertAlign val="superscript"/>
        <sz val="10"/>
        <rFont val="Arial"/>
        <family val="2"/>
        <charset val="238"/>
      </rPr>
      <t>1)</t>
    </r>
  </si>
  <si>
    <t xml:space="preserve">v tis. </t>
  </si>
  <si>
    <t>v  tis.</t>
  </si>
  <si>
    <t>Česká republika celkem</t>
  </si>
  <si>
    <t>podnikatelská sféra</t>
  </si>
  <si>
    <t xml:space="preserve">nepodnikatelská sféra </t>
  </si>
  <si>
    <t>Sekce CZ-NACE</t>
  </si>
  <si>
    <t>A</t>
  </si>
  <si>
    <t>Zemědělství, lesnictví a rybářství</t>
  </si>
  <si>
    <t>B+C+D+E Průmysl celkem</t>
  </si>
  <si>
    <t>B</t>
  </si>
  <si>
    <t>Těžba a dobývání</t>
  </si>
  <si>
    <t>C</t>
  </si>
  <si>
    <t>Zpracovatelský průmysl</t>
  </si>
  <si>
    <t>D</t>
  </si>
  <si>
    <t>Výroba a rozvod elektřiny, plynu, tepla a klimatizovaného vzduchu</t>
  </si>
  <si>
    <t>E</t>
  </si>
  <si>
    <t>Zásobování vodou; činnosti související s odpadními vodami, odpady a sanacemi</t>
  </si>
  <si>
    <t>F</t>
  </si>
  <si>
    <t>Stavebnictví</t>
  </si>
  <si>
    <t>G</t>
  </si>
  <si>
    <t>Velkoobchod a maloobchod; opravy a údržba motorových vozidel</t>
  </si>
  <si>
    <t>H</t>
  </si>
  <si>
    <t>Doprava a skladování</t>
  </si>
  <si>
    <t>I</t>
  </si>
  <si>
    <t>Ubytování, stravování
a pohostinství</t>
  </si>
  <si>
    <t>J</t>
  </si>
  <si>
    <t>Informační a komunikační činnosti</t>
  </si>
  <si>
    <t>K</t>
  </si>
  <si>
    <t>Peněžnictví a pojišťovnictví</t>
  </si>
  <si>
    <t>L</t>
  </si>
  <si>
    <t>Činnosti v oblasti nemovitostí</t>
  </si>
  <si>
    <t>M</t>
  </si>
  <si>
    <t>Profesní, vědecké
a technické činnosti</t>
  </si>
  <si>
    <t>N</t>
  </si>
  <si>
    <t>Administrativní a podpůrné činnosti</t>
  </si>
  <si>
    <t>O</t>
  </si>
  <si>
    <t>Veřejná správa a obrana; povinné sociální zabezpečení</t>
  </si>
  <si>
    <t>P</t>
  </si>
  <si>
    <t>Q</t>
  </si>
  <si>
    <t>Zdravotní a sociální péče</t>
  </si>
  <si>
    <t>R</t>
  </si>
  <si>
    <t>Kulturní, zábavní a rekreační činnosti</t>
  </si>
  <si>
    <t>S</t>
  </si>
  <si>
    <t>Ostatní činnosti</t>
  </si>
  <si>
    <t>Pozn.: Údaje se týkají pouze zaměstnanců v pracovním poměru ke zpravodajské jednotce. Zahrnuty nejsou osoby vykonávající veřejné funkce, např. poslanci, senátoři, uvolnění členové zastupitelstev všech stupňů, soudci aj. 
V údajích o průměrných mzdách se jedná o mzdy v tomto období zúčtované k výplatě.</t>
  </si>
  <si>
    <t>Tabulka č. 7</t>
  </si>
  <si>
    <t>Průměrná měsíční nominální mzda podle velikosti zpravodajské jednotky</t>
  </si>
  <si>
    <t>Velikost zpravodajské jednotky</t>
  </si>
  <si>
    <t>Průměrná hrubá měsíční nominální mzda</t>
  </si>
  <si>
    <t>Průměrný evidenční počet zaměstnanců přepočtený na plně zaměstnané</t>
  </si>
  <si>
    <t>Přírůstek (úbytek) proti roku 2014</t>
  </si>
  <si>
    <t>Celkem
 = 100 %</t>
  </si>
  <si>
    <t>Celkem
= 100 %</t>
  </si>
  <si>
    <r>
      <t>reálné
mzdy</t>
    </r>
    <r>
      <rPr>
        <sz val="10"/>
        <rFont val="Arial"/>
        <family val="2"/>
        <charset val="238"/>
      </rPr>
      <t xml:space="preserve"> </t>
    </r>
    <r>
      <rPr>
        <vertAlign val="superscript"/>
        <sz val="10"/>
        <rFont val="Arial"/>
        <family val="2"/>
        <charset val="238"/>
      </rPr>
      <t>1)</t>
    </r>
  </si>
  <si>
    <t xml:space="preserve">  v %</t>
  </si>
  <si>
    <t>0 - 19 zaměstnanců</t>
  </si>
  <si>
    <t>20 - 49 zaměstnanců</t>
  </si>
  <si>
    <t>50 - 99 zaměstnanců</t>
  </si>
  <si>
    <t>100 - 249 zaměstnanců</t>
  </si>
  <si>
    <t>250 - 499 zaměstnanců</t>
  </si>
  <si>
    <t>500 - 999 zaměstnanců</t>
  </si>
  <si>
    <t>1 000 a více zaměstnanců</t>
  </si>
  <si>
    <t>Tabulka č. 8</t>
  </si>
  <si>
    <t>Průměrná měsíční nominální mzda v územním členění</t>
  </si>
  <si>
    <t>Meziroční index</t>
  </si>
  <si>
    <t>Prům. evidenční počet zam. 
za rok 2015
přepočtený na plně zaměstnané</t>
  </si>
  <si>
    <r>
      <t xml:space="preserve">Podíl
nezaměstnaných
osob
k 31. 12. 2015 </t>
    </r>
    <r>
      <rPr>
        <vertAlign val="superscript"/>
        <sz val="10"/>
        <rFont val="Arial"/>
        <family val="2"/>
        <charset val="238"/>
      </rPr>
      <t>2)</t>
    </r>
  </si>
  <si>
    <r>
      <t>reálné          mzdy</t>
    </r>
    <r>
      <rPr>
        <sz val="10"/>
        <rFont val="Arial"/>
        <family val="2"/>
        <charset val="238"/>
      </rPr>
      <t xml:space="preserve"> </t>
    </r>
    <r>
      <rPr>
        <vertAlign val="superscript"/>
        <sz val="10"/>
        <rFont val="Arial"/>
        <family val="2"/>
        <charset val="238"/>
      </rPr>
      <t>1)</t>
    </r>
  </si>
  <si>
    <t xml:space="preserve">Středočeský </t>
  </si>
  <si>
    <t xml:space="preserve">Jihočeský </t>
  </si>
  <si>
    <t xml:space="preserve">Plzeňský </t>
  </si>
  <si>
    <t xml:space="preserve">Karlovarský </t>
  </si>
  <si>
    <t xml:space="preserve">Ústecký  </t>
  </si>
  <si>
    <t xml:space="preserve">Liberecký </t>
  </si>
  <si>
    <t xml:space="preserve">Královéhradecký </t>
  </si>
  <si>
    <t xml:space="preserve">Pardubický </t>
  </si>
  <si>
    <t xml:space="preserve">Jihomoravský </t>
  </si>
  <si>
    <t xml:space="preserve">Olomoucký </t>
  </si>
  <si>
    <t xml:space="preserve">Zlínský </t>
  </si>
  <si>
    <t xml:space="preserve">Moravskoslezský </t>
  </si>
  <si>
    <r>
      <t>Celkem</t>
    </r>
    <r>
      <rPr>
        <sz val="10"/>
        <rFont val="Arial"/>
        <family val="2"/>
        <charset val="238"/>
      </rPr>
      <t xml:space="preserve"> </t>
    </r>
    <r>
      <rPr>
        <vertAlign val="superscript"/>
        <sz val="10"/>
        <rFont val="Arial"/>
        <family val="2"/>
        <charset val="238"/>
      </rPr>
      <t>3)</t>
    </r>
  </si>
  <si>
    <r>
      <t xml:space="preserve">2) </t>
    </r>
    <r>
      <rPr>
        <sz val="9"/>
        <color theme="1"/>
        <rFont val="Arial"/>
        <family val="2"/>
        <charset val="238"/>
      </rPr>
      <t>podíl nezaměstnaných osob - počet dosažitelných uchazečů o zaměstnání ve věku 15-64 let / počet obyvatel ve věku 15-64 let v %</t>
    </r>
  </si>
  <si>
    <r>
      <t>3)</t>
    </r>
    <r>
      <rPr>
        <sz val="9"/>
        <rFont val="Arial"/>
        <family val="2"/>
        <charset val="238"/>
      </rPr>
      <t xml:space="preserve"> zahrnutí jsou i zaměstnanci sledovaných subjektů pracující mimo území ČR</t>
    </r>
  </si>
  <si>
    <t>Zpracováno z údajů ČSÚ - podle tzv. pracovištní metody (tj. místa skutečného pracoviště zaměstnanců)</t>
  </si>
  <si>
    <t xml:space="preserve"> Zpracováno z údajů ČSÚ</t>
  </si>
  <si>
    <t>Zpracováno z předběžných údajů ČSÚ</t>
  </si>
  <si>
    <r>
      <rPr>
        <vertAlign val="superscript"/>
        <sz val="9"/>
        <rFont val="Arial"/>
        <family val="2"/>
        <charset val="238"/>
      </rPr>
      <t>10)</t>
    </r>
    <r>
      <rPr>
        <sz val="9"/>
        <rFont val="Arial"/>
        <family val="2"/>
        <charset val="238"/>
      </rPr>
      <t xml:space="preserve"> poměr hrubých úspor k disponibilnímu důchodu</t>
    </r>
  </si>
  <si>
    <r>
      <rPr>
        <vertAlign val="superscript"/>
        <sz val="9"/>
        <rFont val="Arial"/>
        <family val="2"/>
        <charset val="238"/>
      </rPr>
      <t>9)</t>
    </r>
    <r>
      <rPr>
        <sz val="9"/>
        <rFont val="Arial"/>
        <family val="2"/>
        <charset val="238"/>
      </rPr>
      <t xml:space="preserve"> rozdíl mezi běžnými příjmy a běžnými výdaji</t>
    </r>
  </si>
  <si>
    <r>
      <t xml:space="preserve">8) </t>
    </r>
    <r>
      <rPr>
        <sz val="9"/>
        <rFont val="Arial"/>
        <family val="2"/>
        <charset val="238"/>
      </rPr>
      <t>např. pojistné na neživotní pojištění, sázky do výše výher, převody do zahraničí</t>
    </r>
  </si>
  <si>
    <r>
      <rPr>
        <vertAlign val="superscript"/>
        <sz val="9"/>
        <rFont val="Arial"/>
        <family val="2"/>
        <charset val="238"/>
      </rPr>
      <t>7)</t>
    </r>
    <r>
      <rPr>
        <sz val="9"/>
        <rFont val="Arial"/>
        <family val="2"/>
        <charset val="238"/>
      </rPr>
      <t xml:space="preserve"> např. daně z příjmů ze zaměstnání, majetku, podnikání, z výher z loterií a sázek</t>
    </r>
  </si>
  <si>
    <r>
      <rPr>
        <vertAlign val="superscript"/>
        <sz val="9"/>
        <rFont val="Arial"/>
        <family val="2"/>
        <charset val="238"/>
      </rPr>
      <t>6)</t>
    </r>
    <r>
      <rPr>
        <sz val="9"/>
        <rFont val="Arial"/>
        <family val="2"/>
        <charset val="238"/>
      </rPr>
      <t xml:space="preserve"> dlužné úroky, platby za pronájem půdy</t>
    </r>
  </si>
  <si>
    <r>
      <rPr>
        <vertAlign val="superscript"/>
        <sz val="9"/>
        <rFont val="Arial"/>
        <family val="2"/>
        <charset val="238"/>
      </rPr>
      <t xml:space="preserve">5) </t>
    </r>
    <r>
      <rPr>
        <sz val="9"/>
        <rFont val="Arial"/>
        <family val="2"/>
        <charset val="238"/>
      </rPr>
      <t>např. náhrady z neživotního pojištění, výhry ze sázek a loterií, převody ze zahraničí</t>
    </r>
  </si>
  <si>
    <r>
      <t xml:space="preserve">4) </t>
    </r>
    <r>
      <rPr>
        <sz val="9"/>
        <rFont val="Arial"/>
        <family val="2"/>
        <charset val="238"/>
      </rPr>
      <t xml:space="preserve">např. úroky, dividendy, pachtovné </t>
    </r>
  </si>
  <si>
    <t xml:space="preserve">   (nebo členy jeho rodiny); je označován jako 'smíšený důchod', protože jej nelze odlišit od podnikatelského zisku majitele</t>
  </si>
  <si>
    <r>
      <t xml:space="preserve">3) </t>
    </r>
    <r>
      <rPr>
        <sz val="9"/>
        <rFont val="Arial"/>
        <family val="2"/>
        <charset val="238"/>
      </rPr>
      <t xml:space="preserve">provozní přebytek (vytvořený výrobními činnostmi) a smíšený důchod - odměna za práci vykonanou vlastníkem </t>
    </r>
  </si>
  <si>
    <r>
      <t xml:space="preserve">2) </t>
    </r>
    <r>
      <rPr>
        <sz val="9"/>
        <rFont val="Arial"/>
        <family val="2"/>
        <charset val="238"/>
      </rPr>
      <t>mzdy a platy; sociální příspěvky zaměstnavatelů</t>
    </r>
  </si>
  <si>
    <r>
      <t>1)</t>
    </r>
    <r>
      <rPr>
        <sz val="9"/>
        <rFont val="Arial"/>
        <family val="2"/>
        <charset val="238"/>
      </rPr>
      <t xml:space="preserve"> při použití indexu spotřebitelských cen  (100,3 %)</t>
    </r>
  </si>
  <si>
    <t>Poznámka: Indexy propočteny z nezaokrouhlených údajů</t>
  </si>
  <si>
    <r>
      <t>Míra úspor (%)</t>
    </r>
    <r>
      <rPr>
        <sz val="11"/>
        <rFont val="Arial"/>
        <family val="2"/>
        <charset val="238"/>
      </rPr>
      <t xml:space="preserve"> </t>
    </r>
    <r>
      <rPr>
        <vertAlign val="superscript"/>
        <sz val="11"/>
        <rFont val="Arial"/>
        <family val="2"/>
        <charset val="238"/>
      </rPr>
      <t>10)</t>
    </r>
  </si>
  <si>
    <t>97,6</t>
  </si>
  <si>
    <t>Hrubé úspory</t>
  </si>
  <si>
    <t>103,0</t>
  </si>
  <si>
    <t>Výdaje na individuální spotřebu</t>
  </si>
  <si>
    <t>102,4</t>
  </si>
  <si>
    <r>
      <t>Disponibilní důchod</t>
    </r>
    <r>
      <rPr>
        <sz val="11"/>
        <rFont val="Arial"/>
        <family val="2"/>
        <charset val="238"/>
      </rPr>
      <t xml:space="preserve"> </t>
    </r>
    <r>
      <rPr>
        <vertAlign val="superscript"/>
        <sz val="11"/>
        <rFont val="Arial"/>
        <family val="2"/>
        <charset val="238"/>
      </rPr>
      <t>9)</t>
    </r>
  </si>
  <si>
    <t>110,0</t>
  </si>
  <si>
    <r>
      <t xml:space="preserve">Ostatní běžné transfery výdajové </t>
    </r>
    <r>
      <rPr>
        <vertAlign val="superscript"/>
        <sz val="10"/>
        <rFont val="Arial"/>
        <family val="2"/>
        <charset val="238"/>
      </rPr>
      <t>8)</t>
    </r>
  </si>
  <si>
    <t>105,6</t>
  </si>
  <si>
    <t>Příspěvky na zdr. a soc. pojištění</t>
  </si>
  <si>
    <t>100,1</t>
  </si>
  <si>
    <r>
      <t>Běžné daně z důchodu</t>
    </r>
    <r>
      <rPr>
        <sz val="10"/>
        <rFont val="Arial"/>
        <family val="2"/>
        <charset val="238"/>
      </rPr>
      <t xml:space="preserve"> </t>
    </r>
    <r>
      <rPr>
        <vertAlign val="superscript"/>
        <sz val="10"/>
        <rFont val="Arial"/>
        <family val="2"/>
        <charset val="238"/>
      </rPr>
      <t>7)</t>
    </r>
  </si>
  <si>
    <t>71,3</t>
  </si>
  <si>
    <r>
      <t xml:space="preserve">Důchody z vlastnictví </t>
    </r>
    <r>
      <rPr>
        <vertAlign val="superscript"/>
        <sz val="10"/>
        <rFont val="Arial"/>
        <family val="2"/>
        <charset val="238"/>
      </rPr>
      <t>6)</t>
    </r>
  </si>
  <si>
    <t>104,8</t>
  </si>
  <si>
    <t>Běžné výdaje celkem</t>
  </si>
  <si>
    <t>114,8</t>
  </si>
  <si>
    <r>
      <t xml:space="preserve">Ostatní běžné transfery příjmové </t>
    </r>
    <r>
      <rPr>
        <vertAlign val="superscript"/>
        <sz val="10"/>
        <rFont val="Arial"/>
        <family val="2"/>
        <charset val="238"/>
      </rPr>
      <t>5)</t>
    </r>
  </si>
  <si>
    <t>94,5</t>
  </si>
  <si>
    <r>
      <t>Důchody z vlastnictví</t>
    </r>
    <r>
      <rPr>
        <sz val="10"/>
        <rFont val="Arial"/>
        <family val="2"/>
        <charset val="238"/>
      </rPr>
      <t xml:space="preserve"> </t>
    </r>
    <r>
      <rPr>
        <vertAlign val="superscript"/>
        <sz val="10"/>
        <rFont val="Arial"/>
        <family val="2"/>
        <charset val="238"/>
      </rPr>
      <t xml:space="preserve">4) </t>
    </r>
  </si>
  <si>
    <t>99,0</t>
  </si>
  <si>
    <r>
      <t xml:space="preserve">Smíšený důchod </t>
    </r>
    <r>
      <rPr>
        <vertAlign val="superscript"/>
        <sz val="10"/>
        <rFont val="Arial"/>
        <family val="2"/>
        <charset val="238"/>
      </rPr>
      <t>3)</t>
    </r>
  </si>
  <si>
    <t>Sociální dávky</t>
  </si>
  <si>
    <t>104,4</t>
  </si>
  <si>
    <t xml:space="preserve">  z toho: Mzdy a platy</t>
  </si>
  <si>
    <t>104,7</t>
  </si>
  <si>
    <r>
      <t xml:space="preserve">Náhrady zaměstnancům </t>
    </r>
    <r>
      <rPr>
        <vertAlign val="superscript"/>
        <sz val="10"/>
        <rFont val="Arial"/>
        <family val="2"/>
        <charset val="238"/>
      </rPr>
      <t>2)</t>
    </r>
  </si>
  <si>
    <t>103,2</t>
  </si>
  <si>
    <t>Běžné příjmy celkem</t>
  </si>
  <si>
    <r>
      <t xml:space="preserve">reálný </t>
    </r>
    <r>
      <rPr>
        <vertAlign val="superscript"/>
        <sz val="10"/>
        <rFont val="Arial"/>
        <family val="2"/>
        <charset val="238"/>
      </rPr>
      <t>1)</t>
    </r>
  </si>
  <si>
    <t>mld. Kč</t>
  </si>
  <si>
    <t>Tabulka č. 1</t>
  </si>
  <si>
    <r>
      <rPr>
        <vertAlign val="superscript"/>
        <sz val="9"/>
        <color indexed="8"/>
        <rFont val="Arial"/>
        <family val="2"/>
        <charset val="238"/>
      </rPr>
      <t xml:space="preserve">2) </t>
    </r>
    <r>
      <rPr>
        <sz val="9"/>
        <color indexed="8"/>
        <rFont val="Arial"/>
        <family val="2"/>
        <charset val="238"/>
      </rPr>
      <t xml:space="preserve">propočteno s využitím průměrného meziročního indexu spotřebitelských cen (100,3 %) a u domácností důchodců </t>
    </r>
  </si>
  <si>
    <t>1.Q.2009</t>
  </si>
  <si>
    <t>2.Q.2009</t>
  </si>
  <si>
    <t>3.Q.2009</t>
  </si>
  <si>
    <t>4.Q.2009</t>
  </si>
  <si>
    <t>1.Q.2010</t>
  </si>
  <si>
    <t>2.Q.2010</t>
  </si>
  <si>
    <t>3.Q.2010</t>
  </si>
  <si>
    <t>4.Q.2010</t>
  </si>
  <si>
    <t>1.Q.2011</t>
  </si>
  <si>
    <t>2.Q.2011</t>
  </si>
  <si>
    <t>3.Q.2011</t>
  </si>
  <si>
    <t>4.Q.2011</t>
  </si>
  <si>
    <t>1.Q.2012</t>
  </si>
  <si>
    <t>2.Q.2012</t>
  </si>
  <si>
    <t>reálná mzda</t>
  </si>
  <si>
    <t>úhrnná produktivita práce</t>
  </si>
  <si>
    <t>3.Q.2012</t>
  </si>
  <si>
    <t>4.Q.2012</t>
  </si>
  <si>
    <t>1.Q.2013</t>
  </si>
  <si>
    <t>2.Q.2013</t>
  </si>
  <si>
    <t>3.Q.2013</t>
  </si>
  <si>
    <t>4.Q.2013</t>
  </si>
  <si>
    <t>1.Q.2014</t>
  </si>
  <si>
    <t>2.Q.2014</t>
  </si>
  <si>
    <t>3.Q.2014</t>
  </si>
  <si>
    <t>4.Q.2014</t>
  </si>
  <si>
    <t>1.Q.2015</t>
  </si>
  <si>
    <t>2.Q.2015</t>
  </si>
  <si>
    <t>3.Q.2015</t>
  </si>
  <si>
    <t>4.Q.2015</t>
  </si>
  <si>
    <t>Vývoj indexu spotřebitelských cen (životních nákladů) v % - podle sledovaných typů domácností</t>
  </si>
  <si>
    <t xml:space="preserve">Vybrané výstupy </t>
  </si>
  <si>
    <t>z Informačního systému o průměrném výdělku</t>
  </si>
  <si>
    <t>v roce 2015</t>
  </si>
  <si>
    <t>Obsah</t>
  </si>
  <si>
    <t>Označení</t>
  </si>
  <si>
    <t>Strana</t>
  </si>
  <si>
    <t>CR-M6p</t>
  </si>
  <si>
    <t>Podíly zaměstnanců v pásmech měsíčního výdělku podle sekcí a oddílů - CZ-NACE</t>
  </si>
  <si>
    <t>Graf</t>
  </si>
  <si>
    <t>Podíl zaměstnanců v intervalech průměrného měsíčního výdělku</t>
  </si>
  <si>
    <t>CR-M6z</t>
  </si>
  <si>
    <t>Hrubá měsíční mzda a její diferenciace podle sekcí CZ-NACE</t>
  </si>
  <si>
    <t>CR-M2k_prum</t>
  </si>
  <si>
    <t>Hrubá měsíční mzda podle stupně dosaženého vzdělání v kombinaci s pohlavím
a věkovou skupinou - průměrná mzda</t>
  </si>
  <si>
    <t>CR-M2k</t>
  </si>
  <si>
    <t>Hrubá měsíční mzda podle stupně dosaženého vzdělání v kombinaci s pohlavím
a věkovou skupinou - medián</t>
  </si>
  <si>
    <t>CR-M7.1z</t>
  </si>
  <si>
    <t>Hrubá měsíční mzda podle kategorií zaměstnání</t>
  </si>
  <si>
    <t>CR-M7z</t>
  </si>
  <si>
    <t>Hrubá měsíční mzda a její diferenciace podle hlavních tříd a tříd CZ-ISCO</t>
  </si>
  <si>
    <t>CR-M6k_prum</t>
  </si>
  <si>
    <t>Hrubá měsíční mzda podle sekcí CZ-NACE a pohlaví, věku a stupňů vzdělání
- průměrná mzda</t>
  </si>
  <si>
    <t>CR-M6k</t>
  </si>
  <si>
    <t>Hrubá měsíční mzda podle sekcí CZ-NACE a pohlaví, věku a stupňů vzdělání
- medián</t>
  </si>
  <si>
    <t>CR-M6.1z</t>
  </si>
  <si>
    <t>CR-M8.1k_prum</t>
  </si>
  <si>
    <t>Hrubá měsíční mzda podle vybraných podskupin CZ-ISCO
v kombinaci s pohlavím - průměrná mzda</t>
  </si>
  <si>
    <t>CR-M8.1k</t>
  </si>
  <si>
    <t>Hrubá měsíční mzda podle vybraných podskupin CZ-ISCO
v kombinaci s pohlavím - medián</t>
  </si>
  <si>
    <t>Hrubá měsíční mzda a její diferenciace podle státního občanství</t>
  </si>
  <si>
    <t>CR-M11z</t>
  </si>
  <si>
    <t>Hrubá měsíční mzda a její diferenciace podle typu invalidního důchodu</t>
  </si>
  <si>
    <t>CR-M12z</t>
  </si>
  <si>
    <t>Hrubá měsíční mzda a její diferenciace podle typu pracovního úvazku</t>
  </si>
  <si>
    <t>ISPV - speciální výstupy</t>
  </si>
  <si>
    <t>sekce a oddíly CZ-NACE</t>
  </si>
  <si>
    <t>počet organizačních jednotek</t>
  </si>
  <si>
    <t>počet
zaměstnanců</t>
  </si>
  <si>
    <t>průměr</t>
  </si>
  <si>
    <t>pásma měsíčního výdělku</t>
  </si>
  <si>
    <t>hodnota</t>
  </si>
  <si>
    <t>do 9200</t>
  </si>
  <si>
    <t>9201 - 10000</t>
  </si>
  <si>
    <t>10001 - 12000</t>
  </si>
  <si>
    <t>12001 - 14000</t>
  </si>
  <si>
    <t>14001 - 16000</t>
  </si>
  <si>
    <t>16001 - 17000</t>
  </si>
  <si>
    <t>17001 - 18000</t>
  </si>
  <si>
    <t>18001 - 19000</t>
  </si>
  <si>
    <t>19001 - 20000</t>
  </si>
  <si>
    <t>20001 - 21000</t>
  </si>
  <si>
    <t>21001 - 22000</t>
  </si>
  <si>
    <t>22001 - 23000</t>
  </si>
  <si>
    <t>23001 - 24000</t>
  </si>
  <si>
    <t>24001 - 25000</t>
  </si>
  <si>
    <t>25001 - 26000</t>
  </si>
  <si>
    <t>26001 - 28000</t>
  </si>
  <si>
    <t>28001 - 30000</t>
  </si>
  <si>
    <t>30001 - 32000</t>
  </si>
  <si>
    <t>32001 - 36000</t>
  </si>
  <si>
    <t>36001 - 40000</t>
  </si>
  <si>
    <t>40001 - 50000</t>
  </si>
  <si>
    <t>50001 - 60000</t>
  </si>
  <si>
    <t>60001 - 80000</t>
  </si>
  <si>
    <t xml:space="preserve"> 80001  a  více </t>
  </si>
  <si>
    <t>tis. osob</t>
  </si>
  <si>
    <t>Kč/měs</t>
  </si>
  <si>
    <t>%</t>
  </si>
  <si>
    <t>CA</t>
  </si>
  <si>
    <t>Výroba potravinářských výrobků, nápojů a tabákových výrobků</t>
  </si>
  <si>
    <t>CB</t>
  </si>
  <si>
    <t>Výroba textilií, oděvů,  usní a souvisejících výrobků</t>
  </si>
  <si>
    <t>CC</t>
  </si>
  <si>
    <t>Zpracování dřeva, výroba papíru a výrobků u nich, rozmnožování nosičů</t>
  </si>
  <si>
    <t>CD</t>
  </si>
  <si>
    <t>Výroba koksu a rafinovaných ropných výrobků</t>
  </si>
  <si>
    <t>CE</t>
  </si>
  <si>
    <t>Výroba chemických látek a chemických přípravků</t>
  </si>
  <si>
    <t>CF</t>
  </si>
  <si>
    <t>Výroba základních farmaceutických výrobků a farmaceutických přípravků</t>
  </si>
  <si>
    <t>CG</t>
  </si>
  <si>
    <t>Výroba pryžových, plastových a ostatních nekovových minerálních výrobků</t>
  </si>
  <si>
    <t>CH</t>
  </si>
  <si>
    <t>Výroba kovů, hutní zpracování, slévárenství a výroba konstrukcí a výrobků</t>
  </si>
  <si>
    <t>CI</t>
  </si>
  <si>
    <t>Výroba počítačů, elektronických a optických přístrojů a zařízení</t>
  </si>
  <si>
    <t>CJ</t>
  </si>
  <si>
    <t>Výroba elektrických zařízení</t>
  </si>
  <si>
    <t>CK</t>
  </si>
  <si>
    <t>Výroba strojů a zařízení j.n.</t>
  </si>
  <si>
    <t>CL</t>
  </si>
  <si>
    <t>Výroba dopravních prostředků a zařízení</t>
  </si>
  <si>
    <t>CM</t>
  </si>
  <si>
    <t>Výroba nábytku, ostatní zpracovatelský průmysl a opravy strojů a zařízení</t>
  </si>
  <si>
    <t>Výroba a rozvod elektřiny, plynu, tepla</t>
  </si>
  <si>
    <t>Zásobování vodou; činnosti související s odpadními vodami, odpady</t>
  </si>
  <si>
    <t>Obchod, opravy motorových vozidel</t>
  </si>
  <si>
    <t>Ubytování, stravování a pohostinství</t>
  </si>
  <si>
    <t>JA</t>
  </si>
  <si>
    <t>Vydavatelské činnosti, tvorba programů a vysílání</t>
  </si>
  <si>
    <t>JB</t>
  </si>
  <si>
    <t>Telekomunikační činnosti</t>
  </si>
  <si>
    <t>JC</t>
  </si>
  <si>
    <t>IT a informační činnosti</t>
  </si>
  <si>
    <t>Činnosti v oblasti nemovitostí</t>
  </si>
  <si>
    <t>MA</t>
  </si>
  <si>
    <t>Právní, účetnické a inženýrské činnosti, technické zkoušky a analýzy</t>
  </si>
  <si>
    <t>MB</t>
  </si>
  <si>
    <t>Výzkum a vývoj</t>
  </si>
  <si>
    <t>MC</t>
  </si>
  <si>
    <t>Ostatní profesní, vědecké a technické činnosti</t>
  </si>
  <si>
    <t>Veřejná správa a obrana, povinné sociální zabezpečení</t>
  </si>
  <si>
    <t>QA</t>
  </si>
  <si>
    <t>Zdravotní péče</t>
  </si>
  <si>
    <t>QB</t>
  </si>
  <si>
    <t>Sociální péče a sociální služby</t>
  </si>
  <si>
    <t>ISPV2015Q4</t>
  </si>
  <si>
    <t>sekce CZ-NACE</t>
  </si>
  <si>
    <t>medián</t>
  </si>
  <si>
    <t>diferenciace</t>
  </si>
  <si>
    <t>meziroční index</t>
  </si>
  <si>
    <t>1. decil</t>
  </si>
  <si>
    <t>1. kvartil</t>
  </si>
  <si>
    <t>3. kvartil</t>
  </si>
  <si>
    <t>9. decil</t>
  </si>
  <si>
    <t>Zemědělství, lesnictví a rybářství</t>
  </si>
  <si>
    <t>Zásobování vodou, činnosti související s odpady</t>
  </si>
  <si>
    <t xml:space="preserve">Ubytování, stravování a pohostinství </t>
  </si>
  <si>
    <t>Profesní, vědecké a technické činnosti</t>
  </si>
  <si>
    <t>Kulturní, zábavní a rekreační činnosti</t>
  </si>
  <si>
    <t>ISPV2011Q2</t>
  </si>
  <si>
    <t>Hrubá měsíční mzda podle stupně dosaženého vzdělání v kombinaci s pohlavím a věkovou skupinou</t>
  </si>
  <si>
    <t>stupeň vzdělání (KKOV)</t>
  </si>
  <si>
    <t>průměr podle pohlaví</t>
  </si>
  <si>
    <t>průměr podle věkových skupin</t>
  </si>
  <si>
    <t>muži</t>
  </si>
  <si>
    <t>ženy</t>
  </si>
  <si>
    <t>do 30 let</t>
  </si>
  <si>
    <t>30 - 49 let</t>
  </si>
  <si>
    <t>50 a více let</t>
  </si>
  <si>
    <t>Základní a nedokončené</t>
  </si>
  <si>
    <t>A bez vzdělání</t>
  </si>
  <si>
    <t>B neúplné základní vzdělání</t>
  </si>
  <si>
    <t>C základní vzdělání</t>
  </si>
  <si>
    <t>Odborné (střední bez maturity)</t>
  </si>
  <si>
    <t>D nižší střední vzdělání</t>
  </si>
  <si>
    <t>E nižší střední odborné vzdělání</t>
  </si>
  <si>
    <t>H střední odborné vzdělání s výučním listem</t>
  </si>
  <si>
    <t>J střední nebo střední odborné vzdělání bez maturity i výučního listu</t>
  </si>
  <si>
    <t>Středoškolské (s maturitou)</t>
  </si>
  <si>
    <t>K úplné střední všeobecné vzdělání</t>
  </si>
  <si>
    <t>L úplné střední odborné vzdělání s vyučením i maturitou</t>
  </si>
  <si>
    <t>M úplné střední odborné vzdělání s maturitou (bez vyučení)</t>
  </si>
  <si>
    <t>N vyšší odborné vzdělání</t>
  </si>
  <si>
    <t>P vyšší odborné vzdělání v konzervatoři</t>
  </si>
  <si>
    <t>Vysokoškolské</t>
  </si>
  <si>
    <t>R bakalářské vzdělání</t>
  </si>
  <si>
    <t>T vysokoškolské vzdělání</t>
  </si>
  <si>
    <t>V doktorské vzdělání</t>
  </si>
  <si>
    <t>Neuvedeno</t>
  </si>
  <si>
    <t>medián podle pohlaví</t>
  </si>
  <si>
    <t>medián podle věkových skupin</t>
  </si>
  <si>
    <t>kategorie zaměstnání</t>
  </si>
  <si>
    <t>D  Manuální pracovníci</t>
  </si>
  <si>
    <t>T  Nemanuální pracovníci</t>
  </si>
  <si>
    <t>Relace (%) D/T</t>
  </si>
  <si>
    <t>manuální pracovníci - zaměstnanci s převážně manuálním charakterem práce (hlavní třída 4-9)</t>
  </si>
  <si>
    <t>nemanuální pracovníci - zaměstnanci s převážně nemanuálním charakterem práce (hlavní třída 1-5)</t>
  </si>
  <si>
    <t>hlavní třída / třída
zaměstnání CZ-ISCO</t>
  </si>
  <si>
    <t>Manuální pracovníci</t>
  </si>
  <si>
    <t>T</t>
  </si>
  <si>
    <t>Nemanuální pracovníci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</si>
  <si>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</si>
  <si>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</si>
  <si>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</si>
  <si>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</si>
  <si>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</si>
  <si>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</si>
  <si>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</si>
  <si>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>1</t>
  </si>
  <si>
    <t>Řídící pracovníci</t>
  </si>
  <si>
    <t>11</t>
  </si>
  <si>
    <t>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</si>
  <si>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</si>
  <si>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</si>
  <si>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</si>
  <si>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</si>
  <si>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</si>
  <si>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</si>
  <si>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>2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</si>
  <si>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</si>
  <si>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</si>
  <si>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</si>
  <si>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</si>
  <si>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</si>
  <si>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</si>
  <si>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</si>
  <si>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</si>
  <si>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</si>
  <si>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</si>
  <si>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</si>
  <si>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</si>
  <si>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</si>
  <si>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>3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</si>
  <si>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</si>
  <si>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</si>
  <si>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</si>
  <si>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</si>
  <si>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</si>
  <si>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</si>
  <si>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</si>
  <si>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</si>
  <si>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</si>
  <si>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</si>
  <si>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</si>
  <si>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>4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</si>
  <si>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</si>
  <si>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</si>
  <si>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</si>
  <si>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</si>
  <si>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</si>
  <si>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</si>
  <si>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</si>
  <si>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</si>
  <si>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</si>
  <si>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>5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</si>
  <si>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</si>
  <si>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</si>
  <si>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</si>
  <si>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</si>
  <si>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</si>
  <si>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</si>
  <si>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</si>
  <si>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</si>
  <si>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</si>
  <si>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>6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</si>
  <si>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</si>
  <si>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</si>
  <si>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</si>
  <si>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</si>
  <si>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</si>
  <si>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>Farmáři, rybáři, lovci a sběrači samozásobitelé</t>
  </si>
  <si>
    <t>*</t>
  </si>
  <si>
    <t>7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</si>
  <si>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</si>
  <si>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</si>
  <si>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</si>
  <si>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</si>
  <si>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</si>
  <si>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</si>
  <si>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</si>
  <si>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</si>
  <si>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</si>
  <si>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</si>
  <si>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</si>
  <si>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>8</t>
  </si>
  <si>
    <t>Obsluha strojů a zařízení, montéři</t>
  </si>
  <si>
    <t>81</t>
  </si>
  <si>
    <t>Obsluha stacionárních strojů a zařízení</t>
  </si>
  <si>
    <t>82</t>
  </si>
  <si>
    <t>Montážní dělníci výrobků a zařízení</t>
  </si>
  <si>
    <t>83</t>
  </si>
  <si>
    <t>Řidiči a obsluha pojízdných zařízení</t>
  </si>
  <si>
    <t>9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</si>
  <si>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</si>
  <si>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</si>
  <si>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</si>
  <si>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</si>
  <si>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</si>
  <si>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</si>
  <si>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</si>
  <si>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</si>
  <si>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</si>
  <si>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95</t>
  </si>
  <si>
    <t>Pracovníci pouličního prodeje a poskytování služeb</t>
  </si>
  <si>
    <t>96</t>
  </si>
  <si>
    <t>Pracovníci s odpady a ostatní pomocní pracovníci</t>
  </si>
  <si>
    <t>Hrubá měsíční mzda podle sekcí CZ-NACE a pohlaví, věku a stupňů vzdělání</t>
  </si>
  <si>
    <t>průměr podle vzdělání</t>
  </si>
  <si>
    <t>základní</t>
  </si>
  <si>
    <t>odborné</t>
  </si>
  <si>
    <t>středo-
školské</t>
  </si>
  <si>
    <t>vysoko-
školské</t>
  </si>
  <si>
    <t>neuvedeno</t>
  </si>
  <si>
    <t>medián podle vzdělání</t>
  </si>
  <si>
    <t>ISPV2011Q4</t>
  </si>
  <si>
    <t>Podskupiny zaměstnání CZ-ISCO - hlavní třída 1</t>
  </si>
  <si>
    <t>meziroční
index</t>
  </si>
  <si>
    <t>osob</t>
  </si>
  <si>
    <t>CR-M8.1k prum</t>
  </si>
  <si>
    <t>Hrubá měsíční mzda podle vybraných podskupin CZ-ISCO v kombinaci s pohlavím</t>
  </si>
  <si>
    <t>podskupiny zaměstnání CZ-ISCO</t>
  </si>
  <si>
    <t>celkem ČR</t>
  </si>
  <si>
    <t>relace k celk. průměru</t>
  </si>
  <si>
    <t>1120  Nejvyšší představitelé společností (kromě polit.,zájm.org.)</t>
  </si>
  <si>
    <t>2212  Lékaři specialisté</t>
  </si>
  <si>
    <t>2144  Strojní inženýři</t>
  </si>
  <si>
    <t>2310  Učitelé na VŠ a VOŠ</t>
  </si>
  <si>
    <t>2113  Chemici (kromě chemického inženýrství)</t>
  </si>
  <si>
    <t>8311  Strojvedoucí a řidiči kolejových motorových vozíků</t>
  </si>
  <si>
    <t>2142  Stavební inženýři</t>
  </si>
  <si>
    <t>5411  Příslušníci HZS ČR,hasiči ostatních jednotek požární ochrany</t>
  </si>
  <si>
    <t>3115  Strojírenští technici</t>
  </si>
  <si>
    <t>2221  Všeobecné sestry se specializací</t>
  </si>
  <si>
    <t>8111  Obsluha důlních zařízení (vč. horníků)</t>
  </si>
  <si>
    <t>3313  Odborní pracovníci účetnictví, ekonomiky, personalistiky</t>
  </si>
  <si>
    <t>8141  Obsluha strojů na výrobu a zpracování výrobků z pryže</t>
  </si>
  <si>
    <t>7212  Svářeči, řezači plamenem a páječi</t>
  </si>
  <si>
    <t>7223  Seřizovači a obsluha obráběcích strojů (kr.dřevoobráběcích)</t>
  </si>
  <si>
    <t>7233  Mechanici a opraváři zeměděl.,průmysl. a j.strojů, zařízení</t>
  </si>
  <si>
    <t>7412  Elektromechanici</t>
  </si>
  <si>
    <t>8312  Signalisti,brzdaři,výhybkáři,posunovači,příbuzní pracovníci</t>
  </si>
  <si>
    <t>8121  Obsluha zařízení na zpracování kovů</t>
  </si>
  <si>
    <t>7411  Stavební a provozní elektrikáři</t>
  </si>
  <si>
    <t>3221  Všeobecné sestry bez specializace</t>
  </si>
  <si>
    <t>7322  Tiskaři</t>
  </si>
  <si>
    <t>7126  Instalatéři,potrubáři,stavební zámečníci a stavební klempíři</t>
  </si>
  <si>
    <t>7222  Nástrojaři a příbuzní pracovníci</t>
  </si>
  <si>
    <t>4321  Úředníci ve skladech</t>
  </si>
  <si>
    <t>4110  Všeobecní administrativní pracovníci</t>
  </si>
  <si>
    <t>7119  Ostatní řemeslníci, kvalifikovaní prac.hl. stavební výroby</t>
  </si>
  <si>
    <t>7231  Mechanici a opraváři motorových vozidel</t>
  </si>
  <si>
    <t>8322  Řidiči osobních a malých dodávkových automobilů, taxikáři</t>
  </si>
  <si>
    <t>7318  Tradiční zpracovatelé textilu, kůží a příbuzných materiálů</t>
  </si>
  <si>
    <t>7315  Skláři, brusiči skla, výrobci bižuterie a skleněných ozdob</t>
  </si>
  <si>
    <t>8152  Obsluha tkacích a pletacích strojů</t>
  </si>
  <si>
    <t>7112  Zedníci, kamnáři, dlaždiči a montéři suchých staveb</t>
  </si>
  <si>
    <t>7121  Pokrývači</t>
  </si>
  <si>
    <t>9329  Ostatní pomocní pracovníci ve výrobě</t>
  </si>
  <si>
    <t>7522  Truhláři (kr.stavebních) a pracovníci v příbuzných oborech</t>
  </si>
  <si>
    <t>5223  Prodavači v prodejnách</t>
  </si>
  <si>
    <t>7512  Pekaři, cukráři (kromě šéfcukrářů) a výrobci cukrovinek</t>
  </si>
  <si>
    <t>7531  Krejčí, kožešníci a kloboučníci</t>
  </si>
  <si>
    <t>7533  Švadleny, šičky, vyšívači a pracovníci v příbuzných oborech</t>
  </si>
  <si>
    <t>5414  Pracovníci ostrahy a bezpečnostních agentur</t>
  </si>
  <si>
    <t>9112  Uklízeči a pomocníci v hotelích,admin.,průmysl.a j.objektech</t>
  </si>
  <si>
    <t>relace k celk. mediánu</t>
  </si>
  <si>
    <r>
      <t>CR-M5z</t>
    </r>
    <r>
      <rPr>
        <b/>
        <vertAlign val="superscript"/>
        <sz val="11"/>
        <color rgb="FFFF0000"/>
        <rFont val="Futura Bk"/>
        <charset val="238"/>
      </rPr>
      <t>+</t>
    </r>
  </si>
  <si>
    <t>státní občanství</t>
  </si>
  <si>
    <t>průměr podle charakteru práce</t>
  </si>
  <si>
    <t>manuální</t>
  </si>
  <si>
    <t>nemanuální</t>
  </si>
  <si>
    <t>CZ Česká republika</t>
  </si>
  <si>
    <t>SK Slovensko</t>
  </si>
  <si>
    <t>UA Ukrajina</t>
  </si>
  <si>
    <t>PL Polsko</t>
  </si>
  <si>
    <t>RU Ruská federace</t>
  </si>
  <si>
    <t>BG Bulharsko</t>
  </si>
  <si>
    <t>RO Rumunsko</t>
  </si>
  <si>
    <t>MN Mongolsko</t>
  </si>
  <si>
    <t>DE Německo</t>
  </si>
  <si>
    <t>VN Vietnam</t>
  </si>
  <si>
    <t>typ invalidního důchodu</t>
  </si>
  <si>
    <t>Poživatelé invalidního důchodu třetího stupně</t>
  </si>
  <si>
    <t>Poživatelé invalidního důchodu prvního a druhého stupně</t>
  </si>
  <si>
    <t>Zaměstnanci bez invalidního důchodu</t>
  </si>
  <si>
    <t>typ pracovního úvazku</t>
  </si>
  <si>
    <t>Plný pracovní úvazek</t>
  </si>
  <si>
    <t>Zkrácený pracovní úvazek</t>
  </si>
  <si>
    <r>
      <t>CR-M5z</t>
    </r>
    <r>
      <rPr>
        <vertAlign val="superscript"/>
        <sz val="11"/>
        <rFont val="Arial CE"/>
        <charset val="238"/>
      </rPr>
      <t>+</t>
    </r>
  </si>
  <si>
    <t>Indexy spotřebitelských cen (životních nákladů)</t>
  </si>
  <si>
    <t>podle účelu užití v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</si>
</sst>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5" formatCode="#,##0\ &quot;Kč&quot;;\-#,##0\ &quot;Kč&quot;"/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#,##0.0"/>
    <numFmt numFmtId="165" formatCode="0.0"/>
    <numFmt numFmtId="166" formatCode="#,##0__;\-\ #,##0__;* "/>
    <numFmt numFmtId="167" formatCode="#,##0.00\ &quot;Kčs&quot;;\-#,##0.00\ &quot;Kčs&quot;"/>
    <numFmt numFmtId="168" formatCode="#,##0\ &quot;Kčs&quot;;\-#,##0\ &quot;Kčs&quot;"/>
    <numFmt numFmtId="169" formatCode="_-* #,##0.00_-;\-* #,##0.00_-;_-* &quot;-&quot;??_-;_-@_-"/>
    <numFmt numFmtId="170" formatCode="m\o\n\th\ d\,\ \y\y\y\y"/>
    <numFmt numFmtId="171" formatCode="mmmm\ d\,\ yyyy"/>
    <numFmt numFmtId="172" formatCode="d/\ m\Řs\ˇ\c\ yyyy"/>
    <numFmt numFmtId="173" formatCode="#,##0.0__;\-\ #,##0.0__;* "/>
    <numFmt numFmtId="174" formatCode="#,##0.00__;\-\ #,##0.00__;* "/>
    <numFmt numFmtId="175" formatCode="#,###_K"/>
    <numFmt numFmtId="176" formatCode="\$#,##0\ ;\(\$#,##0\)"/>
    <numFmt numFmtId="177" formatCode="#,##0_K"/>
    <numFmt numFmtId="178" formatCode="_-* #,##0\ _K_č_-;\-* #,##0\ _K_č_-;_-* &quot;-&quot;??\ _K_č_-;_-@_-"/>
    <numFmt numFmtId="179" formatCode="_-* #,##0.0\ _K_č_-;\-* #,##0.0\ _K_č_-;_-* &quot;-&quot;??\ _K_č_-;_-@_-"/>
    <numFmt numFmtId="180" formatCode="#,##0_ ;\-#,##0\ "/>
    <numFmt numFmtId="181" formatCode="#,##0.0_ ;\-#,##0.0\ "/>
    <numFmt numFmtId="182" formatCode="0.0%"/>
  </numFmts>
  <fonts count="15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"/>
      <color indexed="8"/>
      <name val="Courier"/>
      <family val="3"/>
    </font>
    <font>
      <sz val="1"/>
      <color indexed="8"/>
      <name val="Courier"/>
      <family val="1"/>
      <charset val="238"/>
    </font>
    <font>
      <sz val="10"/>
      <color indexed="8"/>
      <name val="Times New Roman"/>
      <family val="2"/>
      <charset val="238"/>
    </font>
    <font>
      <sz val="10"/>
      <color indexed="9"/>
      <name val="Times New Roman"/>
      <family val="2"/>
      <charset val="238"/>
    </font>
    <font>
      <b/>
      <sz val="10"/>
      <color indexed="8"/>
      <name val="Times New Roman"/>
      <family val="2"/>
      <charset val="238"/>
    </font>
    <font>
      <sz val="11"/>
      <color indexed="8"/>
      <name val="Calibri"/>
      <family val="2"/>
      <charset val="238"/>
    </font>
    <font>
      <sz val="10"/>
      <name val="Arial CE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sz val="10"/>
      <name val="System"/>
      <family val="2"/>
      <charset val="238"/>
    </font>
    <font>
      <sz val="12"/>
      <name val="System"/>
      <family val="2"/>
      <charset val="238"/>
    </font>
    <font>
      <b/>
      <sz val="18"/>
      <name val="Arial"/>
      <family val="2"/>
      <charset val="238"/>
    </font>
    <font>
      <b/>
      <sz val="1"/>
      <color indexed="8"/>
      <name val="Courier"/>
      <family val="3"/>
    </font>
    <font>
      <b/>
      <sz val="1"/>
      <color indexed="8"/>
      <name val="Courier"/>
      <family val="1"/>
      <charset val="238"/>
    </font>
    <font>
      <sz val="10"/>
      <color indexed="20"/>
      <name val="Times New Roman"/>
      <family val="2"/>
      <charset val="238"/>
    </font>
    <font>
      <b/>
      <sz val="10"/>
      <color indexed="9"/>
      <name val="Times New Roman"/>
      <family val="2"/>
      <charset val="238"/>
    </font>
    <font>
      <b/>
      <sz val="15"/>
      <color indexed="62"/>
      <name val="Times New Roman"/>
      <family val="2"/>
      <charset val="238"/>
    </font>
    <font>
      <b/>
      <sz val="13"/>
      <color indexed="62"/>
      <name val="Times New Roman"/>
      <family val="2"/>
      <charset val="238"/>
    </font>
    <font>
      <b/>
      <sz val="11"/>
      <color indexed="62"/>
      <name val="Times New Roman"/>
      <family val="2"/>
      <charset val="238"/>
    </font>
    <font>
      <b/>
      <sz val="18"/>
      <color indexed="62"/>
      <name val="Cambria"/>
      <family val="2"/>
      <charset val="238"/>
    </font>
    <font>
      <sz val="10"/>
      <color indexed="60"/>
      <name val="Times New Roman"/>
      <family val="2"/>
      <charset val="238"/>
    </font>
    <font>
      <sz val="10"/>
      <name val="Helv"/>
      <charset val="238"/>
    </font>
    <font>
      <sz val="10"/>
      <name val="Times New Roman"/>
      <family val="1"/>
      <charset val="238"/>
    </font>
    <font>
      <sz val="10"/>
      <name val="Times New Roman CE"/>
      <family val="1"/>
      <charset val="238"/>
    </font>
    <font>
      <sz val="10"/>
      <color indexed="52"/>
      <name val="Times New Roman"/>
      <family val="2"/>
      <charset val="238"/>
    </font>
    <font>
      <sz val="10"/>
      <color indexed="17"/>
      <name val="Times New Roman"/>
      <family val="2"/>
      <charset val="238"/>
    </font>
    <font>
      <sz val="10"/>
      <color indexed="10"/>
      <name val="Times New Roman"/>
      <family val="2"/>
      <charset val="238"/>
    </font>
    <font>
      <sz val="10"/>
      <color indexed="62"/>
      <name val="Times New Roman"/>
      <family val="2"/>
      <charset val="238"/>
    </font>
    <font>
      <b/>
      <sz val="10"/>
      <color indexed="52"/>
      <name val="Times New Roman"/>
      <family val="2"/>
      <charset val="238"/>
    </font>
    <font>
      <b/>
      <sz val="10"/>
      <color indexed="63"/>
      <name val="Times New Roman"/>
      <family val="2"/>
      <charset val="238"/>
    </font>
    <font>
      <i/>
      <sz val="10"/>
      <color indexed="23"/>
      <name val="Times New Roman"/>
      <family val="2"/>
      <charset val="238"/>
    </font>
    <font>
      <sz val="18"/>
      <name val="System"/>
      <family val="2"/>
      <charset val="238"/>
    </font>
    <font>
      <b/>
      <sz val="18"/>
      <name val="System"/>
      <family val="2"/>
      <charset val="238"/>
    </font>
    <font>
      <sz val="8"/>
      <name val="System"/>
      <family val="2"/>
      <charset val="238"/>
    </font>
    <font>
      <b/>
      <sz val="12"/>
      <name val="System"/>
      <family val="2"/>
      <charset val="238"/>
    </font>
    <font>
      <b/>
      <sz val="10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i/>
      <sz val="22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2"/>
      <name val="Times New Roman CE"/>
      <charset val="238"/>
    </font>
    <font>
      <sz val="10"/>
      <name val="Calibri"/>
      <family val="2"/>
      <charset val="238"/>
      <scheme val="minor"/>
    </font>
    <font>
      <b/>
      <sz val="10"/>
      <name val="Arial CE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4"/>
      <name val="Arial"/>
      <family val="2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sz val="9"/>
      <color theme="1"/>
      <name val="Arial"/>
      <family val="2"/>
      <charset val="238"/>
    </font>
    <font>
      <b/>
      <i/>
      <sz val="14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sz val="11"/>
      <name val="Arial"/>
      <family val="2"/>
      <charset val="238"/>
    </font>
    <font>
      <vertAlign val="superscript"/>
      <sz val="11"/>
      <name val="Arial"/>
      <family val="2"/>
      <charset val="238"/>
    </font>
    <font>
      <vertAlign val="superscript"/>
      <sz val="9"/>
      <name val="Arial"/>
      <family val="2"/>
      <charset val="238"/>
    </font>
    <font>
      <sz val="12"/>
      <color theme="1"/>
      <name val="Arial"/>
      <family val="2"/>
      <charset val="238"/>
    </font>
    <font>
      <b/>
      <i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i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vertAlign val="superscript"/>
      <sz val="10"/>
      <color indexed="8"/>
      <name val="Arial"/>
      <family val="2"/>
      <charset val="238"/>
    </font>
    <font>
      <sz val="12"/>
      <name val="Arial"/>
      <family val="2"/>
      <charset val="238"/>
    </font>
    <font>
      <b/>
      <i/>
      <sz val="14"/>
      <name val="Arial CE"/>
      <charset val="238"/>
    </font>
    <font>
      <sz val="14"/>
      <color theme="1"/>
      <name val="Calibri"/>
      <family val="2"/>
      <charset val="238"/>
      <scheme val="minor"/>
    </font>
    <font>
      <sz val="11"/>
      <name val="Arial CE"/>
      <family val="2"/>
      <charset val="238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vertAlign val="superscript"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12"/>
      <color rgb="FFFF0000"/>
      <name val="Arial"/>
      <family val="2"/>
      <charset val="238"/>
    </font>
    <font>
      <i/>
      <sz val="12"/>
      <color theme="1"/>
      <name val="Arial"/>
      <family val="2"/>
      <charset val="238"/>
    </font>
    <font>
      <i/>
      <vertAlign val="superscript"/>
      <sz val="14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i/>
      <sz val="10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sz val="8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4"/>
      <name val="Arial"/>
      <family val="2"/>
    </font>
    <font>
      <i/>
      <sz val="14"/>
      <name val="Arial"/>
      <family val="2"/>
    </font>
    <font>
      <i/>
      <vertAlign val="superscript"/>
      <sz val="14"/>
      <name val="Arial"/>
      <family val="2"/>
      <charset val="238"/>
    </font>
    <font>
      <sz val="10"/>
      <color indexed="10"/>
      <name val="Arial CE"/>
      <charset val="238"/>
    </font>
    <font>
      <sz val="10"/>
      <color indexed="8"/>
      <name val="Arial CE"/>
      <family val="2"/>
      <charset val="238"/>
    </font>
    <font>
      <b/>
      <sz val="10"/>
      <color indexed="8"/>
      <name val="Arial CE"/>
      <charset val="238"/>
    </font>
    <font>
      <i/>
      <vertAlign val="superscript"/>
      <sz val="10"/>
      <name val="Arial CE"/>
      <charset val="238"/>
    </font>
    <font>
      <sz val="10"/>
      <color indexed="10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b/>
      <sz val="10"/>
      <color theme="1"/>
      <name val="Arial CE"/>
      <charset val="238"/>
    </font>
    <font>
      <sz val="10"/>
      <color theme="1"/>
      <name val="Arial CE"/>
      <charset val="238"/>
    </font>
    <font>
      <sz val="10"/>
      <color theme="1"/>
      <name val="Arial CE"/>
      <family val="2"/>
      <charset val="238"/>
    </font>
    <font>
      <vertAlign val="superscript"/>
      <sz val="10"/>
      <name val="Arial CE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i/>
      <sz val="14"/>
      <name val="Arial CE"/>
      <charset val="238"/>
    </font>
    <font>
      <i/>
      <vertAlign val="superscript"/>
      <sz val="14"/>
      <name val="Arial CE"/>
      <charset val="238"/>
    </font>
    <font>
      <b/>
      <sz val="10"/>
      <color theme="1"/>
      <name val="Arial CE"/>
      <family val="2"/>
      <charset val="238"/>
    </font>
    <font>
      <b/>
      <sz val="20"/>
      <name val="Arial"/>
      <family val="2"/>
      <charset val="238"/>
    </font>
    <font>
      <b/>
      <sz val="2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i/>
      <sz val="14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i/>
      <sz val="10"/>
      <name val="Arial"/>
      <family val="2"/>
      <charset val="238"/>
    </font>
    <font>
      <sz val="10"/>
      <color rgb="FFFF0000"/>
      <name val="Arial CE"/>
      <family val="2"/>
      <charset val="238"/>
    </font>
    <font>
      <i/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i/>
      <u/>
      <sz val="14"/>
      <color indexed="8"/>
      <name val="Arial"/>
      <family val="2"/>
      <charset val="238"/>
    </font>
    <font>
      <b/>
      <i/>
      <vertAlign val="superscript"/>
      <sz val="14"/>
      <color indexed="8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b/>
      <vertAlign val="superscript"/>
      <sz val="10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i/>
      <sz val="18"/>
      <color indexed="8"/>
      <name val="Arial"/>
      <family val="2"/>
      <charset val="238"/>
    </font>
    <font>
      <i/>
      <sz val="18"/>
      <color indexed="8"/>
      <name val="Arial"/>
      <family val="2"/>
      <charset val="238"/>
    </font>
    <font>
      <b/>
      <i/>
      <sz val="16"/>
      <color indexed="8"/>
      <name val="Arial"/>
      <family val="2"/>
      <charset val="238"/>
    </font>
    <font>
      <b/>
      <i/>
      <sz val="18"/>
      <name val="Arial"/>
      <family val="2"/>
      <charset val="238"/>
    </font>
    <font>
      <sz val="18"/>
      <name val="Arial"/>
      <family val="2"/>
      <charset val="238"/>
    </font>
    <font>
      <sz val="14"/>
      <name val="Arial"/>
      <family val="2"/>
      <charset val="238"/>
    </font>
    <font>
      <i/>
      <sz val="14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sz val="10"/>
      <color theme="0"/>
      <name val="Arial CE"/>
      <family val="2"/>
      <charset val="238"/>
    </font>
    <font>
      <sz val="10"/>
      <color indexed="9"/>
      <name val="Arial CE"/>
      <family val="2"/>
      <charset val="238"/>
    </font>
    <font>
      <sz val="10"/>
      <color indexed="10"/>
      <name val="Arial CE"/>
      <family val="2"/>
      <charset val="238"/>
    </font>
    <font>
      <sz val="10"/>
      <name val="Times New Roman"/>
      <family val="1"/>
      <charset val="238"/>
    </font>
    <font>
      <b/>
      <sz val="20"/>
      <name val="Arial CE"/>
      <family val="2"/>
      <charset val="238"/>
    </font>
    <font>
      <b/>
      <sz val="11"/>
      <color rgb="FFFF0000"/>
      <name val="Futura Bk"/>
      <family val="2"/>
      <charset val="238"/>
    </font>
    <font>
      <sz val="16"/>
      <name val="Arial"/>
      <family val="2"/>
      <charset val="238"/>
    </font>
    <font>
      <b/>
      <sz val="10"/>
      <name val="Futura Bk"/>
      <family val="2"/>
      <charset val="238"/>
    </font>
    <font>
      <sz val="10"/>
      <color rgb="FFFF0000"/>
      <name val="Futura Bk"/>
      <family val="2"/>
      <charset val="238"/>
    </font>
    <font>
      <sz val="9"/>
      <name val="Futura Bk"/>
      <family val="2"/>
      <charset val="238"/>
    </font>
    <font>
      <sz val="8"/>
      <name val="Futura Bk"/>
      <family val="2"/>
      <charset val="238"/>
    </font>
    <font>
      <b/>
      <sz val="9"/>
      <name val="Futura Bk"/>
      <family val="2"/>
      <charset val="238"/>
    </font>
    <font>
      <b/>
      <sz val="8"/>
      <name val="Futura Bk"/>
      <family val="2"/>
      <charset val="238"/>
    </font>
    <font>
      <sz val="10"/>
      <color theme="0"/>
      <name val="Arial"/>
      <family val="2"/>
      <charset val="238"/>
    </font>
    <font>
      <sz val="10"/>
      <name val="Futura Bk"/>
      <family val="2"/>
      <charset val="238"/>
    </font>
    <font>
      <sz val="8"/>
      <name val="Arial CE"/>
      <charset val="238"/>
    </font>
    <font>
      <sz val="9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b/>
      <vertAlign val="superscript"/>
      <sz val="11"/>
      <color rgb="FFFF0000"/>
      <name val="Futura Bk"/>
      <charset val="238"/>
    </font>
    <font>
      <sz val="10"/>
      <color rgb="FFFF0000"/>
      <name val="Times New Roman"/>
      <family val="1"/>
      <charset val="238"/>
    </font>
    <font>
      <b/>
      <i/>
      <sz val="22"/>
      <color indexed="12"/>
      <name val="Arial"/>
      <family val="2"/>
      <charset val="238"/>
    </font>
    <font>
      <sz val="22"/>
      <name val="Arial"/>
      <family val="2"/>
      <charset val="238"/>
    </font>
    <font>
      <b/>
      <sz val="11"/>
      <name val="Arial CE"/>
      <family val="2"/>
      <charset val="238"/>
    </font>
    <font>
      <sz val="11"/>
      <name val="Arial CE"/>
      <charset val="238"/>
    </font>
    <font>
      <vertAlign val="superscript"/>
      <sz val="11"/>
      <name val="Arial CE"/>
      <charset val="238"/>
    </font>
  </fonts>
  <fills count="23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13"/>
      </patternFill>
    </fill>
    <fill>
      <patternFill patternType="gray0625">
        <fgColor indexed="8"/>
        <bgColor indexed="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F1F1F1"/>
        <bgColor indexed="64"/>
      </patternFill>
    </fill>
    <fill>
      <patternFill patternType="solid">
        <fgColor theme="0" tint="-4.9989318521683403E-2"/>
        <bgColor indexed="64"/>
      </patternFill>
    </fill>
  </fills>
  <borders count="140">
    <border>
      <left/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0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auto="1"/>
      </left>
      <right style="thin">
        <color indexed="64"/>
      </right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indexed="64"/>
      </top>
      <bottom style="thin">
        <color auto="1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auto="1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auto="1"/>
      </left>
      <right style="thin">
        <color indexed="64"/>
      </right>
      <top style="double">
        <color indexed="64"/>
      </top>
      <bottom style="thin">
        <color auto="1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auto="1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indexed="64"/>
      </right>
      <top style="thin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rgb="FFFF000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/>
      <diagonal/>
    </border>
    <border>
      <left/>
      <right/>
      <top/>
      <bottom style="thin">
        <color rgb="FFBFBFBF"/>
      </bottom>
      <diagonal/>
    </border>
    <border>
      <left/>
      <right/>
      <top style="double">
        <color rgb="FFBFBFBF"/>
      </top>
      <bottom style="thin">
        <color rgb="FFBFBFBF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medium">
        <color theme="0" tint="-0.24994659260841701"/>
      </bottom>
      <diagonal/>
    </border>
    <border>
      <left/>
      <right/>
      <top/>
      <bottom style="double">
        <color rgb="FFBFBFBF"/>
      </bottom>
      <diagonal/>
    </border>
    <border>
      <left/>
      <right/>
      <top style="thin">
        <color rgb="FFBFBFBF"/>
      </top>
      <bottom/>
      <diagonal/>
    </border>
    <border>
      <left/>
      <right/>
      <top style="medium">
        <color rgb="FFFF000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</borders>
  <cellStyleXfs count="704">
    <xf numFmtId="0" fontId="0" fillId="0" borderId="0"/>
    <xf numFmtId="0" fontId="3" fillId="0" borderId="0"/>
    <xf numFmtId="37" fontId="7" fillId="0" borderId="0">
      <protection locked="0"/>
    </xf>
    <xf numFmtId="37" fontId="8" fillId="0" borderId="0">
      <protection locked="0"/>
    </xf>
    <xf numFmtId="37" fontId="8" fillId="0" borderId="0">
      <protection locked="0"/>
    </xf>
    <xf numFmtId="37" fontId="8" fillId="0" borderId="0">
      <protection locked="0"/>
    </xf>
    <xf numFmtId="37" fontId="8" fillId="0" borderId="0">
      <protection locked="0"/>
    </xf>
    <xf numFmtId="37" fontId="8" fillId="0" borderId="0">
      <protection locked="0"/>
    </xf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166" fontId="3" fillId="0" borderId="0" applyFont="0" applyFill="0" applyBorder="0" applyAlignment="0" applyProtection="0"/>
    <xf numFmtId="0" fontId="11" fillId="0" borderId="20" applyNumberFormat="0" applyFill="0" applyAlignment="0" applyProtection="0"/>
    <xf numFmtId="0" fontId="11" fillId="0" borderId="20" applyNumberFormat="0" applyFill="0" applyAlignment="0" applyProtection="0"/>
    <xf numFmtId="0" fontId="11" fillId="0" borderId="20" applyNumberFormat="0" applyFill="0" applyAlignment="0" applyProtection="0"/>
    <xf numFmtId="0" fontId="11" fillId="0" borderId="20" applyNumberFormat="0" applyFill="0" applyAlignment="0" applyProtection="0"/>
    <xf numFmtId="0" fontId="11" fillId="0" borderId="20" applyNumberFormat="0" applyFill="0" applyAlignment="0" applyProtection="0"/>
    <xf numFmtId="0" fontId="11" fillId="0" borderId="20" applyNumberFormat="0" applyFill="0" applyAlignment="0" applyProtection="0"/>
    <xf numFmtId="0" fontId="11" fillId="0" borderId="20" applyNumberFormat="0" applyFill="0" applyAlignment="0" applyProtection="0"/>
    <xf numFmtId="0" fontId="11" fillId="0" borderId="20" applyNumberFormat="0" applyFill="0" applyAlignment="0" applyProtection="0"/>
    <xf numFmtId="1" fontId="7" fillId="0" borderId="0">
      <protection locked="0"/>
    </xf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ont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1" fontId="7" fillId="0" borderId="0">
      <protection locked="0"/>
    </xf>
    <xf numFmtId="167" fontId="6" fillId="0" borderId="0" applyFill="0" applyBorder="0" applyAlignment="0" applyProtection="0"/>
    <xf numFmtId="167" fontId="6" fillId="0" borderId="0" applyFill="0" applyBorder="0" applyAlignment="0" applyProtection="0"/>
    <xf numFmtId="167" fontId="6" fillId="0" borderId="0" applyFill="0" applyBorder="0" applyAlignment="0" applyProtection="0"/>
    <xf numFmtId="167" fontId="6" fillId="0" borderId="0" applyFill="0" applyBorder="0" applyAlignment="0" applyProtection="0"/>
    <xf numFmtId="167" fontId="6" fillId="0" borderId="0" applyFill="0" applyBorder="0" applyAlignment="0" applyProtection="0"/>
    <xf numFmtId="168" fontId="6" fillId="0" borderId="0" applyFill="0" applyBorder="0" applyAlignment="0" applyProtection="0"/>
    <xf numFmtId="168" fontId="6" fillId="0" borderId="0" applyFill="0" applyBorder="0" applyAlignment="0" applyProtection="0"/>
    <xf numFmtId="168" fontId="6" fillId="0" borderId="0" applyFill="0" applyBorder="0" applyAlignment="0" applyProtection="0"/>
    <xf numFmtId="168" fontId="6" fillId="0" borderId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ill="0" applyBorder="0" applyAlignment="0" applyProtection="0"/>
    <xf numFmtId="168" fontId="6" fillId="0" borderId="0" applyFill="0" applyBorder="0" applyAlignment="0" applyProtection="0"/>
    <xf numFmtId="169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7" fillId="0" borderId="0">
      <protection locked="0"/>
    </xf>
    <xf numFmtId="171" fontId="6" fillId="0" borderId="0" applyFill="0" applyBorder="0" applyAlignment="0" applyProtection="0"/>
    <xf numFmtId="171" fontId="6" fillId="0" borderId="0" applyFill="0" applyBorder="0" applyAlignment="0" applyProtection="0"/>
    <xf numFmtId="171" fontId="6" fillId="0" borderId="0" applyFill="0" applyBorder="0" applyAlignment="0" applyProtection="0"/>
    <xf numFmtId="14" fontId="6" fillId="0" borderId="0" applyFont="0" applyFill="0" applyBorder="0" applyAlignment="0" applyProtection="0"/>
    <xf numFmtId="171" fontId="6" fillId="0" borderId="0" applyFill="0" applyBorder="0" applyAlignment="0" applyProtection="0"/>
    <xf numFmtId="171" fontId="6" fillId="0" borderId="0" applyFill="0" applyBorder="0" applyAlignment="0" applyProtection="0"/>
    <xf numFmtId="172" fontId="7" fillId="0" borderId="0">
      <protection locked="0"/>
    </xf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73" fontId="3" fillId="0" borderId="0" applyFont="0" applyFill="0" applyBorder="0" applyAlignment="0" applyProtection="0">
      <alignment horizontal="right"/>
    </xf>
    <xf numFmtId="174" fontId="3" fillId="0" borderId="21" applyFont="0" applyFill="0" applyBorder="0" applyProtection="0">
      <alignment horizontal="right"/>
    </xf>
    <xf numFmtId="3" fontId="3" fillId="0" borderId="0"/>
    <xf numFmtId="164" fontId="3" fillId="0" borderId="0"/>
    <xf numFmtId="4" fontId="3" fillId="0" borderId="0" applyFont="0" applyFill="0" applyBorder="0" applyAlignment="0" applyProtection="0"/>
    <xf numFmtId="3" fontId="17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16" fillId="0" borderId="0" applyFont="0" applyFill="0" applyBorder="0" applyAlignment="0" applyProtection="0"/>
    <xf numFmtId="164" fontId="3" fillId="0" borderId="0" applyFont="0" applyFill="0" applyBorder="0" applyAlignment="0" applyProtection="0"/>
    <xf numFmtId="1" fontId="7" fillId="0" borderId="0">
      <protection locked="0"/>
    </xf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on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ont="0" applyFill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9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19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3" fillId="0" borderId="0" applyFont="0" applyFill="0" applyBorder="0" applyProtection="0"/>
    <xf numFmtId="0" fontId="22" fillId="12" borderId="22" applyNumberFormat="0" applyAlignment="0" applyProtection="0"/>
    <xf numFmtId="0" fontId="22" fillId="12" borderId="22" applyNumberFormat="0" applyAlignment="0" applyProtection="0"/>
    <xf numFmtId="0" fontId="22" fillId="12" borderId="22" applyNumberFormat="0" applyAlignment="0" applyProtection="0"/>
    <xf numFmtId="0" fontId="22" fillId="12" borderId="22" applyNumberFormat="0" applyAlignment="0" applyProtection="0"/>
    <xf numFmtId="0" fontId="22" fillId="12" borderId="22" applyNumberFormat="0" applyAlignment="0" applyProtection="0"/>
    <xf numFmtId="0" fontId="22" fillId="12" borderId="22" applyNumberFormat="0" applyAlignment="0" applyProtection="0"/>
    <xf numFmtId="0" fontId="22" fillId="12" borderId="22" applyNumberFormat="0" applyAlignment="0" applyProtection="0"/>
    <xf numFmtId="0" fontId="22" fillId="12" borderId="22" applyNumberFormat="0" applyAlignment="0" applyProtection="0"/>
    <xf numFmtId="175" fontId="3" fillId="0" borderId="0"/>
    <xf numFmtId="37" fontId="7" fillId="0" borderId="0">
      <protection locked="0"/>
    </xf>
    <xf numFmtId="37" fontId="8" fillId="0" borderId="0">
      <protection locked="0"/>
    </xf>
    <xf numFmtId="37" fontId="8" fillId="0" borderId="0">
      <protection locked="0"/>
    </xf>
    <xf numFmtId="37" fontId="8" fillId="0" borderId="0">
      <protection locked="0"/>
    </xf>
    <xf numFmtId="37" fontId="8" fillId="0" borderId="0">
      <protection locked="0"/>
    </xf>
    <xf numFmtId="37" fontId="8" fillId="0" borderId="0">
      <protection locked="0"/>
    </xf>
    <xf numFmtId="44" fontId="12" fillId="0" borderId="0" applyFont="0" applyFill="0" applyBorder="0" applyAlignment="0" applyProtection="0"/>
    <xf numFmtId="176" fontId="17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5" fontId="3" fillId="0" borderId="0" applyFont="0" applyFill="0" applyBorder="0" applyAlignment="0" applyProtection="0"/>
    <xf numFmtId="0" fontId="23" fillId="0" borderId="23" applyNumberFormat="0" applyFill="0" applyAlignment="0" applyProtection="0"/>
    <xf numFmtId="0" fontId="23" fillId="0" borderId="23" applyNumberFormat="0" applyFill="0" applyAlignment="0" applyProtection="0"/>
    <xf numFmtId="0" fontId="23" fillId="0" borderId="23" applyNumberFormat="0" applyFill="0" applyAlignment="0" applyProtection="0"/>
    <xf numFmtId="0" fontId="23" fillId="0" borderId="23" applyNumberFormat="0" applyFill="0" applyAlignment="0" applyProtection="0"/>
    <xf numFmtId="0" fontId="23" fillId="0" borderId="23" applyNumberFormat="0" applyFill="0" applyAlignment="0" applyProtection="0"/>
    <xf numFmtId="0" fontId="23" fillId="0" borderId="23" applyNumberFormat="0" applyFill="0" applyAlignment="0" applyProtection="0"/>
    <xf numFmtId="0" fontId="23" fillId="0" borderId="23" applyNumberFormat="0" applyFill="0" applyAlignment="0" applyProtection="0"/>
    <xf numFmtId="0" fontId="23" fillId="0" borderId="23" applyNumberFormat="0" applyFill="0" applyAlignment="0" applyProtection="0"/>
    <xf numFmtId="0" fontId="24" fillId="0" borderId="24" applyNumberFormat="0" applyFill="0" applyAlignment="0" applyProtection="0"/>
    <xf numFmtId="0" fontId="24" fillId="0" borderId="24" applyNumberFormat="0" applyFill="0" applyAlignment="0" applyProtection="0"/>
    <xf numFmtId="0" fontId="24" fillId="0" borderId="24" applyNumberFormat="0" applyFill="0" applyAlignment="0" applyProtection="0"/>
    <xf numFmtId="0" fontId="24" fillId="0" borderId="24" applyNumberFormat="0" applyFill="0" applyAlignment="0" applyProtection="0"/>
    <xf numFmtId="0" fontId="24" fillId="0" borderId="24" applyNumberFormat="0" applyFill="0" applyAlignment="0" applyProtection="0"/>
    <xf numFmtId="0" fontId="24" fillId="0" borderId="24" applyNumberFormat="0" applyFill="0" applyAlignment="0" applyProtection="0"/>
    <xf numFmtId="0" fontId="24" fillId="0" borderId="24" applyNumberFormat="0" applyFill="0" applyAlignment="0" applyProtection="0"/>
    <xf numFmtId="0" fontId="24" fillId="0" borderId="24" applyNumberFormat="0" applyFill="0" applyAlignment="0" applyProtection="0"/>
    <xf numFmtId="0" fontId="25" fillId="0" borderId="25" applyNumberFormat="0" applyFill="0" applyAlignment="0" applyProtection="0"/>
    <xf numFmtId="0" fontId="25" fillId="0" borderId="25" applyNumberFormat="0" applyFill="0" applyAlignment="0" applyProtection="0"/>
    <xf numFmtId="0" fontId="25" fillId="0" borderId="25" applyNumberFormat="0" applyFill="0" applyAlignment="0" applyProtection="0"/>
    <xf numFmtId="0" fontId="25" fillId="0" borderId="25" applyNumberFormat="0" applyFill="0" applyAlignment="0" applyProtection="0"/>
    <xf numFmtId="0" fontId="25" fillId="0" borderId="25" applyNumberFormat="0" applyFill="0" applyAlignment="0" applyProtection="0"/>
    <xf numFmtId="0" fontId="25" fillId="0" borderId="25" applyNumberFormat="0" applyFill="0" applyAlignment="0" applyProtection="0"/>
    <xf numFmtId="0" fontId="25" fillId="0" borderId="25" applyNumberFormat="0" applyFill="0" applyAlignment="0" applyProtection="0"/>
    <xf numFmtId="0" fontId="25" fillId="0" borderId="25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9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19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8" fillId="0" borderId="0"/>
    <xf numFmtId="0" fontId="14" fillId="0" borderId="0"/>
    <xf numFmtId="0" fontId="6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14" fillId="0" borderId="0"/>
    <xf numFmtId="0" fontId="14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6" fillId="0" borderId="0"/>
    <xf numFmtId="0" fontId="13" fillId="0" borderId="0"/>
    <xf numFmtId="0" fontId="6" fillId="0" borderId="0"/>
    <xf numFmtId="0" fontId="14" fillId="0" borderId="0"/>
    <xf numFmtId="0" fontId="12" fillId="0" borderId="0"/>
    <xf numFmtId="0" fontId="12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" fillId="0" borderId="0"/>
    <xf numFmtId="0" fontId="14" fillId="0" borderId="0"/>
    <xf numFmtId="0" fontId="14" fillId="0" borderId="0"/>
    <xf numFmtId="0" fontId="6" fillId="0" borderId="0"/>
    <xf numFmtId="0" fontId="15" fillId="0" borderId="0"/>
    <xf numFmtId="0" fontId="29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4" fillId="0" borderId="0"/>
    <xf numFmtId="177" fontId="30" fillId="0" borderId="0"/>
    <xf numFmtId="1" fontId="7" fillId="0" borderId="0">
      <protection locked="0"/>
    </xf>
    <xf numFmtId="10" fontId="6" fillId="0" borderId="0" applyFill="0" applyBorder="0" applyAlignment="0" applyProtection="0"/>
    <xf numFmtId="10" fontId="6" fillId="0" borderId="0" applyFill="0" applyBorder="0" applyAlignment="0" applyProtection="0"/>
    <xf numFmtId="10" fontId="6" fillId="0" borderId="0" applyFill="0" applyBorder="0" applyAlignment="0" applyProtection="0"/>
    <xf numFmtId="10" fontId="6" fillId="0" borderId="0" applyFill="0" applyBorder="0" applyAlignment="0" applyProtection="0"/>
    <xf numFmtId="10" fontId="6" fillId="0" borderId="0" applyFill="0" applyBorder="0" applyAlignment="0" applyProtection="0"/>
    <xf numFmtId="37" fontId="7" fillId="0" borderId="0">
      <protection locked="0"/>
    </xf>
    <xf numFmtId="37" fontId="8" fillId="0" borderId="0">
      <protection locked="0"/>
    </xf>
    <xf numFmtId="37" fontId="8" fillId="0" borderId="0">
      <protection locked="0"/>
    </xf>
    <xf numFmtId="37" fontId="8" fillId="0" borderId="0">
      <protection locked="0"/>
    </xf>
    <xf numFmtId="37" fontId="8" fillId="0" borderId="0">
      <protection locked="0"/>
    </xf>
    <xf numFmtId="37" fontId="8" fillId="0" borderId="0">
      <protection locked="0"/>
    </xf>
    <xf numFmtId="2" fontId="17" fillId="0" borderId="0" applyFont="0" applyFill="0" applyBorder="0" applyAlignment="0" applyProtection="0"/>
    <xf numFmtId="2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9" fillId="4" borderId="26" applyNumberFormat="0" applyFont="0" applyAlignment="0" applyProtection="0"/>
    <xf numFmtId="0" fontId="9" fillId="4" borderId="26" applyNumberFormat="0" applyFont="0" applyAlignment="0" applyProtection="0"/>
    <xf numFmtId="0" fontId="9" fillId="4" borderId="26" applyNumberFormat="0" applyFont="0" applyAlignment="0" applyProtection="0"/>
    <xf numFmtId="0" fontId="9" fillId="4" borderId="26" applyNumberFormat="0" applyFont="0" applyAlignment="0" applyProtection="0"/>
    <xf numFmtId="0" fontId="9" fillId="4" borderId="26" applyNumberFormat="0" applyFont="0" applyAlignment="0" applyProtection="0"/>
    <xf numFmtId="0" fontId="9" fillId="4" borderId="26" applyNumberFormat="0" applyFont="0" applyAlignment="0" applyProtection="0"/>
    <xf numFmtId="0" fontId="9" fillId="4" borderId="26" applyNumberFormat="0" applyFont="0" applyAlignment="0" applyProtection="0"/>
    <xf numFmtId="0" fontId="9" fillId="4" borderId="26" applyNumberFormat="0" applyFont="0" applyAlignment="0" applyProtection="0"/>
    <xf numFmtId="37" fontId="8" fillId="0" borderId="0">
      <protection locked="0"/>
    </xf>
    <xf numFmtId="37" fontId="8" fillId="0" borderId="0">
      <protection locked="0"/>
    </xf>
    <xf numFmtId="37" fontId="8" fillId="0" borderId="0">
      <protection locked="0"/>
    </xf>
    <xf numFmtId="0" fontId="31" fillId="0" borderId="27" applyNumberFormat="0" applyFill="0" applyAlignment="0" applyProtection="0"/>
    <xf numFmtId="0" fontId="31" fillId="0" borderId="27" applyNumberFormat="0" applyFill="0" applyAlignment="0" applyProtection="0"/>
    <xf numFmtId="0" fontId="31" fillId="0" borderId="27" applyNumberFormat="0" applyFill="0" applyAlignment="0" applyProtection="0"/>
    <xf numFmtId="0" fontId="31" fillId="0" borderId="27" applyNumberFormat="0" applyFill="0" applyAlignment="0" applyProtection="0"/>
    <xf numFmtId="0" fontId="31" fillId="0" borderId="27" applyNumberFormat="0" applyFill="0" applyAlignment="0" applyProtection="0"/>
    <xf numFmtId="0" fontId="31" fillId="0" borderId="27" applyNumberFormat="0" applyFill="0" applyAlignment="0" applyProtection="0"/>
    <xf numFmtId="0" fontId="31" fillId="0" borderId="27" applyNumberFormat="0" applyFill="0" applyAlignment="0" applyProtection="0"/>
    <xf numFmtId="0" fontId="31" fillId="0" borderId="27" applyNumberFormat="0" applyFill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7" fillId="0" borderId="28">
      <protection locked="0"/>
    </xf>
    <xf numFmtId="0" fontId="6" fillId="0" borderId="29" applyNumberFormat="0" applyFill="0" applyAlignment="0" applyProtection="0"/>
    <xf numFmtId="0" fontId="6" fillId="0" borderId="29" applyNumberFormat="0" applyFill="0" applyAlignment="0" applyProtection="0"/>
    <xf numFmtId="0" fontId="6" fillId="0" borderId="29" applyNumberFormat="0" applyFill="0" applyAlignment="0" applyProtection="0"/>
    <xf numFmtId="0" fontId="6" fillId="0" borderId="30" applyNumberFormat="0" applyFont="0" applyBorder="0" applyAlignment="0" applyProtection="0"/>
    <xf numFmtId="0" fontId="6" fillId="0" borderId="29" applyNumberFormat="0" applyFill="0" applyAlignment="0" applyProtection="0"/>
    <xf numFmtId="0" fontId="6" fillId="0" borderId="29" applyNumberFormat="0" applyFill="0" applyAlignment="0" applyProtection="0"/>
    <xf numFmtId="0" fontId="34" fillId="3" borderId="31" applyNumberFormat="0" applyAlignment="0" applyProtection="0"/>
    <xf numFmtId="0" fontId="34" fillId="3" borderId="31" applyNumberFormat="0" applyAlignment="0" applyProtection="0"/>
    <xf numFmtId="0" fontId="34" fillId="3" borderId="31" applyNumberFormat="0" applyAlignment="0" applyProtection="0"/>
    <xf numFmtId="0" fontId="34" fillId="3" borderId="31" applyNumberFormat="0" applyAlignment="0" applyProtection="0"/>
    <xf numFmtId="0" fontId="34" fillId="3" borderId="31" applyNumberFormat="0" applyAlignment="0" applyProtection="0"/>
    <xf numFmtId="0" fontId="34" fillId="3" borderId="31" applyNumberFormat="0" applyAlignment="0" applyProtection="0"/>
    <xf numFmtId="0" fontId="34" fillId="3" borderId="31" applyNumberFormat="0" applyAlignment="0" applyProtection="0"/>
    <xf numFmtId="0" fontId="34" fillId="3" borderId="31" applyNumberFormat="0" applyAlignment="0" applyProtection="0"/>
    <xf numFmtId="0" fontId="35" fillId="2" borderId="31" applyNumberFormat="0" applyAlignment="0" applyProtection="0"/>
    <xf numFmtId="0" fontId="35" fillId="2" borderId="31" applyNumberFormat="0" applyAlignment="0" applyProtection="0"/>
    <xf numFmtId="0" fontId="35" fillId="2" borderId="31" applyNumberFormat="0" applyAlignment="0" applyProtection="0"/>
    <xf numFmtId="0" fontId="35" fillId="2" borderId="31" applyNumberFormat="0" applyAlignment="0" applyProtection="0"/>
    <xf numFmtId="0" fontId="35" fillId="2" borderId="31" applyNumberFormat="0" applyAlignment="0" applyProtection="0"/>
    <xf numFmtId="0" fontId="35" fillId="2" borderId="31" applyNumberFormat="0" applyAlignment="0" applyProtection="0"/>
    <xf numFmtId="0" fontId="35" fillId="2" borderId="31" applyNumberFormat="0" applyAlignment="0" applyProtection="0"/>
    <xf numFmtId="0" fontId="35" fillId="2" borderId="31" applyNumberFormat="0" applyAlignment="0" applyProtection="0"/>
    <xf numFmtId="0" fontId="36" fillId="2" borderId="32" applyNumberFormat="0" applyAlignment="0" applyProtection="0"/>
    <xf numFmtId="0" fontId="36" fillId="2" borderId="32" applyNumberFormat="0" applyAlignment="0" applyProtection="0"/>
    <xf numFmtId="0" fontId="36" fillId="2" borderId="32" applyNumberFormat="0" applyAlignment="0" applyProtection="0"/>
    <xf numFmtId="0" fontId="36" fillId="2" borderId="32" applyNumberFormat="0" applyAlignment="0" applyProtection="0"/>
    <xf numFmtId="0" fontId="36" fillId="2" borderId="32" applyNumberFormat="0" applyAlignment="0" applyProtection="0"/>
    <xf numFmtId="0" fontId="36" fillId="2" borderId="32" applyNumberFormat="0" applyAlignment="0" applyProtection="0"/>
    <xf numFmtId="0" fontId="36" fillId="2" borderId="32" applyNumberFormat="0" applyAlignment="0" applyProtection="0"/>
    <xf numFmtId="0" fontId="36" fillId="2" borderId="32" applyNumberFormat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3" fontId="3" fillId="14" borderId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43" fontId="6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1" fillId="0" borderId="0"/>
    <xf numFmtId="0" fontId="6" fillId="0" borderId="0"/>
    <xf numFmtId="0" fontId="15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4" fillId="0" borderId="0"/>
    <xf numFmtId="0" fontId="28" fillId="0" borderId="0"/>
    <xf numFmtId="0" fontId="28" fillId="0" borderId="0"/>
    <xf numFmtId="0" fontId="28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0" fontId="3" fillId="0" borderId="0"/>
    <xf numFmtId="0" fontId="14" fillId="0" borderId="0"/>
    <xf numFmtId="0" fontId="3" fillId="0" borderId="0"/>
    <xf numFmtId="0" fontId="6" fillId="0" borderId="0"/>
    <xf numFmtId="0" fontId="6" fillId="0" borderId="0"/>
    <xf numFmtId="0" fontId="14" fillId="0" borderId="0"/>
    <xf numFmtId="0" fontId="3" fillId="0" borderId="0"/>
    <xf numFmtId="0" fontId="3" fillId="0" borderId="0"/>
    <xf numFmtId="0" fontId="14" fillId="0" borderId="0"/>
    <xf numFmtId="0" fontId="6" fillId="0" borderId="0"/>
    <xf numFmtId="0" fontId="3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14" fillId="0" borderId="0"/>
    <xf numFmtId="0" fontId="3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3" fillId="0" borderId="0"/>
    <xf numFmtId="0" fontId="12" fillId="0" borderId="0"/>
    <xf numFmtId="0" fontId="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3" fillId="0" borderId="0"/>
    <xf numFmtId="0" fontId="22" fillId="12" borderId="108" applyNumberFormat="0" applyAlignment="0" applyProtection="0"/>
    <xf numFmtId="0" fontId="22" fillId="12" borderId="108" applyNumberFormat="0" applyAlignment="0" applyProtection="0"/>
    <xf numFmtId="0" fontId="22" fillId="12" borderId="108" applyNumberFormat="0" applyAlignment="0" applyProtection="0"/>
    <xf numFmtId="0" fontId="22" fillId="12" borderId="108" applyNumberFormat="0" applyAlignment="0" applyProtection="0"/>
    <xf numFmtId="0" fontId="22" fillId="12" borderId="108" applyNumberFormat="0" applyAlignment="0" applyProtection="0"/>
    <xf numFmtId="0" fontId="22" fillId="12" borderId="108" applyNumberFormat="0" applyAlignment="0" applyProtection="0"/>
    <xf numFmtId="0" fontId="22" fillId="12" borderId="108" applyNumberFormat="0" applyAlignment="0" applyProtection="0"/>
    <xf numFmtId="0" fontId="22" fillId="12" borderId="108" applyNumberFormat="0" applyAlignment="0" applyProtection="0"/>
    <xf numFmtId="0" fontId="14" fillId="0" borderId="0"/>
    <xf numFmtId="0" fontId="6" fillId="0" borderId="109" applyNumberFormat="0" applyFont="0" applyBorder="0" applyAlignment="0" applyProtection="0"/>
    <xf numFmtId="0" fontId="3" fillId="0" borderId="0"/>
    <xf numFmtId="0" fontId="133" fillId="0" borderId="0"/>
    <xf numFmtId="0" fontId="14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30" fillId="0" borderId="0"/>
    <xf numFmtId="0" fontId="3" fillId="0" borderId="0"/>
    <xf numFmtId="0" fontId="13" fillId="0" borderId="0"/>
    <xf numFmtId="0" fontId="3" fillId="0" borderId="0"/>
  </cellStyleXfs>
  <cellXfs count="1630">
    <xf numFmtId="0" fontId="0" fillId="0" borderId="0" xfId="0"/>
    <xf numFmtId="0" fontId="43" fillId="0" borderId="0" xfId="0" applyFont="1"/>
    <xf numFmtId="0" fontId="45" fillId="0" borderId="0" xfId="0" applyFont="1" applyFill="1" applyBorder="1"/>
    <xf numFmtId="0" fontId="0" fillId="0" borderId="0" xfId="0" applyAlignment="1">
      <alignment horizontal="center"/>
    </xf>
    <xf numFmtId="0" fontId="46" fillId="0" borderId="0" xfId="0" applyFont="1" applyAlignment="1">
      <alignment horizontal="center"/>
    </xf>
    <xf numFmtId="0" fontId="47" fillId="0" borderId="0" xfId="0" applyFont="1"/>
    <xf numFmtId="0" fontId="48" fillId="0" borderId="42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 wrapText="1" indent="1"/>
    </xf>
    <xf numFmtId="0" fontId="54" fillId="0" borderId="0" xfId="0" applyFont="1"/>
    <xf numFmtId="0" fontId="58" fillId="0" borderId="0" xfId="0" applyFont="1"/>
    <xf numFmtId="0" fontId="64" fillId="0" borderId="0" xfId="0" applyFont="1"/>
    <xf numFmtId="0" fontId="5" fillId="0" borderId="0" xfId="0" applyFont="1" applyAlignment="1">
      <alignment horizontal="right" vertical="center"/>
    </xf>
    <xf numFmtId="0" fontId="66" fillId="0" borderId="0" xfId="0" applyFont="1"/>
    <xf numFmtId="0" fontId="68" fillId="0" borderId="60" xfId="0" applyFont="1" applyBorder="1" applyAlignment="1">
      <alignment horizontal="left" indent="1"/>
    </xf>
    <xf numFmtId="164" fontId="6" fillId="0" borderId="45" xfId="0" applyNumberFormat="1" applyFont="1" applyBorder="1" applyAlignment="1">
      <alignment horizontal="right" indent="3"/>
    </xf>
    <xf numFmtId="164" fontId="6" fillId="0" borderId="65" xfId="0" applyNumberFormat="1" applyFont="1" applyBorder="1" applyAlignment="1">
      <alignment horizontal="right" indent="3"/>
    </xf>
    <xf numFmtId="0" fontId="68" fillId="0" borderId="56" xfId="0" applyFont="1" applyBorder="1" applyAlignment="1">
      <alignment horizontal="left" indent="1"/>
    </xf>
    <xf numFmtId="164" fontId="6" fillId="0" borderId="10" xfId="0" applyNumberFormat="1" applyFont="1" applyBorder="1" applyAlignment="1">
      <alignment horizontal="right" indent="3"/>
    </xf>
    <xf numFmtId="164" fontId="6" fillId="0" borderId="71" xfId="0" applyNumberFormat="1" applyFont="1" applyBorder="1" applyAlignment="1">
      <alignment horizontal="right" indent="3"/>
    </xf>
    <xf numFmtId="0" fontId="68" fillId="0" borderId="58" xfId="0" applyFont="1" applyBorder="1" applyAlignment="1">
      <alignment horizontal="left" indent="1"/>
    </xf>
    <xf numFmtId="164" fontId="6" fillId="0" borderId="13" xfId="0" applyNumberFormat="1" applyFont="1" applyBorder="1" applyAlignment="1">
      <alignment horizontal="right" indent="3"/>
    </xf>
    <xf numFmtId="164" fontId="6" fillId="0" borderId="17" xfId="0" applyNumberFormat="1" applyFont="1" applyBorder="1" applyAlignment="1">
      <alignment horizontal="right" indent="3"/>
    </xf>
    <xf numFmtId="0" fontId="68" fillId="0" borderId="67" xfId="0" applyFont="1" applyBorder="1" applyAlignment="1">
      <alignment horizontal="left" indent="1"/>
    </xf>
    <xf numFmtId="164" fontId="68" fillId="0" borderId="73" xfId="0" applyNumberFormat="1" applyFont="1" applyBorder="1" applyAlignment="1">
      <alignment horizontal="right" indent="3"/>
    </xf>
    <xf numFmtId="164" fontId="57" fillId="0" borderId="74" xfId="0" applyNumberFormat="1" applyFont="1" applyBorder="1" applyAlignment="1">
      <alignment horizontal="right" indent="3"/>
    </xf>
    <xf numFmtId="0" fontId="43" fillId="0" borderId="0" xfId="0" applyFont="1" applyAlignment="1"/>
    <xf numFmtId="0" fontId="63" fillId="0" borderId="0" xfId="0" applyFont="1" applyAlignment="1"/>
    <xf numFmtId="0" fontId="45" fillId="0" borderId="0" xfId="0" applyFont="1" applyAlignment="1"/>
    <xf numFmtId="0" fontId="45" fillId="0" borderId="0" xfId="0" applyFont="1" applyAlignment="1">
      <alignment vertical="center"/>
    </xf>
    <xf numFmtId="0" fontId="45" fillId="0" borderId="0" xfId="0" applyFont="1"/>
    <xf numFmtId="0" fontId="71" fillId="0" borderId="0" xfId="0" applyFont="1"/>
    <xf numFmtId="0" fontId="14" fillId="0" borderId="0" xfId="640"/>
    <xf numFmtId="0" fontId="14" fillId="0" borderId="0" xfId="640" applyAlignment="1">
      <alignment horizontal="right"/>
    </xf>
    <xf numFmtId="0" fontId="61" fillId="0" borderId="0" xfId="640" applyFont="1" applyBorder="1"/>
    <xf numFmtId="178" fontId="48" fillId="0" borderId="0" xfId="194" applyNumberFormat="1" applyFont="1" applyBorder="1"/>
    <xf numFmtId="179" fontId="48" fillId="0" borderId="0" xfId="194" applyNumberFormat="1" applyFont="1" applyBorder="1"/>
    <xf numFmtId="178" fontId="48" fillId="0" borderId="0" xfId="194" applyNumberFormat="1" applyFont="1" applyBorder="1" applyAlignment="1">
      <alignment horizontal="center"/>
    </xf>
    <xf numFmtId="0" fontId="62" fillId="0" borderId="0" xfId="640" applyFont="1"/>
    <xf numFmtId="0" fontId="48" fillId="0" borderId="0" xfId="640" applyFont="1"/>
    <xf numFmtId="0" fontId="5" fillId="0" borderId="0" xfId="0" applyFont="1" applyAlignment="1">
      <alignment horizontal="right"/>
    </xf>
    <xf numFmtId="0" fontId="73" fillId="0" borderId="0" xfId="0" applyFont="1" applyAlignment="1">
      <alignment horizontal="right"/>
    </xf>
    <xf numFmtId="0" fontId="68" fillId="0" borderId="51" xfId="0" applyFont="1" applyBorder="1" applyAlignment="1">
      <alignment horizontal="left" indent="1"/>
    </xf>
    <xf numFmtId="164" fontId="57" fillId="0" borderId="3" xfId="0" applyNumberFormat="1" applyFont="1" applyBorder="1" applyAlignment="1">
      <alignment horizontal="right" indent="2"/>
    </xf>
    <xf numFmtId="165" fontId="57" fillId="0" borderId="4" xfId="0" applyNumberFormat="1" applyFont="1" applyBorder="1" applyAlignment="1">
      <alignment horizontal="right" indent="3"/>
    </xf>
    <xf numFmtId="165" fontId="68" fillId="0" borderId="34" xfId="0" applyNumberFormat="1" applyFont="1" applyBorder="1" applyAlignment="1">
      <alignment horizontal="right" indent="3"/>
    </xf>
    <xf numFmtId="164" fontId="6" fillId="0" borderId="49" xfId="0" applyNumberFormat="1" applyFont="1" applyBorder="1" applyAlignment="1">
      <alignment horizontal="right" indent="2"/>
    </xf>
    <xf numFmtId="165" fontId="6" fillId="0" borderId="8" xfId="0" applyNumberFormat="1" applyFont="1" applyBorder="1" applyAlignment="1">
      <alignment horizontal="right" indent="3"/>
    </xf>
    <xf numFmtId="165" fontId="5" fillId="0" borderId="40" xfId="0" applyNumberFormat="1" applyFont="1" applyBorder="1" applyAlignment="1">
      <alignment horizontal="right" indent="3"/>
    </xf>
    <xf numFmtId="165" fontId="6" fillId="0" borderId="10" xfId="0" applyNumberFormat="1" applyFont="1" applyBorder="1" applyAlignment="1">
      <alignment horizontal="right" indent="3"/>
    </xf>
    <xf numFmtId="165" fontId="5" fillId="0" borderId="42" xfId="0" applyNumberFormat="1" applyFont="1" applyBorder="1" applyAlignment="1">
      <alignment horizontal="right" indent="3"/>
    </xf>
    <xf numFmtId="164" fontId="6" fillId="0" borderId="12" xfId="0" applyNumberFormat="1" applyFont="1" applyBorder="1" applyAlignment="1">
      <alignment horizontal="right" indent="2"/>
    </xf>
    <xf numFmtId="165" fontId="6" fillId="0" borderId="13" xfId="0" applyNumberFormat="1" applyFont="1" applyBorder="1" applyAlignment="1">
      <alignment horizontal="right" indent="3"/>
    </xf>
    <xf numFmtId="165" fontId="5" fillId="0" borderId="43" xfId="0" applyNumberFormat="1" applyFont="1" applyBorder="1" applyAlignment="1">
      <alignment horizontal="right" indent="3"/>
    </xf>
    <xf numFmtId="0" fontId="49" fillId="0" borderId="0" xfId="0" applyFont="1" applyBorder="1"/>
    <xf numFmtId="164" fontId="74" fillId="0" borderId="0" xfId="641" applyNumberFormat="1" applyFont="1" applyFill="1" applyBorder="1" applyAlignment="1">
      <alignment horizontal="right" indent="5"/>
    </xf>
    <xf numFmtId="164" fontId="0" fillId="0" borderId="0" xfId="0" applyNumberFormat="1" applyFont="1" applyBorder="1" applyAlignment="1">
      <alignment horizontal="right" vertical="center" indent="5"/>
    </xf>
    <xf numFmtId="165" fontId="0" fillId="0" borderId="0" xfId="0" applyNumberFormat="1" applyFont="1" applyBorder="1" applyAlignment="1">
      <alignment horizontal="right" vertical="center" indent="5"/>
    </xf>
    <xf numFmtId="165" fontId="49" fillId="0" borderId="0" xfId="0" applyNumberFormat="1" applyFont="1" applyBorder="1" applyAlignment="1">
      <alignment horizontal="right" vertical="center" indent="5"/>
    </xf>
    <xf numFmtId="0" fontId="75" fillId="0" borderId="0" xfId="0" applyFont="1"/>
    <xf numFmtId="164" fontId="76" fillId="0" borderId="0" xfId="0" applyNumberFormat="1" applyFont="1" applyBorder="1" applyAlignment="1">
      <alignment horizontal="right" vertical="center" indent="5"/>
    </xf>
    <xf numFmtId="165" fontId="76" fillId="0" borderId="0" xfId="0" applyNumberFormat="1" applyFont="1" applyBorder="1" applyAlignment="1">
      <alignment horizontal="right" vertical="center" indent="5"/>
    </xf>
    <xf numFmtId="165" fontId="48" fillId="0" borderId="0" xfId="0" applyNumberFormat="1" applyFont="1" applyBorder="1" applyAlignment="1">
      <alignment horizontal="right" vertical="center" indent="5"/>
    </xf>
    <xf numFmtId="0" fontId="76" fillId="0" borderId="0" xfId="0" applyFont="1"/>
    <xf numFmtId="0" fontId="57" fillId="0" borderId="16" xfId="642" applyFont="1" applyBorder="1" applyAlignment="1">
      <alignment horizontal="center" vertical="center" wrapText="1"/>
    </xf>
    <xf numFmtId="0" fontId="57" fillId="0" borderId="19" xfId="642" applyFont="1" applyBorder="1" applyAlignment="1">
      <alignment horizontal="center" vertical="center" wrapText="1"/>
    </xf>
    <xf numFmtId="0" fontId="68" fillId="0" borderId="33" xfId="0" applyFont="1" applyBorder="1" applyAlignment="1">
      <alignment horizontal="left" vertical="center" indent="1"/>
    </xf>
    <xf numFmtId="164" fontId="6" fillId="0" borderId="82" xfId="0" applyNumberFormat="1" applyFont="1" applyBorder="1" applyAlignment="1">
      <alignment horizontal="right" vertical="center" indent="1"/>
    </xf>
    <xf numFmtId="164" fontId="6" fillId="0" borderId="49" xfId="0" applyNumberFormat="1" applyFont="1" applyBorder="1" applyAlignment="1">
      <alignment horizontal="right" vertical="center" indent="1"/>
    </xf>
    <xf numFmtId="165" fontId="6" fillId="0" borderId="8" xfId="0" applyNumberFormat="1" applyFont="1" applyBorder="1" applyAlignment="1">
      <alignment horizontal="right" vertical="center" indent="2"/>
    </xf>
    <xf numFmtId="164" fontId="6" fillId="0" borderId="49" xfId="0" applyNumberFormat="1" applyFont="1" applyBorder="1" applyAlignment="1">
      <alignment horizontal="center" vertical="center"/>
    </xf>
    <xf numFmtId="164" fontId="6" fillId="0" borderId="49" xfId="0" applyNumberFormat="1" applyFont="1" applyBorder="1" applyAlignment="1">
      <alignment horizontal="right" vertical="center" indent="2"/>
    </xf>
    <xf numFmtId="164" fontId="6" fillId="19" borderId="45" xfId="0" applyNumberFormat="1" applyFont="1" applyFill="1" applyBorder="1" applyAlignment="1">
      <alignment horizontal="right" vertical="center" indent="2"/>
    </xf>
    <xf numFmtId="164" fontId="6" fillId="0" borderId="8" xfId="0" applyNumberFormat="1" applyFont="1" applyBorder="1" applyAlignment="1">
      <alignment horizontal="right" vertical="center" indent="2"/>
    </xf>
    <xf numFmtId="0" fontId="68" fillId="0" borderId="42" xfId="0" applyFont="1" applyBorder="1" applyAlignment="1">
      <alignment horizontal="left" vertical="center" indent="1"/>
    </xf>
    <xf numFmtId="164" fontId="6" fillId="0" borderId="15" xfId="0" applyNumberFormat="1" applyFont="1" applyBorder="1" applyAlignment="1">
      <alignment horizontal="right" vertical="center" indent="1"/>
    </xf>
    <xf numFmtId="164" fontId="6" fillId="0" borderId="9" xfId="0" applyNumberFormat="1" applyFont="1" applyBorder="1" applyAlignment="1">
      <alignment horizontal="right" vertical="center" indent="1"/>
    </xf>
    <xf numFmtId="165" fontId="6" fillId="0" borderId="10" xfId="0" applyNumberFormat="1" applyFont="1" applyBorder="1" applyAlignment="1">
      <alignment horizontal="right" vertical="center" indent="2"/>
    </xf>
    <xf numFmtId="164" fontId="6" fillId="0" borderId="9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right" vertical="center" indent="2"/>
    </xf>
    <xf numFmtId="164" fontId="6" fillId="0" borderId="10" xfId="0" applyNumberFormat="1" applyFont="1" applyBorder="1" applyAlignment="1">
      <alignment horizontal="right" vertical="center" indent="2"/>
    </xf>
    <xf numFmtId="0" fontId="68" fillId="0" borderId="40" xfId="0" applyFont="1" applyBorder="1" applyAlignment="1">
      <alignment horizontal="left" vertical="center" indent="1"/>
    </xf>
    <xf numFmtId="0" fontId="68" fillId="0" borderId="43" xfId="0" applyFont="1" applyBorder="1" applyAlignment="1">
      <alignment horizontal="left" vertical="center" indent="1"/>
    </xf>
    <xf numFmtId="164" fontId="6" fillId="0" borderId="16" xfId="0" applyNumberFormat="1" applyFont="1" applyBorder="1" applyAlignment="1">
      <alignment horizontal="right" vertical="center" indent="1"/>
    </xf>
    <xf numFmtId="164" fontId="6" fillId="0" borderId="12" xfId="0" applyNumberFormat="1" applyFont="1" applyBorder="1" applyAlignment="1">
      <alignment horizontal="right" vertical="center" indent="1"/>
    </xf>
    <xf numFmtId="165" fontId="6" fillId="0" borderId="13" xfId="0" applyNumberFormat="1" applyFont="1" applyBorder="1" applyAlignment="1">
      <alignment horizontal="right" vertical="center" indent="2"/>
    </xf>
    <xf numFmtId="164" fontId="6" fillId="0" borderId="78" xfId="0" applyNumberFormat="1" applyFont="1" applyBorder="1" applyAlignment="1">
      <alignment horizontal="center" vertical="center"/>
    </xf>
    <xf numFmtId="164" fontId="6" fillId="0" borderId="12" xfId="0" applyNumberFormat="1" applyFont="1" applyBorder="1" applyAlignment="1">
      <alignment horizontal="right" vertical="center" indent="2"/>
    </xf>
    <xf numFmtId="164" fontId="6" fillId="0" borderId="13" xfId="0" applyNumberFormat="1" applyFont="1" applyBorder="1" applyAlignment="1">
      <alignment horizontal="right" vertical="center" indent="2"/>
    </xf>
    <xf numFmtId="0" fontId="68" fillId="0" borderId="38" xfId="0" applyFont="1" applyBorder="1" applyAlignment="1">
      <alignment horizontal="left" vertical="center" indent="1"/>
    </xf>
    <xf numFmtId="164" fontId="57" fillId="0" borderId="83" xfId="0" applyNumberFormat="1" applyFont="1" applyBorder="1" applyAlignment="1">
      <alignment horizontal="right" vertical="center" indent="1"/>
    </xf>
    <xf numFmtId="164" fontId="57" fillId="0" borderId="84" xfId="0" applyNumberFormat="1" applyFont="1" applyBorder="1" applyAlignment="1">
      <alignment horizontal="right" vertical="center" indent="1"/>
    </xf>
    <xf numFmtId="164" fontId="57" fillId="0" borderId="73" xfId="0" applyNumberFormat="1" applyFont="1" applyBorder="1" applyAlignment="1">
      <alignment horizontal="right" vertical="center" indent="2"/>
    </xf>
    <xf numFmtId="164" fontId="57" fillId="0" borderId="83" xfId="0" applyNumberFormat="1" applyFont="1" applyBorder="1" applyAlignment="1">
      <alignment horizontal="right" vertical="center" indent="2"/>
    </xf>
    <xf numFmtId="164" fontId="57" fillId="0" borderId="84" xfId="0" applyNumberFormat="1" applyFont="1" applyBorder="1" applyAlignment="1">
      <alignment horizontal="right" vertical="center" indent="2"/>
    </xf>
    <xf numFmtId="164" fontId="57" fillId="0" borderId="39" xfId="0" applyNumberFormat="1" applyFont="1" applyBorder="1" applyAlignment="1">
      <alignment horizontal="right" vertical="center" indent="2"/>
    </xf>
    <xf numFmtId="164" fontId="57" fillId="0" borderId="6" xfId="0" applyNumberFormat="1" applyFont="1" applyBorder="1" applyAlignment="1">
      <alignment horizontal="right" vertical="center" indent="1"/>
    </xf>
    <xf numFmtId="164" fontId="57" fillId="0" borderId="7" xfId="0" applyNumberFormat="1" applyFont="1" applyBorder="1" applyAlignment="1">
      <alignment horizontal="right" vertical="center" indent="2"/>
    </xf>
    <xf numFmtId="0" fontId="49" fillId="0" borderId="0" xfId="0" applyFont="1"/>
    <xf numFmtId="164" fontId="6" fillId="0" borderId="41" xfId="0" applyNumberFormat="1" applyFont="1" applyBorder="1" applyAlignment="1">
      <alignment horizontal="right" vertical="center" indent="1"/>
    </xf>
    <xf numFmtId="164" fontId="57" fillId="0" borderId="6" xfId="0" applyNumberFormat="1" applyFont="1" applyBorder="1" applyAlignment="1">
      <alignment horizontal="right" vertical="center" indent="2"/>
    </xf>
    <xf numFmtId="0" fontId="79" fillId="0" borderId="0" xfId="0" applyFont="1"/>
    <xf numFmtId="0" fontId="81" fillId="0" borderId="16" xfId="0" applyFont="1" applyBorder="1" applyAlignment="1">
      <alignment horizontal="center" vertical="center"/>
    </xf>
    <xf numFmtId="0" fontId="81" fillId="0" borderId="12" xfId="0" applyFont="1" applyBorder="1" applyAlignment="1">
      <alignment horizontal="center" vertical="center"/>
    </xf>
    <xf numFmtId="0" fontId="68" fillId="0" borderId="60" xfId="0" applyFont="1" applyBorder="1" applyAlignment="1">
      <alignment horizontal="left" vertical="center" indent="1"/>
    </xf>
    <xf numFmtId="164" fontId="6" fillId="0" borderId="66" xfId="0" applyNumberFormat="1" applyFont="1" applyFill="1" applyBorder="1" applyAlignment="1">
      <alignment horizontal="right" vertical="center" indent="1"/>
    </xf>
    <xf numFmtId="164" fontId="6" fillId="0" borderId="49" xfId="0" applyNumberFormat="1" applyFont="1" applyFill="1" applyBorder="1" applyAlignment="1">
      <alignment horizontal="right" vertical="center" indent="1"/>
    </xf>
    <xf numFmtId="0" fontId="68" fillId="0" borderId="56" xfId="0" applyFont="1" applyBorder="1" applyAlignment="1">
      <alignment horizontal="left" vertical="center" indent="1"/>
    </xf>
    <xf numFmtId="164" fontId="6" fillId="0" borderId="14" xfId="0" applyNumberFormat="1" applyFont="1" applyFill="1" applyBorder="1" applyAlignment="1">
      <alignment horizontal="right" vertical="center" indent="1"/>
    </xf>
    <xf numFmtId="164" fontId="6" fillId="0" borderId="9" xfId="0" applyNumberFormat="1" applyFont="1" applyFill="1" applyBorder="1" applyAlignment="1">
      <alignment horizontal="right" vertical="center" indent="1"/>
    </xf>
    <xf numFmtId="164" fontId="5" fillId="0" borderId="15" xfId="0" applyNumberFormat="1" applyFont="1" applyFill="1" applyBorder="1" applyAlignment="1">
      <alignment horizontal="right" vertical="center" indent="1"/>
    </xf>
    <xf numFmtId="164" fontId="5" fillId="0" borderId="16" xfId="0" applyNumberFormat="1" applyFont="1" applyFill="1" applyBorder="1" applyAlignment="1">
      <alignment horizontal="right" vertical="center" indent="1"/>
    </xf>
    <xf numFmtId="164" fontId="6" fillId="0" borderId="12" xfId="0" applyNumberFormat="1" applyFont="1" applyFill="1" applyBorder="1" applyAlignment="1">
      <alignment horizontal="right" vertical="center" indent="1"/>
    </xf>
    <xf numFmtId="164" fontId="57" fillId="0" borderId="5" xfId="0" applyNumberFormat="1" applyFont="1" applyBorder="1" applyAlignment="1">
      <alignment horizontal="right" vertical="center" indent="1"/>
    </xf>
    <xf numFmtId="165" fontId="57" fillId="0" borderId="44" xfId="0" applyNumberFormat="1" applyFont="1" applyBorder="1" applyAlignment="1">
      <alignment horizontal="right" vertical="center" indent="1"/>
    </xf>
    <xf numFmtId="165" fontId="57" fillId="0" borderId="39" xfId="0" applyNumberFormat="1" applyFont="1" applyBorder="1" applyAlignment="1">
      <alignment horizontal="right" vertical="center" indent="1"/>
    </xf>
    <xf numFmtId="165" fontId="57" fillId="0" borderId="6" xfId="0" applyNumberFormat="1" applyFont="1" applyBorder="1" applyAlignment="1">
      <alignment horizontal="right" vertical="center" indent="1"/>
    </xf>
    <xf numFmtId="165" fontId="57" fillId="0" borderId="85" xfId="0" applyNumberFormat="1" applyFont="1" applyBorder="1" applyAlignment="1">
      <alignment horizontal="right" vertical="center" indent="1"/>
    </xf>
    <xf numFmtId="165" fontId="57" fillId="0" borderId="5" xfId="0" applyNumberFormat="1" applyFont="1" applyBorder="1" applyAlignment="1">
      <alignment horizontal="right" vertical="center" indent="1"/>
    </xf>
    <xf numFmtId="165" fontId="57" fillId="0" borderId="11" xfId="0" applyNumberFormat="1" applyFont="1" applyBorder="1" applyAlignment="1">
      <alignment horizontal="right" vertical="center" indent="1"/>
    </xf>
    <xf numFmtId="165" fontId="57" fillId="0" borderId="73" xfId="0" applyNumberFormat="1" applyFont="1" applyBorder="1" applyAlignment="1">
      <alignment horizontal="right" vertical="center" indent="1"/>
    </xf>
    <xf numFmtId="0" fontId="64" fillId="0" borderId="0" xfId="0" applyFont="1" applyBorder="1"/>
    <xf numFmtId="165" fontId="64" fillId="0" borderId="0" xfId="0" applyNumberFormat="1" applyFont="1"/>
    <xf numFmtId="0" fontId="82" fillId="0" borderId="0" xfId="0" applyFont="1"/>
    <xf numFmtId="0" fontId="83" fillId="0" borderId="0" xfId="0" applyFont="1"/>
    <xf numFmtId="0" fontId="5" fillId="0" borderId="0" xfId="0" applyFont="1"/>
    <xf numFmtId="0" fontId="68" fillId="0" borderId="18" xfId="0" applyFont="1" applyBorder="1" applyAlignment="1">
      <alignment horizontal="left" vertical="center" indent="1"/>
    </xf>
    <xf numFmtId="3" fontId="6" fillId="0" borderId="41" xfId="0" applyNumberFormat="1" applyFont="1" applyBorder="1" applyAlignment="1">
      <alignment horizontal="center" vertical="center"/>
    </xf>
    <xf numFmtId="3" fontId="6" fillId="0" borderId="49" xfId="0" applyNumberFormat="1" applyFont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3" fontId="6" fillId="0" borderId="15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/>
    </xf>
    <xf numFmtId="3" fontId="6" fillId="0" borderId="16" xfId="0" applyNumberFormat="1" applyFont="1" applyBorder="1" applyAlignment="1">
      <alignment horizontal="center" vertical="center"/>
    </xf>
    <xf numFmtId="3" fontId="6" fillId="0" borderId="12" xfId="0" applyNumberFormat="1" applyFont="1" applyBorder="1" applyAlignment="1">
      <alignment horizontal="center" vertical="center"/>
    </xf>
    <xf numFmtId="164" fontId="6" fillId="0" borderId="13" xfId="0" applyNumberFormat="1" applyFont="1" applyBorder="1" applyAlignment="1">
      <alignment horizontal="center" vertical="center"/>
    </xf>
    <xf numFmtId="3" fontId="57" fillId="0" borderId="5" xfId="0" applyNumberFormat="1" applyFont="1" applyBorder="1" applyAlignment="1">
      <alignment horizontal="center" vertical="center"/>
    </xf>
    <xf numFmtId="3" fontId="57" fillId="0" borderId="6" xfId="0" applyNumberFormat="1" applyFont="1" applyBorder="1" applyAlignment="1">
      <alignment horizontal="center" vertical="center"/>
    </xf>
    <xf numFmtId="164" fontId="57" fillId="0" borderId="7" xfId="0" applyNumberFormat="1" applyFont="1" applyBorder="1" applyAlignment="1">
      <alignment horizontal="center" vertical="center"/>
    </xf>
    <xf numFmtId="0" fontId="85" fillId="0" borderId="0" xfId="0" applyFont="1"/>
    <xf numFmtId="0" fontId="86" fillId="0" borderId="0" xfId="0" applyFont="1"/>
    <xf numFmtId="0" fontId="68" fillId="0" borderId="18" xfId="0" applyFont="1" applyBorder="1" applyAlignment="1">
      <alignment horizontal="left" indent="1"/>
    </xf>
    <xf numFmtId="180" fontId="13" fillId="0" borderId="64" xfId="638" applyNumberFormat="1" applyFont="1" applyFill="1" applyBorder="1" applyAlignment="1">
      <alignment horizontal="right" indent="3"/>
    </xf>
    <xf numFmtId="181" fontId="13" fillId="0" borderId="36" xfId="638" applyNumberFormat="1" applyFont="1" applyBorder="1" applyAlignment="1">
      <alignment horizontal="right" indent="2"/>
    </xf>
    <xf numFmtId="1" fontId="5" fillId="0" borderId="64" xfId="0" applyNumberFormat="1" applyFont="1" applyBorder="1" applyAlignment="1">
      <alignment horizontal="right" indent="3"/>
    </xf>
    <xf numFmtId="165" fontId="5" fillId="0" borderId="64" xfId="0" applyNumberFormat="1" applyFont="1" applyBorder="1" applyAlignment="1">
      <alignment horizontal="right" indent="3"/>
    </xf>
    <xf numFmtId="181" fontId="13" fillId="0" borderId="45" xfId="638" applyNumberFormat="1" applyFont="1" applyBorder="1" applyAlignment="1">
      <alignment horizontal="right" indent="2"/>
    </xf>
    <xf numFmtId="180" fontId="13" fillId="0" borderId="41" xfId="638" applyNumberFormat="1" applyFont="1" applyFill="1" applyBorder="1" applyAlignment="1">
      <alignment horizontal="right" indent="3"/>
    </xf>
    <xf numFmtId="181" fontId="13" fillId="0" borderId="8" xfId="638" applyNumberFormat="1" applyFont="1" applyBorder="1" applyAlignment="1">
      <alignment horizontal="right" indent="2"/>
    </xf>
    <xf numFmtId="180" fontId="13" fillId="0" borderId="86" xfId="638" applyNumberFormat="1" applyFont="1" applyFill="1" applyBorder="1" applyAlignment="1">
      <alignment horizontal="right" indent="3"/>
    </xf>
    <xf numFmtId="3" fontId="5" fillId="0" borderId="86" xfId="0" applyNumberFormat="1" applyFont="1" applyBorder="1" applyAlignment="1">
      <alignment horizontal="right" indent="3"/>
    </xf>
    <xf numFmtId="165" fontId="5" fillId="0" borderId="86" xfId="0" applyNumberFormat="1" applyFont="1" applyBorder="1" applyAlignment="1">
      <alignment horizontal="right" indent="3"/>
    </xf>
    <xf numFmtId="180" fontId="56" fillId="0" borderId="83" xfId="638" applyNumberFormat="1" applyFont="1" applyFill="1" applyBorder="1" applyAlignment="1">
      <alignment horizontal="right" indent="3"/>
    </xf>
    <xf numFmtId="181" fontId="56" fillId="0" borderId="73" xfId="638" applyNumberFormat="1" applyFont="1" applyBorder="1" applyAlignment="1">
      <alignment horizontal="right" indent="2"/>
    </xf>
    <xf numFmtId="3" fontId="68" fillId="0" borderId="83" xfId="0" applyNumberFormat="1" applyFont="1" applyBorder="1" applyAlignment="1">
      <alignment horizontal="right" indent="3"/>
    </xf>
    <xf numFmtId="165" fontId="68" fillId="0" borderId="83" xfId="0" applyNumberFormat="1" applyFont="1" applyBorder="1" applyAlignment="1">
      <alignment horizontal="right" indent="3"/>
    </xf>
    <xf numFmtId="0" fontId="88" fillId="0" borderId="0" xfId="0" applyFont="1" applyAlignment="1"/>
    <xf numFmtId="0" fontId="48" fillId="0" borderId="0" xfId="0" applyFont="1"/>
    <xf numFmtId="0" fontId="88" fillId="0" borderId="0" xfId="0" applyFont="1" applyAlignment="1">
      <alignment horizontal="left" wrapText="1"/>
    </xf>
    <xf numFmtId="0" fontId="68" fillId="0" borderId="43" xfId="0" applyFont="1" applyBorder="1" applyAlignment="1">
      <alignment horizontal="center" vertical="center"/>
    </xf>
    <xf numFmtId="0" fontId="57" fillId="0" borderId="13" xfId="0" applyFont="1" applyBorder="1" applyAlignment="1">
      <alignment horizontal="center" vertical="center"/>
    </xf>
    <xf numFmtId="0" fontId="57" fillId="0" borderId="13" xfId="0" applyFont="1" applyBorder="1" applyAlignment="1">
      <alignment horizontal="center" vertical="center" wrapText="1"/>
    </xf>
    <xf numFmtId="164" fontId="68" fillId="0" borderId="37" xfId="0" applyNumberFormat="1" applyFont="1" applyBorder="1" applyAlignment="1">
      <alignment horizontal="right" vertical="center" indent="2"/>
    </xf>
    <xf numFmtId="0" fontId="5" fillId="0" borderId="87" xfId="0" applyFont="1" applyBorder="1" applyAlignment="1">
      <alignment horizontal="left" indent="1"/>
    </xf>
    <xf numFmtId="164" fontId="5" fillId="0" borderId="54" xfId="0" applyNumberFormat="1" applyFont="1" applyBorder="1" applyAlignment="1">
      <alignment horizontal="right" vertical="center" indent="2"/>
    </xf>
    <xf numFmtId="164" fontId="5" fillId="0" borderId="37" xfId="0" applyNumberFormat="1" applyFont="1" applyBorder="1" applyAlignment="1">
      <alignment horizontal="right" vertical="center" indent="2"/>
    </xf>
    <xf numFmtId="0" fontId="64" fillId="0" borderId="0" xfId="0" applyFont="1" applyBorder="1" applyAlignment="1">
      <alignment horizontal="center" vertical="center"/>
    </xf>
    <xf numFmtId="0" fontId="43" fillId="0" borderId="0" xfId="0" applyFont="1" applyBorder="1"/>
    <xf numFmtId="0" fontId="89" fillId="0" borderId="0" xfId="0" applyFont="1"/>
    <xf numFmtId="164" fontId="5" fillId="0" borderId="65" xfId="0" applyNumberFormat="1" applyFont="1" applyBorder="1" applyAlignment="1">
      <alignment horizontal="right" vertical="center" indent="5"/>
    </xf>
    <xf numFmtId="0" fontId="68" fillId="0" borderId="56" xfId="0" applyFont="1" applyFill="1" applyBorder="1" applyAlignment="1">
      <alignment horizontal="left" indent="1"/>
    </xf>
    <xf numFmtId="164" fontId="68" fillId="0" borderId="39" xfId="0" applyNumberFormat="1" applyFont="1" applyBorder="1" applyAlignment="1">
      <alignment horizontal="right" vertical="center" indent="5"/>
    </xf>
    <xf numFmtId="0" fontId="44" fillId="0" borderId="0" xfId="0" applyFont="1" applyBorder="1"/>
    <xf numFmtId="0" fontId="51" fillId="0" borderId="0" xfId="0" applyFont="1"/>
    <xf numFmtId="0" fontId="5" fillId="0" borderId="11" xfId="0" applyFont="1" applyBorder="1" applyAlignment="1">
      <alignment vertical="center"/>
    </xf>
    <xf numFmtId="0" fontId="5" fillId="0" borderId="11" xfId="0" applyFont="1" applyBorder="1"/>
    <xf numFmtId="164" fontId="68" fillId="0" borderId="81" xfId="0" applyNumberFormat="1" applyFont="1" applyBorder="1" applyAlignment="1">
      <alignment horizontal="right" indent="2"/>
    </xf>
    <xf numFmtId="165" fontId="68" fillId="0" borderId="2" xfId="0" applyNumberFormat="1" applyFont="1" applyBorder="1" applyAlignment="1">
      <alignment horizontal="right" indent="2"/>
    </xf>
    <xf numFmtId="0" fontId="5" fillId="0" borderId="34" xfId="0" applyFont="1" applyBorder="1" applyAlignment="1">
      <alignment horizontal="left" indent="1"/>
    </xf>
    <xf numFmtId="164" fontId="5" fillId="0" borderId="75" xfId="0" applyNumberFormat="1" applyFont="1" applyBorder="1" applyAlignment="1">
      <alignment horizontal="right" indent="2"/>
    </xf>
    <xf numFmtId="165" fontId="5" fillId="0" borderId="4" xfId="0" applyNumberFormat="1" applyFont="1" applyBorder="1" applyAlignment="1">
      <alignment horizontal="right" indent="2"/>
    </xf>
    <xf numFmtId="0" fontId="68" fillId="0" borderId="40" xfId="0" applyFont="1" applyBorder="1" applyAlignment="1">
      <alignment horizontal="left" indent="2"/>
    </xf>
    <xf numFmtId="165" fontId="5" fillId="0" borderId="8" xfId="0" applyNumberFormat="1" applyFont="1" applyBorder="1" applyAlignment="1">
      <alignment horizontal="right" indent="2"/>
    </xf>
    <xf numFmtId="0" fontId="68" fillId="0" borderId="42" xfId="0" applyFont="1" applyBorder="1" applyAlignment="1">
      <alignment horizontal="left" indent="2"/>
    </xf>
    <xf numFmtId="165" fontId="5" fillId="0" borderId="10" xfId="0" applyNumberFormat="1" applyFont="1" applyBorder="1" applyAlignment="1">
      <alignment horizontal="right" indent="2"/>
    </xf>
    <xf numFmtId="0" fontId="68" fillId="0" borderId="43" xfId="0" applyFont="1" applyBorder="1" applyAlignment="1">
      <alignment horizontal="left" indent="2"/>
    </xf>
    <xf numFmtId="164" fontId="5" fillId="0" borderId="19" xfId="0" applyNumberFormat="1" applyFont="1" applyBorder="1" applyAlignment="1">
      <alignment horizontal="right" indent="2"/>
    </xf>
    <xf numFmtId="165" fontId="5" fillId="0" borderId="13" xfId="0" applyNumberFormat="1" applyFont="1" applyBorder="1" applyAlignment="1">
      <alignment horizontal="right" indent="2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/>
    <xf numFmtId="0" fontId="14" fillId="0" borderId="0" xfId="644" applyFont="1"/>
    <xf numFmtId="0" fontId="3" fillId="0" borderId="0" xfId="645" applyFont="1"/>
    <xf numFmtId="0" fontId="3" fillId="0" borderId="0" xfId="645" applyFont="1" applyAlignment="1">
      <alignment horizontal="right"/>
    </xf>
    <xf numFmtId="0" fontId="93" fillId="0" borderId="0" xfId="645" applyFont="1"/>
    <xf numFmtId="0" fontId="6" fillId="0" borderId="0" xfId="642" applyFont="1"/>
    <xf numFmtId="0" fontId="56" fillId="0" borderId="80" xfId="645" applyFont="1" applyBorder="1" applyAlignment="1">
      <alignment horizontal="center" vertical="center" wrapText="1"/>
    </xf>
    <xf numFmtId="0" fontId="56" fillId="0" borderId="4" xfId="645" applyFont="1" applyBorder="1" applyAlignment="1">
      <alignment horizontal="center" vertical="center" wrapText="1"/>
    </xf>
    <xf numFmtId="0" fontId="56" fillId="0" borderId="7" xfId="645" applyFont="1" applyBorder="1" applyAlignment="1">
      <alignment horizontal="center" vertical="center" wrapText="1"/>
    </xf>
    <xf numFmtId="0" fontId="57" fillId="0" borderId="60" xfId="642" applyFont="1" applyBorder="1" applyAlignment="1">
      <alignment horizontal="left" indent="1"/>
    </xf>
    <xf numFmtId="164" fontId="3" fillId="0" borderId="65" xfId="645" applyNumberFormat="1" applyBorder="1" applyAlignment="1">
      <alignment horizontal="right" indent="1"/>
    </xf>
    <xf numFmtId="181" fontId="94" fillId="0" borderId="2" xfId="217" applyNumberFormat="1" applyFont="1" applyBorder="1" applyAlignment="1">
      <alignment horizontal="right" indent="1"/>
    </xf>
    <xf numFmtId="181" fontId="94" fillId="0" borderId="37" xfId="217" applyNumberFormat="1" applyFont="1" applyBorder="1" applyAlignment="1">
      <alignment horizontal="right" indent="1"/>
    </xf>
    <xf numFmtId="0" fontId="57" fillId="0" borderId="56" xfId="642" applyFont="1" applyBorder="1" applyAlignment="1">
      <alignment horizontal="left" indent="1"/>
    </xf>
    <xf numFmtId="164" fontId="3" fillId="0" borderId="66" xfId="645" applyNumberFormat="1" applyBorder="1" applyAlignment="1">
      <alignment horizontal="right" indent="1"/>
    </xf>
    <xf numFmtId="164" fontId="3" fillId="0" borderId="14" xfId="645" applyNumberFormat="1" applyBorder="1" applyAlignment="1">
      <alignment horizontal="right" indent="1"/>
    </xf>
    <xf numFmtId="181" fontId="94" fillId="0" borderId="57" xfId="217" applyNumberFormat="1" applyFont="1" applyBorder="1" applyAlignment="1">
      <alignment horizontal="right" indent="1"/>
    </xf>
    <xf numFmtId="0" fontId="57" fillId="0" borderId="55" xfId="642" applyFont="1" applyBorder="1" applyAlignment="1">
      <alignment horizontal="left" indent="1"/>
    </xf>
    <xf numFmtId="0" fontId="54" fillId="0" borderId="0" xfId="0" applyFont="1" applyBorder="1"/>
    <xf numFmtId="0" fontId="57" fillId="0" borderId="58" xfId="642" applyFont="1" applyBorder="1" applyAlignment="1">
      <alignment horizontal="left" indent="1"/>
    </xf>
    <xf numFmtId="164" fontId="3" fillId="0" borderId="17" xfId="645" applyNumberFormat="1" applyBorder="1" applyAlignment="1">
      <alignment horizontal="right" indent="1"/>
    </xf>
    <xf numFmtId="181" fontId="94" fillId="0" borderId="59" xfId="217" applyNumberFormat="1" applyFont="1" applyBorder="1" applyAlignment="1">
      <alignment horizontal="right" indent="1"/>
    </xf>
    <xf numFmtId="0" fontId="57" fillId="0" borderId="46" xfId="642" applyFont="1" applyBorder="1" applyAlignment="1">
      <alignment horizontal="left" indent="1"/>
    </xf>
    <xf numFmtId="164" fontId="68" fillId="0" borderId="39" xfId="0" applyNumberFormat="1" applyFont="1" applyBorder="1" applyAlignment="1">
      <alignment horizontal="right" indent="1"/>
    </xf>
    <xf numFmtId="164" fontId="68" fillId="0" borderId="6" xfId="0" applyNumberFormat="1" applyFont="1" applyBorder="1" applyAlignment="1">
      <alignment horizontal="right" indent="1"/>
    </xf>
    <xf numFmtId="181" fontId="95" fillId="0" borderId="44" xfId="217" applyNumberFormat="1" applyFont="1" applyBorder="1" applyAlignment="1">
      <alignment horizontal="right" indent="1"/>
    </xf>
    <xf numFmtId="164" fontId="52" fillId="0" borderId="39" xfId="645" applyNumberFormat="1" applyFont="1" applyBorder="1" applyAlignment="1">
      <alignment horizontal="right" indent="1"/>
    </xf>
    <xf numFmtId="164" fontId="52" fillId="0" borderId="6" xfId="645" applyNumberFormat="1" applyFont="1" applyBorder="1" applyAlignment="1">
      <alignment horizontal="right" indent="1"/>
    </xf>
    <xf numFmtId="164" fontId="95" fillId="0" borderId="44" xfId="217" applyNumberFormat="1" applyFont="1" applyBorder="1" applyAlignment="1">
      <alignment horizontal="right" indent="1"/>
    </xf>
    <xf numFmtId="179" fontId="6" fillId="0" borderId="0" xfId="642" applyNumberFormat="1" applyFont="1"/>
    <xf numFmtId="164" fontId="6" fillId="0" borderId="0" xfId="642" applyNumberFormat="1" applyFont="1"/>
    <xf numFmtId="0" fontId="6" fillId="0" borderId="0" xfId="644" applyFont="1"/>
    <xf numFmtId="0" fontId="6" fillId="0" borderId="0" xfId="645" applyFont="1"/>
    <xf numFmtId="0" fontId="6" fillId="0" borderId="0" xfId="645" applyFont="1" applyAlignment="1">
      <alignment horizontal="right"/>
    </xf>
    <xf numFmtId="0" fontId="97" fillId="0" borderId="0" xfId="645" applyFont="1"/>
    <xf numFmtId="165" fontId="6" fillId="0" borderId="65" xfId="645" applyNumberFormat="1" applyFont="1" applyBorder="1" applyAlignment="1">
      <alignment horizontal="right" indent="1"/>
    </xf>
    <xf numFmtId="164" fontId="6" fillId="0" borderId="62" xfId="645" applyNumberFormat="1" applyFont="1" applyBorder="1" applyAlignment="1">
      <alignment horizontal="right" indent="1"/>
    </xf>
    <xf numFmtId="181" fontId="2" fillId="0" borderId="2" xfId="217" applyNumberFormat="1" applyFont="1" applyBorder="1" applyAlignment="1">
      <alignment horizontal="right" indent="1"/>
    </xf>
    <xf numFmtId="181" fontId="2" fillId="0" borderId="37" xfId="217" applyNumberFormat="1" applyFont="1" applyBorder="1" applyAlignment="1">
      <alignment horizontal="right" indent="1"/>
    </xf>
    <xf numFmtId="165" fontId="6" fillId="0" borderId="66" xfId="645" applyNumberFormat="1" applyFont="1" applyBorder="1" applyAlignment="1">
      <alignment horizontal="right" indent="1"/>
    </xf>
    <xf numFmtId="164" fontId="6" fillId="0" borderId="49" xfId="645" applyNumberFormat="1" applyFont="1" applyBorder="1" applyAlignment="1">
      <alignment horizontal="right" indent="1"/>
    </xf>
    <xf numFmtId="164" fontId="6" fillId="0" borderId="12" xfId="645" applyNumberFormat="1" applyFont="1" applyBorder="1" applyAlignment="1">
      <alignment horizontal="right" indent="1"/>
    </xf>
    <xf numFmtId="181" fontId="42" fillId="0" borderId="44" xfId="217" applyNumberFormat="1" applyFont="1" applyBorder="1" applyAlignment="1">
      <alignment horizontal="right" indent="1"/>
    </xf>
    <xf numFmtId="164" fontId="57" fillId="0" borderId="6" xfId="645" applyNumberFormat="1" applyFont="1" applyBorder="1" applyAlignment="1">
      <alignment horizontal="right" indent="1"/>
    </xf>
    <xf numFmtId="0" fontId="45" fillId="0" borderId="0" xfId="645" applyFont="1"/>
    <xf numFmtId="164" fontId="45" fillId="0" borderId="0" xfId="645" applyNumberFormat="1" applyFont="1"/>
    <xf numFmtId="0" fontId="45" fillId="0" borderId="0" xfId="645" applyFont="1" applyAlignment="1"/>
    <xf numFmtId="0" fontId="63" fillId="0" borderId="0" xfId="645" applyFont="1" applyAlignment="1"/>
    <xf numFmtId="0" fontId="6" fillId="0" borderId="18" xfId="0" applyFont="1" applyBorder="1" applyAlignment="1">
      <alignment horizontal="center" vertical="center"/>
    </xf>
    <xf numFmtId="0" fontId="3" fillId="0" borderId="0" xfId="645" applyFont="1" applyFill="1"/>
    <xf numFmtId="182" fontId="3" fillId="0" borderId="0" xfId="645" applyNumberFormat="1" applyFont="1" applyFill="1" applyAlignment="1">
      <alignment horizontal="left"/>
    </xf>
    <xf numFmtId="0" fontId="6" fillId="0" borderId="0" xfId="648" applyFont="1"/>
    <xf numFmtId="165" fontId="6" fillId="0" borderId="0" xfId="648" applyNumberFormat="1" applyFont="1"/>
    <xf numFmtId="164" fontId="57" fillId="0" borderId="39" xfId="0" applyNumberFormat="1" applyFont="1" applyBorder="1" applyAlignment="1">
      <alignment horizontal="right" vertical="center" indent="1"/>
    </xf>
    <xf numFmtId="164" fontId="6" fillId="0" borderId="78" xfId="0" applyNumberFormat="1" applyFont="1" applyBorder="1" applyAlignment="1">
      <alignment horizontal="right" vertical="center" indent="1"/>
    </xf>
    <xf numFmtId="0" fontId="68" fillId="0" borderId="55" xfId="0" applyFont="1" applyBorder="1" applyAlignment="1">
      <alignment horizontal="left" indent="2"/>
    </xf>
    <xf numFmtId="0" fontId="68" fillId="0" borderId="56" xfId="0" applyFont="1" applyBorder="1" applyAlignment="1">
      <alignment horizontal="left" indent="2"/>
    </xf>
    <xf numFmtId="0" fontId="68" fillId="0" borderId="58" xfId="0" applyFont="1" applyBorder="1" applyAlignment="1">
      <alignment horizontal="left" indent="2"/>
    </xf>
    <xf numFmtId="0" fontId="5" fillId="0" borderId="55" xfId="0" applyFont="1" applyBorder="1" applyAlignment="1">
      <alignment horizontal="left" indent="1"/>
    </xf>
    <xf numFmtId="164" fontId="42" fillId="0" borderId="44" xfId="217" applyNumberFormat="1" applyFont="1" applyBorder="1" applyAlignment="1">
      <alignment horizontal="right" indent="2"/>
    </xf>
    <xf numFmtId="0" fontId="53" fillId="0" borderId="0" xfId="0" applyFont="1"/>
    <xf numFmtId="165" fontId="6" fillId="0" borderId="4" xfId="0" applyNumberFormat="1" applyFont="1" applyFill="1" applyBorder="1" applyAlignment="1">
      <alignment horizontal="right" vertical="center" indent="1"/>
    </xf>
    <xf numFmtId="165" fontId="6" fillId="0" borderId="66" xfId="0" applyNumberFormat="1" applyFont="1" applyFill="1" applyBorder="1" applyAlignment="1">
      <alignment horizontal="right" vertical="center" indent="1"/>
    </xf>
    <xf numFmtId="165" fontId="6" fillId="0" borderId="49" xfId="0" applyNumberFormat="1" applyFont="1" applyFill="1" applyBorder="1" applyAlignment="1">
      <alignment horizontal="right" vertical="center" indent="1"/>
    </xf>
    <xf numFmtId="165" fontId="6" fillId="0" borderId="36" xfId="0" applyNumberFormat="1" applyFont="1" applyFill="1" applyBorder="1" applyAlignment="1">
      <alignment horizontal="right" vertical="center" indent="1"/>
    </xf>
    <xf numFmtId="165" fontId="6" fillId="0" borderId="50" xfId="0" applyNumberFormat="1" applyFont="1" applyFill="1" applyBorder="1" applyAlignment="1">
      <alignment horizontal="right" vertical="center" indent="1"/>
    </xf>
    <xf numFmtId="165" fontId="6" fillId="0" borderId="3" xfId="0" applyNumberFormat="1" applyFont="1" applyFill="1" applyBorder="1" applyAlignment="1">
      <alignment horizontal="right" vertical="center" indent="1"/>
    </xf>
    <xf numFmtId="165" fontId="6" fillId="0" borderId="41" xfId="0" applyNumberFormat="1" applyFont="1" applyFill="1" applyBorder="1" applyAlignment="1">
      <alignment horizontal="right" vertical="center" indent="1"/>
    </xf>
    <xf numFmtId="165" fontId="6" fillId="0" borderId="37" xfId="0" applyNumberFormat="1" applyFont="1" applyFill="1" applyBorder="1" applyAlignment="1">
      <alignment horizontal="right" vertical="center" indent="1"/>
    </xf>
    <xf numFmtId="165" fontId="6" fillId="0" borderId="10" xfId="0" applyNumberFormat="1" applyFont="1" applyFill="1" applyBorder="1" applyAlignment="1">
      <alignment horizontal="right" vertical="center" indent="1"/>
    </xf>
    <xf numFmtId="165" fontId="6" fillId="0" borderId="14" xfId="0" applyNumberFormat="1" applyFont="1" applyFill="1" applyBorder="1" applyAlignment="1">
      <alignment horizontal="right" vertical="center" indent="1"/>
    </xf>
    <xf numFmtId="165" fontId="6" fillId="0" borderId="9" xfId="0" applyNumberFormat="1" applyFont="1" applyFill="1" applyBorder="1" applyAlignment="1">
      <alignment horizontal="right" vertical="center" indent="1"/>
    </xf>
    <xf numFmtId="165" fontId="6" fillId="0" borderId="15" xfId="0" applyNumberFormat="1" applyFont="1" applyFill="1" applyBorder="1" applyAlignment="1">
      <alignment horizontal="right" vertical="center" indent="1"/>
    </xf>
    <xf numFmtId="165" fontId="6" fillId="0" borderId="76" xfId="0" applyNumberFormat="1" applyFont="1" applyFill="1" applyBorder="1" applyAlignment="1">
      <alignment horizontal="right" vertical="center" indent="1"/>
    </xf>
    <xf numFmtId="165" fontId="6" fillId="0" borderId="13" xfId="0" applyNumberFormat="1" applyFont="1" applyFill="1" applyBorder="1" applyAlignment="1">
      <alignment horizontal="right" vertical="center" indent="1"/>
    </xf>
    <xf numFmtId="165" fontId="6" fillId="0" borderId="17" xfId="0" applyNumberFormat="1" applyFont="1" applyFill="1" applyBorder="1" applyAlignment="1">
      <alignment horizontal="right" vertical="center" indent="1"/>
    </xf>
    <xf numFmtId="165" fontId="6" fillId="0" borderId="12" xfId="0" applyNumberFormat="1" applyFont="1" applyFill="1" applyBorder="1" applyAlignment="1">
      <alignment horizontal="right" vertical="center" indent="1"/>
    </xf>
    <xf numFmtId="165" fontId="6" fillId="0" borderId="19" xfId="0" applyNumberFormat="1" applyFont="1" applyFill="1" applyBorder="1" applyAlignment="1">
      <alignment horizontal="right" vertical="center" indent="1"/>
    </xf>
    <xf numFmtId="165" fontId="6" fillId="0" borderId="16" xfId="0" applyNumberFormat="1" applyFont="1" applyFill="1" applyBorder="1" applyAlignment="1">
      <alignment horizontal="right" vertical="center" indent="1"/>
    </xf>
    <xf numFmtId="165" fontId="6" fillId="0" borderId="54" xfId="0" applyNumberFormat="1" applyFont="1" applyFill="1" applyBorder="1" applyAlignment="1">
      <alignment horizontal="right" vertical="center" indent="1"/>
    </xf>
    <xf numFmtId="165" fontId="57" fillId="0" borderId="6" xfId="0" applyNumberFormat="1" applyFont="1" applyBorder="1" applyAlignment="1">
      <alignment horizontal="left" vertical="center" indent="1"/>
    </xf>
    <xf numFmtId="165" fontId="6" fillId="0" borderId="49" xfId="0" applyNumberFormat="1" applyFont="1" applyFill="1" applyBorder="1" applyAlignment="1">
      <alignment horizontal="left" vertical="center" indent="1"/>
    </xf>
    <xf numFmtId="165" fontId="6" fillId="0" borderId="9" xfId="0" applyNumberFormat="1" applyFont="1" applyFill="1" applyBorder="1" applyAlignment="1">
      <alignment horizontal="left" vertical="center" indent="1"/>
    </xf>
    <xf numFmtId="165" fontId="6" fillId="0" borderId="12" xfId="0" applyNumberFormat="1" applyFont="1" applyFill="1" applyBorder="1" applyAlignment="1">
      <alignment horizontal="left" vertical="center" indent="1"/>
    </xf>
    <xf numFmtId="164" fontId="3" fillId="0" borderId="71" xfId="645" applyNumberFormat="1" applyBorder="1" applyAlignment="1">
      <alignment horizontal="right" indent="1"/>
    </xf>
    <xf numFmtId="164" fontId="3" fillId="0" borderId="65" xfId="645" applyNumberFormat="1" applyBorder="1" applyAlignment="1">
      <alignment horizontal="right" indent="2"/>
    </xf>
    <xf numFmtId="164" fontId="3" fillId="0" borderId="14" xfId="645" applyNumberFormat="1" applyBorder="1" applyAlignment="1">
      <alignment horizontal="right" indent="2"/>
    </xf>
    <xf numFmtId="164" fontId="3" fillId="0" borderId="17" xfId="645" applyNumberFormat="1" applyBorder="1" applyAlignment="1">
      <alignment horizontal="right" indent="2"/>
    </xf>
    <xf numFmtId="165" fontId="52" fillId="0" borderId="39" xfId="645" applyNumberFormat="1" applyFont="1" applyBorder="1" applyAlignment="1">
      <alignment horizontal="right" indent="2"/>
    </xf>
    <xf numFmtId="0" fontId="68" fillId="0" borderId="42" xfId="0" applyFont="1" applyFill="1" applyBorder="1" applyAlignment="1">
      <alignment horizontal="left" vertical="center" indent="1"/>
    </xf>
    <xf numFmtId="164" fontId="6" fillId="0" borderId="15" xfId="0" applyNumberFormat="1" applyFont="1" applyFill="1" applyBorder="1" applyAlignment="1">
      <alignment horizontal="right" vertical="center" indent="1"/>
    </xf>
    <xf numFmtId="165" fontId="6" fillId="0" borderId="10" xfId="0" applyNumberFormat="1" applyFont="1" applyFill="1" applyBorder="1" applyAlignment="1">
      <alignment horizontal="right" vertical="center" indent="2"/>
    </xf>
    <xf numFmtId="164" fontId="6" fillId="0" borderId="9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right" vertical="center" indent="2"/>
    </xf>
    <xf numFmtId="164" fontId="6" fillId="0" borderId="10" xfId="0" applyNumberFormat="1" applyFont="1" applyFill="1" applyBorder="1" applyAlignment="1">
      <alignment horizontal="right" vertical="center" indent="2"/>
    </xf>
    <xf numFmtId="0" fontId="64" fillId="0" borderId="0" xfId="0" applyFont="1" applyFill="1"/>
    <xf numFmtId="4" fontId="103" fillId="0" borderId="0" xfId="0" applyNumberFormat="1" applyFont="1" applyBorder="1" applyAlignment="1">
      <alignment horizontal="right" vertical="center" wrapText="1"/>
    </xf>
    <xf numFmtId="0" fontId="103" fillId="0" borderId="0" xfId="0" applyFont="1" applyBorder="1" applyAlignment="1">
      <alignment horizontal="right" vertical="center" wrapText="1"/>
    </xf>
    <xf numFmtId="0" fontId="104" fillId="0" borderId="0" xfId="0" applyFont="1" applyBorder="1" applyAlignment="1">
      <alignment horizontal="right" vertical="center" wrapText="1"/>
    </xf>
    <xf numFmtId="164" fontId="6" fillId="0" borderId="0" xfId="645" applyNumberFormat="1" applyFont="1"/>
    <xf numFmtId="0" fontId="57" fillId="0" borderId="16" xfId="642" applyFont="1" applyBorder="1" applyAlignment="1">
      <alignment horizontal="center" vertical="center"/>
    </xf>
    <xf numFmtId="0" fontId="57" fillId="0" borderId="19" xfId="642" applyFont="1" applyBorder="1" applyAlignment="1">
      <alignment horizontal="center" vertical="center"/>
    </xf>
    <xf numFmtId="164" fontId="5" fillId="0" borderId="89" xfId="0" applyNumberFormat="1" applyFont="1" applyBorder="1" applyAlignment="1">
      <alignment horizontal="right" vertical="center" indent="2"/>
    </xf>
    <xf numFmtId="164" fontId="5" fillId="0" borderId="90" xfId="0" applyNumberFormat="1" applyFont="1" applyBorder="1" applyAlignment="1">
      <alignment horizontal="right" vertical="center" indent="2"/>
    </xf>
    <xf numFmtId="164" fontId="5" fillId="0" borderId="93" xfId="0" applyNumberFormat="1" applyFont="1" applyBorder="1" applyAlignment="1">
      <alignment horizontal="right" indent="2"/>
    </xf>
    <xf numFmtId="164" fontId="6" fillId="0" borderId="97" xfId="0" applyNumberFormat="1" applyFont="1" applyBorder="1" applyAlignment="1">
      <alignment horizontal="right" indent="2"/>
    </xf>
    <xf numFmtId="164" fontId="3" fillId="0" borderId="92" xfId="645" applyNumberFormat="1" applyBorder="1" applyAlignment="1">
      <alignment horizontal="right" indent="1"/>
    </xf>
    <xf numFmtId="164" fontId="6" fillId="0" borderId="97" xfId="645" applyNumberFormat="1" applyFont="1" applyBorder="1" applyAlignment="1">
      <alignment horizontal="right" indent="1"/>
    </xf>
    <xf numFmtId="164" fontId="6" fillId="0" borderId="97" xfId="0" applyNumberFormat="1" applyFont="1" applyBorder="1" applyAlignment="1">
      <alignment horizontal="right" vertical="center" indent="2"/>
    </xf>
    <xf numFmtId="165" fontId="54" fillId="0" borderId="0" xfId="0" applyNumberFormat="1" applyFont="1"/>
    <xf numFmtId="164" fontId="68" fillId="0" borderId="64" xfId="0" applyNumberFormat="1" applyFont="1" applyBorder="1" applyAlignment="1">
      <alignment horizontal="right" vertical="center" indent="2"/>
    </xf>
    <xf numFmtId="164" fontId="5" fillId="0" borderId="50" xfId="0" applyNumberFormat="1" applyFont="1" applyBorder="1" applyAlignment="1">
      <alignment horizontal="right" vertical="center" indent="2"/>
    </xf>
    <xf numFmtId="164" fontId="5" fillId="0" borderId="41" xfId="0" applyNumberFormat="1" applyFont="1" applyBorder="1" applyAlignment="1">
      <alignment horizontal="right" vertical="center" indent="2"/>
    </xf>
    <xf numFmtId="164" fontId="5" fillId="0" borderId="98" xfId="0" applyNumberFormat="1" applyFont="1" applyBorder="1" applyAlignment="1">
      <alignment horizontal="right" vertical="center" indent="2"/>
    </xf>
    <xf numFmtId="164" fontId="5" fillId="0" borderId="99" xfId="0" applyNumberFormat="1" applyFont="1" applyBorder="1" applyAlignment="1">
      <alignment horizontal="right" vertical="center" indent="2"/>
    </xf>
    <xf numFmtId="164" fontId="5" fillId="0" borderId="100" xfId="0" applyNumberFormat="1" applyFont="1" applyFill="1" applyBorder="1" applyAlignment="1">
      <alignment horizontal="right" vertical="center" indent="5"/>
    </xf>
    <xf numFmtId="164" fontId="5" fillId="0" borderId="100" xfId="0" applyNumberFormat="1" applyFont="1" applyBorder="1" applyAlignment="1">
      <alignment horizontal="right" vertical="center" indent="5"/>
    </xf>
    <xf numFmtId="164" fontId="5" fillId="0" borderId="101" xfId="0" applyNumberFormat="1" applyFont="1" applyBorder="1" applyAlignment="1">
      <alignment horizontal="right" vertical="center" indent="5"/>
    </xf>
    <xf numFmtId="0" fontId="57" fillId="0" borderId="99" xfId="642" applyFont="1" applyBorder="1" applyAlignment="1">
      <alignment horizontal="center" vertical="center" wrapText="1"/>
    </xf>
    <xf numFmtId="164" fontId="3" fillId="0" borderId="100" xfId="645" applyNumberFormat="1" applyBorder="1" applyAlignment="1">
      <alignment horizontal="right" indent="1"/>
    </xf>
    <xf numFmtId="164" fontId="3" fillId="0" borderId="101" xfId="645" applyNumberFormat="1" applyBorder="1" applyAlignment="1">
      <alignment horizontal="right" indent="1"/>
    </xf>
    <xf numFmtId="164" fontId="3" fillId="0" borderId="100" xfId="645" applyNumberFormat="1" applyBorder="1" applyAlignment="1">
      <alignment horizontal="right" indent="2"/>
    </xf>
    <xf numFmtId="164" fontId="3" fillId="0" borderId="101" xfId="645" applyNumberFormat="1" applyBorder="1" applyAlignment="1">
      <alignment horizontal="right" indent="2"/>
    </xf>
    <xf numFmtId="164" fontId="5" fillId="0" borderId="45" xfId="0" applyNumberFormat="1" applyFont="1" applyBorder="1" applyAlignment="1">
      <alignment horizontal="right" vertical="center" indent="5"/>
    </xf>
    <xf numFmtId="164" fontId="5" fillId="0" borderId="10" xfId="0" applyNumberFormat="1" applyFont="1" applyFill="1" applyBorder="1" applyAlignment="1">
      <alignment horizontal="right" vertical="center" indent="5"/>
    </xf>
    <xf numFmtId="164" fontId="5" fillId="0" borderId="10" xfId="0" applyNumberFormat="1" applyFont="1" applyBorder="1" applyAlignment="1">
      <alignment horizontal="right" vertical="center" indent="5"/>
    </xf>
    <xf numFmtId="164" fontId="5" fillId="0" borderId="13" xfId="0" applyNumberFormat="1" applyFont="1" applyBorder="1" applyAlignment="1">
      <alignment horizontal="right" vertical="center" indent="5"/>
    </xf>
    <xf numFmtId="164" fontId="68" fillId="0" borderId="7" xfId="0" applyNumberFormat="1" applyFont="1" applyBorder="1" applyAlignment="1">
      <alignment horizontal="right" vertical="center" indent="5"/>
    </xf>
    <xf numFmtId="0" fontId="65" fillId="0" borderId="0" xfId="0" applyFont="1" applyAlignment="1">
      <alignment horizontal="center"/>
    </xf>
    <xf numFmtId="0" fontId="57" fillId="0" borderId="99" xfId="0" applyFont="1" applyBorder="1" applyAlignment="1">
      <alignment horizontal="center" vertical="center" wrapText="1"/>
    </xf>
    <xf numFmtId="0" fontId="57" fillId="0" borderId="101" xfId="0" applyFont="1" applyBorder="1" applyAlignment="1">
      <alignment horizontal="center" vertical="center" wrapText="1"/>
    </xf>
    <xf numFmtId="164" fontId="6" fillId="0" borderId="64" xfId="0" applyNumberFormat="1" applyFont="1" applyBorder="1" applyAlignment="1">
      <alignment horizontal="right" indent="1"/>
    </xf>
    <xf numFmtId="164" fontId="6" fillId="0" borderId="1" xfId="0" applyNumberFormat="1" applyFont="1" applyBorder="1" applyAlignment="1">
      <alignment horizontal="right" indent="1"/>
    </xf>
    <xf numFmtId="164" fontId="3" fillId="0" borderId="52" xfId="0" applyNumberFormat="1" applyFont="1" applyBorder="1" applyAlignment="1">
      <alignment horizontal="right" indent="3"/>
    </xf>
    <xf numFmtId="164" fontId="6" fillId="0" borderId="2" xfId="0" applyNumberFormat="1" applyFont="1" applyBorder="1" applyAlignment="1">
      <alignment horizontal="right" indent="3"/>
    </xf>
    <xf numFmtId="164" fontId="6" fillId="0" borderId="98" xfId="0" applyNumberFormat="1" applyFont="1" applyBorder="1" applyAlignment="1">
      <alignment horizontal="right" indent="1"/>
    </xf>
    <xf numFmtId="164" fontId="6" fillId="0" borderId="70" xfId="0" applyNumberFormat="1" applyFont="1" applyBorder="1" applyAlignment="1">
      <alignment horizontal="right" indent="1"/>
    </xf>
    <xf numFmtId="164" fontId="3" fillId="0" borderId="98" xfId="0" applyNumberFormat="1" applyFont="1" applyFill="1" applyBorder="1" applyAlignment="1">
      <alignment horizontal="right" indent="3"/>
    </xf>
    <xf numFmtId="164" fontId="6" fillId="0" borderId="89" xfId="0" applyNumberFormat="1" applyFont="1" applyBorder="1" applyAlignment="1">
      <alignment horizontal="right" indent="3"/>
    </xf>
    <xf numFmtId="164" fontId="3" fillId="0" borderId="41" xfId="639" applyNumberFormat="1" applyFont="1" applyFill="1" applyBorder="1" applyAlignment="1">
      <alignment horizontal="right" indent="3"/>
    </xf>
    <xf numFmtId="164" fontId="3" fillId="0" borderId="98" xfId="639" applyNumberFormat="1" applyFont="1" applyFill="1" applyBorder="1" applyAlignment="1">
      <alignment horizontal="right" indent="3"/>
    </xf>
    <xf numFmtId="164" fontId="5" fillId="0" borderId="98" xfId="0" applyNumberFormat="1" applyFont="1" applyBorder="1" applyAlignment="1">
      <alignment horizontal="right" indent="1"/>
    </xf>
    <xf numFmtId="164" fontId="5" fillId="0" borderId="70" xfId="0" applyNumberFormat="1" applyFont="1" applyBorder="1" applyAlignment="1">
      <alignment horizontal="right" indent="1"/>
    </xf>
    <xf numFmtId="164" fontId="6" fillId="0" borderId="99" xfId="0" applyNumberFormat="1" applyFont="1" applyBorder="1" applyAlignment="1">
      <alignment horizontal="right" indent="1"/>
    </xf>
    <xf numFmtId="164" fontId="6" fillId="0" borderId="28" xfId="0" applyNumberFormat="1" applyFont="1" applyBorder="1" applyAlignment="1">
      <alignment horizontal="right" indent="1"/>
    </xf>
    <xf numFmtId="164" fontId="3" fillId="0" borderId="99" xfId="639" applyNumberFormat="1" applyFont="1" applyFill="1" applyBorder="1" applyAlignment="1">
      <alignment horizontal="right" indent="3"/>
    </xf>
    <xf numFmtId="164" fontId="6" fillId="0" borderId="90" xfId="0" applyNumberFormat="1" applyFont="1" applyBorder="1" applyAlignment="1">
      <alignment horizontal="right" indent="3"/>
    </xf>
    <xf numFmtId="164" fontId="57" fillId="0" borderId="72" xfId="0" applyNumberFormat="1" applyFont="1" applyBorder="1" applyAlignment="1">
      <alignment horizontal="right" indent="1"/>
    </xf>
    <xf numFmtId="164" fontId="57" fillId="0" borderId="73" xfId="0" applyNumberFormat="1" applyFont="1" applyBorder="1" applyAlignment="1">
      <alignment horizontal="right" indent="1"/>
    </xf>
    <xf numFmtId="164" fontId="56" fillId="0" borderId="83" xfId="639" applyNumberFormat="1" applyFont="1" applyFill="1" applyBorder="1" applyAlignment="1">
      <alignment horizontal="right" indent="3"/>
    </xf>
    <xf numFmtId="0" fontId="6" fillId="0" borderId="0" xfId="640" applyFont="1" applyAlignment="1">
      <alignment horizontal="right"/>
    </xf>
    <xf numFmtId="0" fontId="6" fillId="0" borderId="33" xfId="640" applyFont="1" applyBorder="1" applyAlignment="1">
      <alignment horizontal="center"/>
    </xf>
    <xf numFmtId="0" fontId="6" fillId="0" borderId="34" xfId="640" applyFont="1" applyBorder="1" applyAlignment="1">
      <alignment horizontal="center"/>
    </xf>
    <xf numFmtId="0" fontId="57" fillId="0" borderId="4" xfId="640" applyFont="1" applyBorder="1" applyAlignment="1">
      <alignment horizontal="center"/>
    </xf>
    <xf numFmtId="0" fontId="6" fillId="0" borderId="38" xfId="640" applyFont="1" applyBorder="1"/>
    <xf numFmtId="0" fontId="57" fillId="0" borderId="7" xfId="640" applyFont="1" applyBorder="1" applyAlignment="1">
      <alignment horizontal="center"/>
    </xf>
    <xf numFmtId="0" fontId="57" fillId="0" borderId="34" xfId="640" applyFont="1" applyBorder="1" applyAlignment="1">
      <alignment horizontal="left" indent="1"/>
    </xf>
    <xf numFmtId="3" fontId="57" fillId="0" borderId="34" xfId="640" applyNumberFormat="1" applyFont="1" applyBorder="1" applyAlignment="1">
      <alignment horizontal="right" indent="1"/>
    </xf>
    <xf numFmtId="3" fontId="57" fillId="0" borderId="3" xfId="640" applyNumberFormat="1" applyFont="1" applyBorder="1" applyAlignment="1">
      <alignment horizontal="right" indent="1"/>
    </xf>
    <xf numFmtId="164" fontId="57" fillId="0" borderId="54" xfId="640" applyNumberFormat="1" applyFont="1" applyBorder="1" applyAlignment="1">
      <alignment horizontal="right" indent="3"/>
    </xf>
    <xf numFmtId="3" fontId="57" fillId="0" borderId="0" xfId="640" applyNumberFormat="1" applyFont="1" applyBorder="1" applyAlignment="1">
      <alignment horizontal="right" indent="2"/>
    </xf>
    <xf numFmtId="3" fontId="57" fillId="0" borderId="53" xfId="640" applyNumberFormat="1" applyFont="1" applyBorder="1" applyAlignment="1">
      <alignment horizontal="right" indent="2"/>
    </xf>
    <xf numFmtId="0" fontId="57" fillId="0" borderId="18" xfId="640" applyFont="1" applyBorder="1" applyAlignment="1">
      <alignment horizontal="left" indent="1"/>
    </xf>
    <xf numFmtId="3" fontId="57" fillId="0" borderId="64" xfId="194" applyNumberFormat="1" applyFont="1" applyBorder="1" applyAlignment="1">
      <alignment horizontal="right" indent="1"/>
    </xf>
    <xf numFmtId="3" fontId="57" fillId="0" borderId="62" xfId="194" applyNumberFormat="1" applyFont="1" applyBorder="1" applyAlignment="1">
      <alignment horizontal="right" indent="1"/>
    </xf>
    <xf numFmtId="164" fontId="57" fillId="0" borderId="45" xfId="194" applyNumberFormat="1" applyFont="1" applyBorder="1" applyAlignment="1">
      <alignment horizontal="right" indent="3"/>
    </xf>
    <xf numFmtId="3" fontId="57" fillId="0" borderId="65" xfId="194" applyNumberFormat="1" applyFont="1" applyBorder="1" applyAlignment="1">
      <alignment horizontal="right" indent="2"/>
    </xf>
    <xf numFmtId="3" fontId="57" fillId="0" borderId="62" xfId="194" applyNumberFormat="1" applyFont="1" applyBorder="1" applyAlignment="1">
      <alignment horizontal="right" indent="2"/>
    </xf>
    <xf numFmtId="0" fontId="6" fillId="0" borderId="40" xfId="640" applyFont="1" applyBorder="1" applyAlignment="1">
      <alignment horizontal="left" indent="2"/>
    </xf>
    <xf numFmtId="3" fontId="6" fillId="0" borderId="41" xfId="194" applyNumberFormat="1" applyFont="1" applyBorder="1" applyAlignment="1">
      <alignment horizontal="right" indent="1"/>
    </xf>
    <xf numFmtId="3" fontId="6" fillId="0" borderId="49" xfId="194" applyNumberFormat="1" applyFont="1" applyBorder="1" applyAlignment="1">
      <alignment horizontal="right" indent="1"/>
    </xf>
    <xf numFmtId="164" fontId="6" fillId="0" borderId="8" xfId="194" applyNumberFormat="1" applyFont="1" applyBorder="1" applyAlignment="1">
      <alignment horizontal="right" indent="3"/>
    </xf>
    <xf numFmtId="3" fontId="6" fillId="0" borderId="66" xfId="194" applyNumberFormat="1" applyFont="1" applyBorder="1" applyAlignment="1">
      <alignment horizontal="right" indent="2"/>
    </xf>
    <xf numFmtId="3" fontId="6" fillId="0" borderId="49" xfId="194" applyNumberFormat="1" applyFont="1" applyBorder="1" applyAlignment="1">
      <alignment horizontal="right" indent="2"/>
    </xf>
    <xf numFmtId="0" fontId="6" fillId="0" borderId="43" xfId="640" applyFont="1" applyBorder="1" applyAlignment="1">
      <alignment horizontal="left" indent="6"/>
    </xf>
    <xf numFmtId="3" fontId="6" fillId="0" borderId="99" xfId="194" applyNumberFormat="1" applyFont="1" applyBorder="1" applyAlignment="1">
      <alignment horizontal="right" indent="1"/>
    </xf>
    <xf numFmtId="3" fontId="6" fillId="0" borderId="12" xfId="194" applyNumberFormat="1" applyFont="1" applyBorder="1" applyAlignment="1">
      <alignment horizontal="right" indent="1"/>
    </xf>
    <xf numFmtId="164" fontId="6" fillId="0" borderId="13" xfId="194" applyNumberFormat="1" applyFont="1" applyBorder="1" applyAlignment="1">
      <alignment horizontal="right" indent="3"/>
    </xf>
    <xf numFmtId="3" fontId="6" fillId="0" borderId="101" xfId="194" applyNumberFormat="1" applyFont="1" applyBorder="1" applyAlignment="1">
      <alignment horizontal="right" indent="2"/>
    </xf>
    <xf numFmtId="3" fontId="6" fillId="0" borderId="12" xfId="194" applyNumberFormat="1" applyFont="1" applyBorder="1" applyAlignment="1">
      <alignment horizontal="right" indent="2"/>
    </xf>
    <xf numFmtId="0" fontId="57" fillId="0" borderId="40" xfId="640" applyFont="1" applyBorder="1" applyAlignment="1">
      <alignment horizontal="left" indent="1"/>
    </xf>
    <xf numFmtId="3" fontId="57" fillId="0" borderId="41" xfId="194" applyNumberFormat="1" applyFont="1" applyBorder="1" applyAlignment="1">
      <alignment horizontal="right" indent="1"/>
    </xf>
    <xf numFmtId="3" fontId="57" fillId="0" borderId="49" xfId="194" applyNumberFormat="1" applyFont="1" applyBorder="1" applyAlignment="1">
      <alignment horizontal="right" indent="1"/>
    </xf>
    <xf numFmtId="164" fontId="57" fillId="0" borderId="8" xfId="194" applyNumberFormat="1" applyFont="1" applyBorder="1" applyAlignment="1">
      <alignment horizontal="right" indent="3"/>
    </xf>
    <xf numFmtId="3" fontId="57" fillId="0" borderId="66" xfId="194" applyNumberFormat="1" applyFont="1" applyBorder="1" applyAlignment="1">
      <alignment horizontal="right" indent="2"/>
    </xf>
    <xf numFmtId="3" fontId="57" fillId="0" borderId="49" xfId="194" applyNumberFormat="1" applyFont="1" applyBorder="1" applyAlignment="1">
      <alignment horizontal="right" indent="2"/>
    </xf>
    <xf numFmtId="164" fontId="57" fillId="0" borderId="37" xfId="194" applyNumberFormat="1" applyFont="1" applyBorder="1" applyAlignment="1">
      <alignment horizontal="right" indent="3"/>
    </xf>
    <xf numFmtId="3" fontId="57" fillId="0" borderId="47" xfId="194" applyNumberFormat="1" applyFont="1" applyBorder="1" applyAlignment="1">
      <alignment horizontal="left" vertical="center" indent="5"/>
    </xf>
    <xf numFmtId="3" fontId="57" fillId="0" borderId="49" xfId="194" applyNumberFormat="1" applyFont="1" applyBorder="1" applyAlignment="1">
      <alignment horizontal="left" vertical="center" indent="5"/>
    </xf>
    <xf numFmtId="164" fontId="57" fillId="0" borderId="8" xfId="194" applyNumberFormat="1" applyFont="1" applyBorder="1" applyAlignment="1">
      <alignment horizontal="left" vertical="center" indent="5"/>
    </xf>
    <xf numFmtId="0" fontId="6" fillId="0" borderId="34" xfId="640" applyFont="1" applyBorder="1" applyAlignment="1">
      <alignment horizontal="left" indent="2"/>
    </xf>
    <xf numFmtId="3" fontId="6" fillId="0" borderId="50" xfId="194" applyNumberFormat="1" applyFont="1" applyBorder="1" applyAlignment="1">
      <alignment horizontal="right" indent="1"/>
    </xf>
    <xf numFmtId="3" fontId="6" fillId="0" borderId="3" xfId="194" applyNumberFormat="1" applyFont="1" applyBorder="1" applyAlignment="1">
      <alignment horizontal="right" indent="1"/>
    </xf>
    <xf numFmtId="164" fontId="6" fillId="0" borderId="4" xfId="194" applyNumberFormat="1" applyFont="1" applyBorder="1" applyAlignment="1">
      <alignment horizontal="right" indent="3"/>
    </xf>
    <xf numFmtId="3" fontId="6" fillId="0" borderId="35" xfId="194" applyNumberFormat="1" applyFont="1" applyBorder="1" applyAlignment="1">
      <alignment horizontal="right" indent="2"/>
    </xf>
    <xf numFmtId="3" fontId="6" fillId="0" borderId="3" xfId="194" applyNumberFormat="1" applyFont="1" applyBorder="1" applyAlignment="1">
      <alignment horizontal="right" indent="2"/>
    </xf>
    <xf numFmtId="0" fontId="6" fillId="0" borderId="42" xfId="640" applyFont="1" applyBorder="1" applyAlignment="1">
      <alignment horizontal="left" indent="18"/>
    </xf>
    <xf numFmtId="3" fontId="6" fillId="0" borderId="98" xfId="194" applyNumberFormat="1" applyFont="1" applyBorder="1" applyAlignment="1">
      <alignment horizontal="right" indent="1"/>
    </xf>
    <xf numFmtId="3" fontId="6" fillId="0" borderId="97" xfId="194" applyNumberFormat="1" applyFont="1" applyBorder="1" applyAlignment="1">
      <alignment horizontal="right" indent="1"/>
    </xf>
    <xf numFmtId="164" fontId="6" fillId="0" borderId="10" xfId="194" applyNumberFormat="1" applyFont="1" applyBorder="1" applyAlignment="1">
      <alignment horizontal="right" indent="3"/>
    </xf>
    <xf numFmtId="3" fontId="6" fillId="0" borderId="100" xfId="194" applyNumberFormat="1" applyFont="1" applyBorder="1" applyAlignment="1">
      <alignment horizontal="right" indent="2"/>
    </xf>
    <xf numFmtId="3" fontId="6" fillId="0" borderId="97" xfId="194" applyNumberFormat="1" applyFont="1" applyBorder="1" applyAlignment="1">
      <alignment horizontal="right" indent="2"/>
    </xf>
    <xf numFmtId="0" fontId="6" fillId="0" borderId="43" xfId="640" applyFont="1" applyBorder="1" applyAlignment="1">
      <alignment horizontal="left" indent="18"/>
    </xf>
    <xf numFmtId="0" fontId="57" fillId="0" borderId="68" xfId="640" applyFont="1" applyBorder="1" applyAlignment="1">
      <alignment horizontal="left" indent="1"/>
    </xf>
    <xf numFmtId="3" fontId="57" fillId="0" borderId="83" xfId="194" applyNumberFormat="1" applyFont="1" applyBorder="1" applyAlignment="1">
      <alignment horizontal="right" indent="1"/>
    </xf>
    <xf numFmtId="3" fontId="57" fillId="0" borderId="84" xfId="194" applyNumberFormat="1" applyFont="1" applyBorder="1" applyAlignment="1">
      <alignment horizontal="right" indent="1"/>
    </xf>
    <xf numFmtId="164" fontId="57" fillId="0" borderId="73" xfId="194" applyNumberFormat="1" applyFont="1" applyBorder="1" applyAlignment="1">
      <alignment horizontal="right" indent="3"/>
    </xf>
    <xf numFmtId="3" fontId="57" fillId="0" borderId="74" xfId="194" applyNumberFormat="1" applyFont="1" applyBorder="1" applyAlignment="1">
      <alignment horizontal="right" indent="2"/>
    </xf>
    <xf numFmtId="3" fontId="57" fillId="0" borderId="84" xfId="194" applyNumberFormat="1" applyFont="1" applyBorder="1" applyAlignment="1">
      <alignment horizontal="right" indent="2"/>
    </xf>
    <xf numFmtId="0" fontId="57" fillId="0" borderId="38" xfId="640" applyFont="1" applyBorder="1" applyAlignment="1">
      <alignment horizontal="left" indent="1"/>
    </xf>
    <xf numFmtId="3" fontId="57" fillId="0" borderId="5" xfId="194" applyNumberFormat="1" applyFont="1" applyBorder="1" applyAlignment="1">
      <alignment horizontal="right" indent="1"/>
    </xf>
    <xf numFmtId="3" fontId="57" fillId="0" borderId="6" xfId="194" applyNumberFormat="1" applyFont="1" applyBorder="1" applyAlignment="1">
      <alignment horizontal="right" indent="1"/>
    </xf>
    <xf numFmtId="164" fontId="57" fillId="0" borderId="7" xfId="194" applyNumberFormat="1" applyFont="1" applyBorder="1" applyAlignment="1">
      <alignment horizontal="right" indent="3"/>
    </xf>
    <xf numFmtId="3" fontId="57" fillId="0" borderId="39" xfId="194" applyNumberFormat="1" applyFont="1" applyBorder="1" applyAlignment="1">
      <alignment horizontal="right" indent="2"/>
    </xf>
    <xf numFmtId="3" fontId="57" fillId="0" borderId="6" xfId="194" applyNumberFormat="1" applyFont="1" applyBorder="1" applyAlignment="1">
      <alignment horizontal="right" indent="2"/>
    </xf>
    <xf numFmtId="0" fontId="63" fillId="0" borderId="0" xfId="640" applyFont="1" applyBorder="1"/>
    <xf numFmtId="0" fontId="87" fillId="0" borderId="0" xfId="640" applyFont="1"/>
    <xf numFmtId="0" fontId="81" fillId="0" borderId="42" xfId="0" applyFont="1" applyBorder="1" applyAlignment="1">
      <alignment horizontal="center" vertical="center" wrapText="1"/>
    </xf>
    <xf numFmtId="0" fontId="81" fillId="0" borderId="97" xfId="0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57" fillId="0" borderId="79" xfId="0" applyFont="1" applyBorder="1" applyAlignment="1">
      <alignment horizontal="center" vertical="center"/>
    </xf>
    <xf numFmtId="0" fontId="57" fillId="0" borderId="95" xfId="0" applyFont="1" applyBorder="1" applyAlignment="1">
      <alignment horizontal="center" vertical="center"/>
    </xf>
    <xf numFmtId="0" fontId="57" fillId="0" borderId="85" xfId="0" applyFont="1" applyBorder="1" applyAlignment="1">
      <alignment horizontal="center" vertical="center"/>
    </xf>
    <xf numFmtId="0" fontId="57" fillId="0" borderId="7" xfId="0" applyFont="1" applyBorder="1" applyAlignment="1">
      <alignment horizontal="center" vertical="center"/>
    </xf>
    <xf numFmtId="0" fontId="57" fillId="0" borderId="18" xfId="0" applyFont="1" applyBorder="1" applyAlignment="1">
      <alignment horizontal="left" indent="1"/>
    </xf>
    <xf numFmtId="0" fontId="57" fillId="0" borderId="42" xfId="0" applyFont="1" applyBorder="1" applyAlignment="1">
      <alignment horizontal="left" indent="1"/>
    </xf>
    <xf numFmtId="0" fontId="57" fillId="0" borderId="40" xfId="0" applyFont="1" applyBorder="1" applyAlignment="1">
      <alignment horizontal="left" vertical="center" indent="1"/>
    </xf>
    <xf numFmtId="0" fontId="57" fillId="0" borderId="43" xfId="0" applyFont="1" applyBorder="1" applyAlignment="1">
      <alignment horizontal="left" vertical="center" indent="1"/>
    </xf>
    <xf numFmtId="0" fontId="57" fillId="0" borderId="68" xfId="0" applyFont="1" applyBorder="1" applyAlignment="1">
      <alignment horizontal="left" indent="1"/>
    </xf>
    <xf numFmtId="3" fontId="5" fillId="0" borderId="98" xfId="0" applyNumberFormat="1" applyFont="1" applyBorder="1" applyAlignment="1">
      <alignment horizontal="right" indent="3"/>
    </xf>
    <xf numFmtId="165" fontId="5" fillId="0" borderId="98" xfId="0" applyNumberFormat="1" applyFont="1" applyBorder="1" applyAlignment="1">
      <alignment horizontal="right" indent="3"/>
    </xf>
    <xf numFmtId="180" fontId="13" fillId="0" borderId="98" xfId="638" applyNumberFormat="1" applyFont="1" applyFill="1" applyBorder="1" applyAlignment="1">
      <alignment horizontal="right" indent="3"/>
    </xf>
    <xf numFmtId="165" fontId="57" fillId="0" borderId="65" xfId="0" applyNumberFormat="1" applyFont="1" applyBorder="1" applyAlignment="1">
      <alignment horizontal="right" vertical="center" indent="2"/>
    </xf>
    <xf numFmtId="165" fontId="57" fillId="0" borderId="2" xfId="0" applyNumberFormat="1" applyFont="1" applyBorder="1" applyAlignment="1">
      <alignment horizontal="right" vertical="center" indent="2"/>
    </xf>
    <xf numFmtId="165" fontId="6" fillId="0" borderId="35" xfId="0" applyNumberFormat="1" applyFont="1" applyBorder="1" applyAlignment="1">
      <alignment horizontal="right" vertical="center" indent="2"/>
    </xf>
    <xf numFmtId="165" fontId="6" fillId="19" borderId="4" xfId="0" applyNumberFormat="1" applyFont="1" applyFill="1" applyBorder="1" applyAlignment="1">
      <alignment horizontal="right" vertical="center" indent="2"/>
    </xf>
    <xf numFmtId="165" fontId="6" fillId="0" borderId="66" xfId="0" applyNumberFormat="1" applyFont="1" applyBorder="1" applyAlignment="1">
      <alignment horizontal="right" vertical="center" indent="2"/>
    </xf>
    <xf numFmtId="165" fontId="6" fillId="0" borderId="100" xfId="0" applyNumberFormat="1" applyFont="1" applyBorder="1" applyAlignment="1">
      <alignment horizontal="right" vertical="center" indent="2"/>
    </xf>
    <xf numFmtId="165" fontId="6" fillId="0" borderId="101" xfId="0" applyNumberFormat="1" applyFont="1" applyBorder="1" applyAlignment="1">
      <alignment horizontal="right" vertical="center" indent="2"/>
    </xf>
    <xf numFmtId="0" fontId="57" fillId="0" borderId="0" xfId="648" applyFont="1" applyAlignment="1">
      <alignment vertical="center"/>
    </xf>
    <xf numFmtId="0" fontId="3" fillId="0" borderId="51" xfId="645" applyFont="1" applyBorder="1" applyAlignment="1">
      <alignment vertical="center"/>
    </xf>
    <xf numFmtId="0" fontId="99" fillId="0" borderId="46" xfId="645" applyFont="1" applyBorder="1" applyAlignment="1">
      <alignment vertical="center"/>
    </xf>
    <xf numFmtId="0" fontId="52" fillId="0" borderId="19" xfId="649" applyFont="1" applyFill="1" applyBorder="1" applyAlignment="1">
      <alignment horizontal="center" vertical="center"/>
    </xf>
    <xf numFmtId="0" fontId="52" fillId="0" borderId="13" xfId="646" applyFont="1" applyFill="1" applyBorder="1" applyAlignment="1">
      <alignment horizontal="center" vertical="center"/>
    </xf>
    <xf numFmtId="0" fontId="68" fillId="0" borderId="55" xfId="648" applyFont="1" applyBorder="1" applyAlignment="1">
      <alignment horizontal="left" vertical="center" indent="1"/>
    </xf>
    <xf numFmtId="164" fontId="5" fillId="0" borderId="47" xfId="204" applyNumberFormat="1" applyFont="1" applyFill="1" applyBorder="1" applyAlignment="1">
      <alignment horizontal="right" vertical="center" indent="2"/>
    </xf>
    <xf numFmtId="181" fontId="5" fillId="0" borderId="36" xfId="204" applyNumberFormat="1" applyFont="1" applyFill="1" applyBorder="1" applyAlignment="1">
      <alignment horizontal="right" vertical="center" indent="2"/>
    </xf>
    <xf numFmtId="181" fontId="101" fillId="0" borderId="8" xfId="214" applyNumberFormat="1" applyFont="1" applyBorder="1" applyAlignment="1">
      <alignment horizontal="right" vertical="center" indent="3"/>
    </xf>
    <xf numFmtId="3" fontId="5" fillId="0" borderId="40" xfId="642" applyNumberFormat="1" applyFont="1" applyFill="1" applyBorder="1" applyAlignment="1">
      <alignment horizontal="right" vertical="center" indent="2"/>
    </xf>
    <xf numFmtId="3" fontId="5" fillId="0" borderId="36" xfId="642" applyNumberFormat="1" applyFont="1" applyFill="1" applyBorder="1" applyAlignment="1">
      <alignment horizontal="right" vertical="center" indent="2"/>
    </xf>
    <xf numFmtId="164" fontId="100" fillId="0" borderId="36" xfId="649" applyNumberFormat="1" applyFont="1" applyFill="1" applyBorder="1" applyAlignment="1">
      <alignment horizontal="right" vertical="center" indent="3"/>
    </xf>
    <xf numFmtId="165" fontId="3" fillId="0" borderId="8" xfId="646" applyNumberFormat="1" applyFont="1" applyFill="1" applyBorder="1" applyAlignment="1">
      <alignment horizontal="right" vertical="center" indent="3"/>
    </xf>
    <xf numFmtId="0" fontId="68" fillId="0" borderId="56" xfId="648" applyFont="1" applyBorder="1" applyAlignment="1">
      <alignment horizontal="left" vertical="center" indent="1"/>
    </xf>
    <xf numFmtId="164" fontId="5" fillId="0" borderId="70" xfId="204" applyNumberFormat="1" applyFont="1" applyFill="1" applyBorder="1" applyAlignment="1">
      <alignment horizontal="right" vertical="center" indent="2"/>
    </xf>
    <xf numFmtId="181" fontId="5" fillId="0" borderId="93" xfId="204" applyNumberFormat="1" applyFont="1" applyFill="1" applyBorder="1" applyAlignment="1">
      <alignment horizontal="right" vertical="center" indent="2"/>
    </xf>
    <xf numFmtId="181" fontId="101" fillId="0" borderId="10" xfId="214" applyNumberFormat="1" applyFont="1" applyBorder="1" applyAlignment="1">
      <alignment horizontal="right" vertical="center" indent="3"/>
    </xf>
    <xf numFmtId="3" fontId="5" fillId="0" borderId="40" xfId="204" applyNumberFormat="1" applyFont="1" applyFill="1" applyBorder="1" applyAlignment="1">
      <alignment horizontal="right" vertical="center" indent="2"/>
    </xf>
    <xf numFmtId="3" fontId="5" fillId="0" borderId="36" xfId="204" applyNumberFormat="1" applyFont="1" applyFill="1" applyBorder="1" applyAlignment="1">
      <alignment horizontal="right" vertical="center" indent="2"/>
    </xf>
    <xf numFmtId="164" fontId="100" fillId="0" borderId="93" xfId="649" applyNumberFormat="1" applyFont="1" applyFill="1" applyBorder="1" applyAlignment="1">
      <alignment horizontal="right" vertical="center" indent="3"/>
    </xf>
    <xf numFmtId="3" fontId="5" fillId="0" borderId="42" xfId="204" applyNumberFormat="1" applyFont="1" applyFill="1" applyBorder="1" applyAlignment="1">
      <alignment horizontal="right" vertical="center" indent="2"/>
    </xf>
    <xf numFmtId="3" fontId="5" fillId="0" borderId="93" xfId="204" applyNumberFormat="1" applyFont="1" applyFill="1" applyBorder="1" applyAlignment="1">
      <alignment horizontal="right" vertical="center" indent="2"/>
    </xf>
    <xf numFmtId="3" fontId="5" fillId="0" borderId="77" xfId="204" applyNumberFormat="1" applyFont="1" applyFill="1" applyBorder="1" applyAlignment="1">
      <alignment horizontal="right" vertical="center" indent="2"/>
    </xf>
    <xf numFmtId="3" fontId="5" fillId="0" borderId="79" xfId="204" applyNumberFormat="1" applyFont="1" applyFill="1" applyBorder="1" applyAlignment="1">
      <alignment horizontal="right" vertical="center" indent="2"/>
    </xf>
    <xf numFmtId="0" fontId="68" fillId="0" borderId="58" xfId="648" applyFont="1" applyBorder="1" applyAlignment="1">
      <alignment horizontal="left" vertical="center" indent="1"/>
    </xf>
    <xf numFmtId="164" fontId="5" fillId="0" borderId="28" xfId="204" applyNumberFormat="1" applyFont="1" applyFill="1" applyBorder="1" applyAlignment="1">
      <alignment horizontal="right" vertical="center" indent="2"/>
    </xf>
    <xf numFmtId="181" fontId="5" fillId="0" borderId="19" xfId="204" applyNumberFormat="1" applyFont="1" applyFill="1" applyBorder="1" applyAlignment="1">
      <alignment horizontal="right" vertical="center" indent="2"/>
    </xf>
    <xf numFmtId="181" fontId="101" fillId="0" borderId="13" xfId="214" applyNumberFormat="1" applyFont="1" applyBorder="1" applyAlignment="1">
      <alignment horizontal="right" vertical="center" indent="3"/>
    </xf>
    <xf numFmtId="3" fontId="5" fillId="0" borderId="43" xfId="204" applyNumberFormat="1" applyFont="1" applyFill="1" applyBorder="1" applyAlignment="1">
      <alignment horizontal="right" vertical="center" indent="2"/>
    </xf>
    <xf numFmtId="3" fontId="5" fillId="0" borderId="19" xfId="204" applyNumberFormat="1" applyFont="1" applyFill="1" applyBorder="1" applyAlignment="1">
      <alignment horizontal="right" vertical="center" indent="2"/>
    </xf>
    <xf numFmtId="164" fontId="100" fillId="0" borderId="19" xfId="649" applyNumberFormat="1" applyFont="1" applyFill="1" applyBorder="1" applyAlignment="1">
      <alignment horizontal="right" vertical="center" indent="3"/>
    </xf>
    <xf numFmtId="165" fontId="3" fillId="0" borderId="4" xfId="646" applyNumberFormat="1" applyFont="1" applyFill="1" applyBorder="1" applyAlignment="1">
      <alignment horizontal="right" vertical="center" indent="3"/>
    </xf>
    <xf numFmtId="0" fontId="68" fillId="0" borderId="46" xfId="648" applyFont="1" applyBorder="1" applyAlignment="1">
      <alignment horizontal="left" vertical="center" indent="1"/>
    </xf>
    <xf numFmtId="164" fontId="68" fillId="0" borderId="11" xfId="204" applyNumberFormat="1" applyFont="1" applyFill="1" applyBorder="1" applyAlignment="1">
      <alignment horizontal="right" vertical="center" indent="2"/>
    </xf>
    <xf numFmtId="181" fontId="68" fillId="0" borderId="85" xfId="204" applyNumberFormat="1" applyFont="1" applyFill="1" applyBorder="1" applyAlignment="1">
      <alignment horizontal="right" vertical="center" indent="2"/>
    </xf>
    <xf numFmtId="181" fontId="107" fillId="0" borderId="7" xfId="214" applyNumberFormat="1" applyFont="1" applyBorder="1" applyAlignment="1">
      <alignment horizontal="right" vertical="center" indent="3"/>
    </xf>
    <xf numFmtId="3" fontId="68" fillId="0" borderId="38" xfId="204" applyNumberFormat="1" applyFont="1" applyFill="1" applyBorder="1" applyAlignment="1">
      <alignment horizontal="right" vertical="center" indent="2"/>
    </xf>
    <xf numFmtId="3" fontId="68" fillId="0" borderId="85" xfId="204" applyNumberFormat="1" applyFont="1" applyFill="1" applyBorder="1" applyAlignment="1">
      <alignment horizontal="right" vertical="center" indent="2"/>
    </xf>
    <xf numFmtId="164" fontId="99" fillId="0" borderId="85" xfId="649" applyNumberFormat="1" applyFont="1" applyFill="1" applyBorder="1" applyAlignment="1">
      <alignment horizontal="right" vertical="center" indent="3"/>
    </xf>
    <xf numFmtId="165" fontId="52" fillId="0" borderId="73" xfId="646" applyNumberFormat="1" applyFont="1" applyFill="1" applyBorder="1" applyAlignment="1">
      <alignment horizontal="right" vertical="center" indent="3"/>
    </xf>
    <xf numFmtId="0" fontId="63" fillId="0" borderId="0" xfId="647" applyFont="1" applyFill="1"/>
    <xf numFmtId="0" fontId="63" fillId="0" borderId="0" xfId="646" applyFont="1" applyFill="1"/>
    <xf numFmtId="0" fontId="45" fillId="0" borderId="0" xfId="645" applyFont="1" applyFill="1"/>
    <xf numFmtId="0" fontId="58" fillId="0" borderId="0" xfId="645" applyFont="1" applyFill="1"/>
    <xf numFmtId="0" fontId="100" fillId="0" borderId="48" xfId="645" applyFont="1" applyBorder="1" applyAlignment="1">
      <alignment horizontal="center" vertical="center"/>
    </xf>
    <xf numFmtId="0" fontId="68" fillId="0" borderId="77" xfId="0" applyFont="1" applyBorder="1" applyAlignment="1">
      <alignment horizontal="center" vertical="center"/>
    </xf>
    <xf numFmtId="164" fontId="57" fillId="0" borderId="64" xfId="0" applyNumberFormat="1" applyFont="1" applyBorder="1" applyAlignment="1">
      <alignment horizontal="right" indent="2"/>
    </xf>
    <xf numFmtId="165" fontId="68" fillId="0" borderId="64" xfId="0" applyNumberFormat="1" applyFont="1" applyBorder="1" applyAlignment="1">
      <alignment horizontal="right" indent="2"/>
    </xf>
    <xf numFmtId="164" fontId="68" fillId="0" borderId="64" xfId="0" applyNumberFormat="1" applyFont="1" applyBorder="1" applyAlignment="1">
      <alignment horizontal="right" indent="2"/>
    </xf>
    <xf numFmtId="164" fontId="68" fillId="0" borderId="45" xfId="0" applyNumberFormat="1" applyFont="1" applyBorder="1" applyAlignment="1">
      <alignment horizontal="right" indent="2"/>
    </xf>
    <xf numFmtId="0" fontId="6" fillId="0" borderId="50" xfId="0" applyFont="1" applyBorder="1" applyAlignment="1">
      <alignment horizontal="right" indent="2"/>
    </xf>
    <xf numFmtId="165" fontId="5" fillId="0" borderId="50" xfId="0" applyNumberFormat="1" applyFont="1" applyBorder="1" applyAlignment="1">
      <alignment horizontal="right" indent="2"/>
    </xf>
    <xf numFmtId="164" fontId="5" fillId="0" borderId="50" xfId="0" applyNumberFormat="1" applyFont="1" applyBorder="1" applyAlignment="1">
      <alignment horizontal="right" indent="2"/>
    </xf>
    <xf numFmtId="164" fontId="5" fillId="0" borderId="4" xfId="0" applyNumberFormat="1" applyFont="1" applyBorder="1" applyAlignment="1">
      <alignment horizontal="right" indent="2"/>
    </xf>
    <xf numFmtId="164" fontId="6" fillId="0" borderId="41" xfId="0" applyNumberFormat="1" applyFont="1" applyBorder="1" applyAlignment="1">
      <alignment horizontal="right" indent="2"/>
    </xf>
    <xf numFmtId="165" fontId="5" fillId="0" borderId="41" xfId="0" applyNumberFormat="1" applyFont="1" applyBorder="1" applyAlignment="1">
      <alignment horizontal="right" indent="2"/>
    </xf>
    <xf numFmtId="164" fontId="5" fillId="0" borderId="41" xfId="0" applyNumberFormat="1" applyFont="1" applyBorder="1" applyAlignment="1">
      <alignment horizontal="right" indent="2"/>
    </xf>
    <xf numFmtId="164" fontId="5" fillId="0" borderId="8" xfId="0" applyNumberFormat="1" applyFont="1" applyBorder="1" applyAlignment="1">
      <alignment horizontal="right" indent="2"/>
    </xf>
    <xf numFmtId="164" fontId="6" fillId="0" borderId="98" xfId="0" applyNumberFormat="1" applyFont="1" applyBorder="1" applyAlignment="1">
      <alignment horizontal="right" indent="2"/>
    </xf>
    <xf numFmtId="165" fontId="5" fillId="0" borderId="98" xfId="0" applyNumberFormat="1" applyFont="1" applyBorder="1" applyAlignment="1">
      <alignment horizontal="right" indent="2"/>
    </xf>
    <xf numFmtId="164" fontId="6" fillId="0" borderId="99" xfId="0" applyNumberFormat="1" applyFont="1" applyBorder="1" applyAlignment="1">
      <alignment horizontal="right" indent="2"/>
    </xf>
    <xf numFmtId="165" fontId="5" fillId="0" borderId="99" xfId="0" applyNumberFormat="1" applyFont="1" applyBorder="1" applyAlignment="1">
      <alignment horizontal="right" indent="2"/>
    </xf>
    <xf numFmtId="164" fontId="5" fillId="0" borderId="99" xfId="0" applyNumberFormat="1" applyFont="1" applyBorder="1" applyAlignment="1">
      <alignment horizontal="right" indent="2"/>
    </xf>
    <xf numFmtId="164" fontId="5" fillId="0" borderId="13" xfId="0" applyNumberFormat="1" applyFont="1" applyBorder="1" applyAlignment="1">
      <alignment horizontal="right" indent="2"/>
    </xf>
    <xf numFmtId="164" fontId="3" fillId="0" borderId="65" xfId="645" applyNumberFormat="1" applyFont="1" applyBorder="1" applyAlignment="1">
      <alignment horizontal="right" indent="2"/>
    </xf>
    <xf numFmtId="164" fontId="3" fillId="0" borderId="62" xfId="645" applyNumberFormat="1" applyFont="1" applyBorder="1" applyAlignment="1">
      <alignment horizontal="right" indent="2"/>
    </xf>
    <xf numFmtId="164" fontId="13" fillId="0" borderId="45" xfId="217" applyNumberFormat="1" applyFont="1" applyBorder="1" applyAlignment="1">
      <alignment horizontal="right" indent="2"/>
    </xf>
    <xf numFmtId="164" fontId="13" fillId="0" borderId="47" xfId="217" applyNumberFormat="1" applyFont="1" applyBorder="1" applyAlignment="1">
      <alignment horizontal="right" indent="2"/>
    </xf>
    <xf numFmtId="164" fontId="3" fillId="0" borderId="45" xfId="217" applyNumberFormat="1" applyFont="1" applyBorder="1" applyAlignment="1">
      <alignment horizontal="right" indent="2"/>
    </xf>
    <xf numFmtId="164" fontId="3" fillId="0" borderId="37" xfId="217" applyNumberFormat="1" applyFont="1" applyBorder="1" applyAlignment="1">
      <alignment horizontal="right" indent="2"/>
    </xf>
    <xf numFmtId="164" fontId="3" fillId="0" borderId="66" xfId="645" applyNumberFormat="1" applyFont="1" applyBorder="1" applyAlignment="1">
      <alignment horizontal="right" indent="2"/>
    </xf>
    <xf numFmtId="164" fontId="3" fillId="0" borderId="49" xfId="645" applyNumberFormat="1" applyFont="1" applyBorder="1" applyAlignment="1">
      <alignment horizontal="right" indent="2"/>
    </xf>
    <xf numFmtId="164" fontId="13" fillId="0" borderId="8" xfId="217" applyNumberFormat="1" applyFont="1" applyBorder="1" applyAlignment="1">
      <alignment horizontal="right" indent="2"/>
    </xf>
    <xf numFmtId="164" fontId="3" fillId="0" borderId="9" xfId="645" applyNumberFormat="1" applyFont="1" applyBorder="1" applyAlignment="1">
      <alignment horizontal="right" indent="2"/>
    </xf>
    <xf numFmtId="164" fontId="13" fillId="0" borderId="70" xfId="217" applyNumberFormat="1" applyFont="1" applyBorder="1" applyAlignment="1">
      <alignment horizontal="right" indent="2"/>
    </xf>
    <xf numFmtId="164" fontId="3" fillId="0" borderId="10" xfId="217" applyNumberFormat="1" applyFont="1" applyBorder="1" applyAlignment="1">
      <alignment horizontal="right" indent="2"/>
    </xf>
    <xf numFmtId="164" fontId="3" fillId="0" borderId="69" xfId="217" applyNumberFormat="1" applyFont="1" applyBorder="1" applyAlignment="1">
      <alignment horizontal="right" indent="2"/>
    </xf>
    <xf numFmtId="164" fontId="3" fillId="0" borderId="17" xfId="645" applyNumberFormat="1" applyFont="1" applyBorder="1" applyAlignment="1">
      <alignment horizontal="right" indent="2"/>
    </xf>
    <xf numFmtId="164" fontId="3" fillId="0" borderId="12" xfId="645" applyNumberFormat="1" applyFont="1" applyBorder="1" applyAlignment="1">
      <alignment horizontal="right" indent="2"/>
    </xf>
    <xf numFmtId="164" fontId="13" fillId="0" borderId="13" xfId="217" applyNumberFormat="1" applyFont="1" applyBorder="1" applyAlignment="1">
      <alignment horizontal="right" indent="2"/>
    </xf>
    <xf numFmtId="164" fontId="13" fillId="0" borderId="28" xfId="217" applyNumberFormat="1" applyFont="1" applyBorder="1" applyAlignment="1">
      <alignment horizontal="right" indent="2"/>
    </xf>
    <xf numFmtId="164" fontId="3" fillId="0" borderId="13" xfId="217" applyNumberFormat="1" applyFont="1" applyBorder="1" applyAlignment="1">
      <alignment horizontal="right" indent="2"/>
    </xf>
    <xf numFmtId="164" fontId="57" fillId="0" borderId="39" xfId="0" applyNumberFormat="1" applyFont="1" applyBorder="1" applyAlignment="1">
      <alignment horizontal="right" indent="2"/>
    </xf>
    <xf numFmtId="164" fontId="57" fillId="0" borderId="6" xfId="0" applyNumberFormat="1" applyFont="1" applyBorder="1" applyAlignment="1">
      <alignment horizontal="right" indent="2"/>
    </xf>
    <xf numFmtId="164" fontId="52" fillId="0" borderId="7" xfId="217" applyNumberFormat="1" applyFont="1" applyBorder="1" applyAlignment="1">
      <alignment horizontal="right" indent="2"/>
    </xf>
    <xf numFmtId="164" fontId="52" fillId="0" borderId="6" xfId="645" applyNumberFormat="1" applyFont="1" applyBorder="1" applyAlignment="1">
      <alignment horizontal="right" indent="2"/>
    </xf>
    <xf numFmtId="164" fontId="56" fillId="0" borderId="11" xfId="217" applyNumberFormat="1" applyFont="1" applyBorder="1" applyAlignment="1">
      <alignment horizontal="right" indent="2"/>
    </xf>
    <xf numFmtId="164" fontId="52" fillId="0" borderId="44" xfId="217" applyNumberFormat="1" applyFont="1" applyBorder="1" applyAlignment="1">
      <alignment horizontal="right" indent="2"/>
    </xf>
    <xf numFmtId="164" fontId="3" fillId="0" borderId="59" xfId="217" applyNumberFormat="1" applyFont="1" applyBorder="1" applyAlignment="1">
      <alignment horizontal="center"/>
    </xf>
    <xf numFmtId="0" fontId="57" fillId="0" borderId="13" xfId="642" applyFont="1" applyBorder="1" applyAlignment="1">
      <alignment horizontal="center" vertical="center" wrapText="1"/>
    </xf>
    <xf numFmtId="164" fontId="6" fillId="0" borderId="62" xfId="645" applyNumberFormat="1" applyFont="1" applyBorder="1" applyAlignment="1">
      <alignment horizontal="center"/>
    </xf>
    <xf numFmtId="164" fontId="6" fillId="0" borderId="45" xfId="645" applyNumberFormat="1" applyFont="1" applyBorder="1" applyAlignment="1">
      <alignment horizontal="center"/>
    </xf>
    <xf numFmtId="181" fontId="2" fillId="0" borderId="89" xfId="217" applyNumberFormat="1" applyFont="1" applyBorder="1" applyAlignment="1">
      <alignment horizontal="right" indent="1"/>
    </xf>
    <xf numFmtId="164" fontId="6" fillId="0" borderId="97" xfId="645" applyNumberFormat="1" applyFont="1" applyBorder="1" applyAlignment="1">
      <alignment horizontal="center"/>
    </xf>
    <xf numFmtId="164" fontId="6" fillId="0" borderId="10" xfId="645" applyNumberFormat="1" applyFont="1" applyBorder="1" applyAlignment="1">
      <alignment horizontal="center"/>
    </xf>
    <xf numFmtId="165" fontId="6" fillId="0" borderId="101" xfId="645" applyNumberFormat="1" applyFont="1" applyBorder="1" applyAlignment="1">
      <alignment horizontal="right" indent="1"/>
    </xf>
    <xf numFmtId="181" fontId="2" fillId="0" borderId="90" xfId="217" applyNumberFormat="1" applyFont="1" applyBorder="1" applyAlignment="1">
      <alignment horizontal="right" indent="1"/>
    </xf>
    <xf numFmtId="164" fontId="6" fillId="0" borderId="12" xfId="645" applyNumberFormat="1" applyFont="1" applyBorder="1" applyAlignment="1">
      <alignment horizontal="center"/>
    </xf>
    <xf numFmtId="164" fontId="6" fillId="0" borderId="13" xfId="645" applyNumberFormat="1" applyFont="1" applyBorder="1" applyAlignment="1">
      <alignment horizontal="center"/>
    </xf>
    <xf numFmtId="164" fontId="57" fillId="0" borderId="39" xfId="645" applyNumberFormat="1" applyFont="1" applyBorder="1" applyAlignment="1">
      <alignment horizontal="right" indent="1"/>
    </xf>
    <xf numFmtId="165" fontId="57" fillId="0" borderId="39" xfId="645" applyNumberFormat="1" applyFont="1" applyBorder="1" applyAlignment="1">
      <alignment horizontal="center"/>
    </xf>
    <xf numFmtId="165" fontId="57" fillId="0" borderId="7" xfId="645" applyNumberFormat="1" applyFont="1" applyBorder="1" applyAlignment="1">
      <alignment horizontal="center"/>
    </xf>
    <xf numFmtId="0" fontId="48" fillId="0" borderId="0" xfId="0" applyFont="1" applyAlignment="1">
      <alignment horizontal="center"/>
    </xf>
    <xf numFmtId="0" fontId="108" fillId="0" borderId="0" xfId="0" applyFont="1" applyAlignment="1">
      <alignment horizontal="center" vertical="center"/>
    </xf>
    <xf numFmtId="0" fontId="87" fillId="0" borderId="45" xfId="0" applyFont="1" applyBorder="1" applyAlignment="1">
      <alignment horizontal="left" vertical="center"/>
    </xf>
    <xf numFmtId="0" fontId="87" fillId="0" borderId="0" xfId="0" applyFont="1" applyAlignment="1">
      <alignment horizontal="center"/>
    </xf>
    <xf numFmtId="0" fontId="109" fillId="0" borderId="0" xfId="0" applyFont="1" applyAlignment="1">
      <alignment horizontal="center" vertical="center"/>
    </xf>
    <xf numFmtId="164" fontId="57" fillId="0" borderId="96" xfId="0" applyNumberFormat="1" applyFont="1" applyBorder="1" applyAlignment="1">
      <alignment horizontal="right" indent="3"/>
    </xf>
    <xf numFmtId="0" fontId="2" fillId="0" borderId="0" xfId="0" applyFont="1"/>
    <xf numFmtId="0" fontId="2" fillId="0" borderId="0" xfId="0" applyFont="1" applyAlignment="1">
      <alignment horizontal="right"/>
    </xf>
    <xf numFmtId="0" fontId="42" fillId="0" borderId="51" xfId="0" applyFont="1" applyBorder="1" applyAlignment="1">
      <alignment horizontal="left" vertical="center" indent="1"/>
    </xf>
    <xf numFmtId="0" fontId="42" fillId="0" borderId="46" xfId="0" applyFont="1" applyBorder="1" applyAlignment="1">
      <alignment horizontal="left" vertical="center" indent="1"/>
    </xf>
    <xf numFmtId="0" fontId="112" fillId="0" borderId="48" xfId="0" applyFont="1" applyBorder="1" applyAlignment="1">
      <alignment horizontal="left" vertical="center" indent="2"/>
    </xf>
    <xf numFmtId="0" fontId="6" fillId="0" borderId="50" xfId="0" applyFont="1" applyFill="1" applyBorder="1" applyAlignment="1">
      <alignment horizontal="right" vertical="center" indent="4"/>
    </xf>
    <xf numFmtId="0" fontId="110" fillId="0" borderId="35" xfId="0" applyFont="1" applyFill="1" applyBorder="1" applyAlignment="1">
      <alignment horizontal="right" vertical="center" indent="4"/>
    </xf>
    <xf numFmtId="0" fontId="6" fillId="0" borderId="54" xfId="0" applyFont="1" applyFill="1" applyBorder="1" applyAlignment="1">
      <alignment horizontal="right" vertical="center" indent="4"/>
    </xf>
    <xf numFmtId="0" fontId="42" fillId="0" borderId="55" xfId="0" applyFont="1" applyBorder="1" applyAlignment="1">
      <alignment horizontal="left" vertical="center" indent="1"/>
    </xf>
    <xf numFmtId="165" fontId="57" fillId="0" borderId="41" xfId="0" applyNumberFormat="1" applyFont="1" applyFill="1" applyBorder="1" applyAlignment="1">
      <alignment horizontal="right" vertical="center" indent="4"/>
    </xf>
    <xf numFmtId="165" fontId="57" fillId="0" borderId="66" xfId="0" applyNumberFormat="1" applyFont="1" applyFill="1" applyBorder="1" applyAlignment="1">
      <alignment horizontal="right" vertical="center" indent="4"/>
    </xf>
    <xf numFmtId="165" fontId="57" fillId="0" borderId="37" xfId="0" applyNumberFormat="1" applyFont="1" applyFill="1" applyBorder="1" applyAlignment="1">
      <alignment horizontal="right" vertical="center" indent="4"/>
    </xf>
    <xf numFmtId="0" fontId="112" fillId="0" borderId="55" xfId="0" applyFont="1" applyBorder="1" applyAlignment="1">
      <alignment horizontal="left" vertical="center" indent="2"/>
    </xf>
    <xf numFmtId="165" fontId="113" fillId="0" borderId="41" xfId="0" applyNumberFormat="1" applyFont="1" applyFill="1" applyBorder="1" applyAlignment="1">
      <alignment horizontal="right" vertical="center" indent="4"/>
    </xf>
    <xf numFmtId="165" fontId="113" fillId="0" borderId="66" xfId="0" applyNumberFormat="1" applyFont="1" applyFill="1" applyBorder="1" applyAlignment="1">
      <alignment horizontal="right" vertical="center" indent="4"/>
    </xf>
    <xf numFmtId="165" fontId="113" fillId="0" borderId="37" xfId="0" applyNumberFormat="1" applyFont="1" applyFill="1" applyBorder="1" applyAlignment="1">
      <alignment horizontal="right" vertical="center" indent="4"/>
    </xf>
    <xf numFmtId="0" fontId="112" fillId="0" borderId="55" xfId="0" applyFont="1" applyBorder="1" applyAlignment="1">
      <alignment horizontal="left" vertical="center" indent="5"/>
    </xf>
    <xf numFmtId="0" fontId="112" fillId="0" borderId="56" xfId="0" applyFont="1" applyBorder="1" applyAlignment="1">
      <alignment horizontal="left" vertical="center" indent="5"/>
    </xf>
    <xf numFmtId="165" fontId="113" fillId="0" borderId="98" xfId="0" applyNumberFormat="1" applyFont="1" applyFill="1" applyBorder="1" applyAlignment="1">
      <alignment horizontal="right" vertical="center" indent="4"/>
    </xf>
    <xf numFmtId="165" fontId="113" fillId="0" borderId="100" xfId="0" applyNumberFormat="1" applyFont="1" applyFill="1" applyBorder="1" applyAlignment="1">
      <alignment horizontal="right" vertical="center" indent="4"/>
    </xf>
    <xf numFmtId="165" fontId="113" fillId="0" borderId="89" xfId="0" applyNumberFormat="1" applyFont="1" applyFill="1" applyBorder="1" applyAlignment="1">
      <alignment horizontal="right" vertical="center" indent="4"/>
    </xf>
    <xf numFmtId="0" fontId="42" fillId="0" borderId="56" xfId="0" applyFont="1" applyFill="1" applyBorder="1" applyAlignment="1">
      <alignment horizontal="left" vertical="center" indent="1"/>
    </xf>
    <xf numFmtId="165" fontId="57" fillId="0" borderId="98" xfId="0" applyNumberFormat="1" applyFont="1" applyFill="1" applyBorder="1" applyAlignment="1">
      <alignment horizontal="right" indent="4"/>
    </xf>
    <xf numFmtId="165" fontId="57" fillId="0" borderId="100" xfId="0" applyNumberFormat="1" applyFont="1" applyFill="1" applyBorder="1" applyAlignment="1">
      <alignment horizontal="right" indent="4"/>
    </xf>
    <xf numFmtId="165" fontId="57" fillId="0" borderId="89" xfId="0" applyNumberFormat="1" applyFont="1" applyFill="1" applyBorder="1" applyAlignment="1">
      <alignment horizontal="right" indent="4"/>
    </xf>
    <xf numFmtId="0" fontId="112" fillId="0" borderId="56" xfId="0" applyFont="1" applyBorder="1" applyAlignment="1">
      <alignment horizontal="left" vertical="center" indent="2"/>
    </xf>
    <xf numFmtId="165" fontId="114" fillId="0" borderId="41" xfId="0" applyNumberFormat="1" applyFont="1" applyFill="1" applyBorder="1" applyAlignment="1">
      <alignment horizontal="right" indent="4"/>
    </xf>
    <xf numFmtId="0" fontId="13" fillId="0" borderId="100" xfId="0" applyFont="1" applyFill="1" applyBorder="1" applyAlignment="1">
      <alignment horizontal="right" indent="4"/>
    </xf>
    <xf numFmtId="165" fontId="13" fillId="0" borderId="89" xfId="0" applyNumberFormat="1" applyFont="1" applyFill="1" applyBorder="1" applyAlignment="1">
      <alignment horizontal="right" indent="4"/>
    </xf>
    <xf numFmtId="165" fontId="115" fillId="0" borderId="41" xfId="0" applyNumberFormat="1" applyFont="1" applyFill="1" applyBorder="1" applyAlignment="1">
      <alignment horizontal="right" indent="4"/>
    </xf>
    <xf numFmtId="165" fontId="115" fillId="0" borderId="100" xfId="0" applyNumberFormat="1" applyFont="1" applyFill="1" applyBorder="1" applyAlignment="1">
      <alignment horizontal="right" indent="4"/>
    </xf>
    <xf numFmtId="165" fontId="115" fillId="0" borderId="89" xfId="0" applyNumberFormat="1" applyFont="1" applyFill="1" applyBorder="1" applyAlignment="1">
      <alignment horizontal="right" indent="4"/>
    </xf>
    <xf numFmtId="0" fontId="42" fillId="0" borderId="56" xfId="0" applyFont="1" applyBorder="1" applyAlignment="1">
      <alignment horizontal="left" vertical="center" indent="1"/>
    </xf>
    <xf numFmtId="165" fontId="57" fillId="0" borderId="98" xfId="0" applyNumberFormat="1" applyFont="1" applyFill="1" applyBorder="1" applyAlignment="1">
      <alignment horizontal="right" vertical="center" indent="4"/>
    </xf>
    <xf numFmtId="165" fontId="57" fillId="0" borderId="100" xfId="0" applyNumberFormat="1" applyFont="1" applyFill="1" applyBorder="1" applyAlignment="1">
      <alignment horizontal="right" vertical="center" indent="4"/>
    </xf>
    <xf numFmtId="165" fontId="57" fillId="0" borderId="89" xfId="0" applyNumberFormat="1" applyFont="1" applyFill="1" applyBorder="1" applyAlignment="1">
      <alignment horizontal="right" vertical="center" indent="4"/>
    </xf>
    <xf numFmtId="0" fontId="13" fillId="0" borderId="89" xfId="0" applyFont="1" applyFill="1" applyBorder="1" applyAlignment="1">
      <alignment horizontal="right" indent="4"/>
    </xf>
    <xf numFmtId="0" fontId="115" fillId="0" borderId="100" xfId="0" applyFont="1" applyFill="1" applyBorder="1" applyAlignment="1">
      <alignment horizontal="right" indent="4"/>
    </xf>
    <xf numFmtId="0" fontId="115" fillId="0" borderId="89" xfId="0" applyFont="1" applyFill="1" applyBorder="1" applyAlignment="1">
      <alignment horizontal="right" indent="4"/>
    </xf>
    <xf numFmtId="165" fontId="115" fillId="0" borderId="66" xfId="0" applyNumberFormat="1" applyFont="1" applyFill="1" applyBorder="1" applyAlignment="1">
      <alignment horizontal="right" indent="4"/>
    </xf>
    <xf numFmtId="165" fontId="115" fillId="0" borderId="37" xfId="0" applyNumberFormat="1" applyFont="1" applyFill="1" applyBorder="1" applyAlignment="1">
      <alignment horizontal="right" indent="4"/>
    </xf>
    <xf numFmtId="0" fontId="115" fillId="0" borderId="37" xfId="0" applyFont="1" applyFill="1" applyBorder="1" applyAlignment="1">
      <alignment horizontal="right" indent="4"/>
    </xf>
    <xf numFmtId="0" fontId="112" fillId="0" borderId="58" xfId="0" applyFont="1" applyBorder="1" applyAlignment="1">
      <alignment horizontal="left" vertical="center" indent="2"/>
    </xf>
    <xf numFmtId="165" fontId="115" fillId="0" borderId="99" xfId="0" applyNumberFormat="1" applyFont="1" applyFill="1" applyBorder="1" applyAlignment="1">
      <alignment horizontal="right" indent="4"/>
    </xf>
    <xf numFmtId="165" fontId="115" fillId="0" borderId="101" xfId="0" applyNumberFormat="1" applyFont="1" applyFill="1" applyBorder="1" applyAlignment="1">
      <alignment horizontal="right" indent="4"/>
    </xf>
    <xf numFmtId="165" fontId="115" fillId="0" borderId="90" xfId="0" applyNumberFormat="1" applyFont="1" applyFill="1" applyBorder="1" applyAlignment="1">
      <alignment horizontal="right" indent="4"/>
    </xf>
    <xf numFmtId="0" fontId="111" fillId="0" borderId="0" xfId="0" applyFont="1"/>
    <xf numFmtId="0" fontId="0" fillId="0" borderId="104" xfId="0" applyBorder="1"/>
    <xf numFmtId="0" fontId="0" fillId="0" borderId="38" xfId="0" applyBorder="1"/>
    <xf numFmtId="0" fontId="42" fillId="0" borderId="19" xfId="0" applyFont="1" applyBorder="1" applyAlignment="1">
      <alignment horizontal="center" vertical="center"/>
    </xf>
    <xf numFmtId="0" fontId="42" fillId="0" borderId="13" xfId="0" applyFont="1" applyBorder="1" applyAlignment="1">
      <alignment horizontal="center" vertical="center" wrapText="1"/>
    </xf>
    <xf numFmtId="0" fontId="42" fillId="0" borderId="40" xfId="0" applyFont="1" applyBorder="1" applyAlignment="1">
      <alignment horizontal="left" indent="1"/>
    </xf>
    <xf numFmtId="3" fontId="2" fillId="0" borderId="41" xfId="0" applyNumberFormat="1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165" fontId="2" fillId="0" borderId="35" xfId="0" applyNumberFormat="1" applyFont="1" applyBorder="1" applyAlignment="1">
      <alignment horizontal="right" vertical="center" indent="2"/>
    </xf>
    <xf numFmtId="165" fontId="2" fillId="0" borderId="3" xfId="0" applyNumberFormat="1" applyFont="1" applyBorder="1" applyAlignment="1">
      <alignment horizontal="right" vertical="center" indent="2"/>
    </xf>
    <xf numFmtId="165" fontId="2" fillId="0" borderId="4" xfId="0" applyNumberFormat="1" applyFont="1" applyBorder="1" applyAlignment="1">
      <alignment horizontal="right" vertical="center" indent="2"/>
    </xf>
    <xf numFmtId="0" fontId="42" fillId="0" borderId="42" xfId="0" applyFont="1" applyBorder="1" applyAlignment="1">
      <alignment horizontal="left" indent="1"/>
    </xf>
    <xf numFmtId="3" fontId="2" fillId="0" borderId="98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165" fontId="2" fillId="0" borderId="100" xfId="0" applyNumberFormat="1" applyFont="1" applyBorder="1" applyAlignment="1">
      <alignment horizontal="right" vertical="center" indent="2"/>
    </xf>
    <xf numFmtId="165" fontId="2" fillId="0" borderId="97" xfId="0" applyNumberFormat="1" applyFont="1" applyBorder="1" applyAlignment="1">
      <alignment horizontal="right" vertical="center" indent="2"/>
    </xf>
    <xf numFmtId="165" fontId="2" fillId="0" borderId="10" xfId="0" applyNumberFormat="1" applyFont="1" applyBorder="1" applyAlignment="1">
      <alignment horizontal="right" vertical="center" indent="2"/>
    </xf>
    <xf numFmtId="0" fontId="42" fillId="0" borderId="43" xfId="0" applyFont="1" applyBorder="1" applyAlignment="1">
      <alignment horizontal="left" indent="1"/>
    </xf>
    <xf numFmtId="3" fontId="2" fillId="0" borderId="99" xfId="0" applyNumberFormat="1" applyFont="1" applyBorder="1" applyAlignment="1">
      <alignment horizontal="center" vertical="center"/>
    </xf>
    <xf numFmtId="3" fontId="2" fillId="0" borderId="13" xfId="0" applyNumberFormat="1" applyFont="1" applyBorder="1" applyAlignment="1">
      <alignment horizontal="center" vertical="center"/>
    </xf>
    <xf numFmtId="165" fontId="2" fillId="0" borderId="101" xfId="0" applyNumberFormat="1" applyFont="1" applyBorder="1" applyAlignment="1">
      <alignment horizontal="right" vertical="center" indent="2"/>
    </xf>
    <xf numFmtId="165" fontId="2" fillId="0" borderId="12" xfId="0" applyNumberFormat="1" applyFont="1" applyBorder="1" applyAlignment="1">
      <alignment horizontal="right" vertical="center" indent="2"/>
    </xf>
    <xf numFmtId="165" fontId="2" fillId="0" borderId="13" xfId="0" applyNumberFormat="1" applyFont="1" applyBorder="1" applyAlignment="1">
      <alignment horizontal="right" vertical="center" indent="2"/>
    </xf>
    <xf numFmtId="0" fontId="42" fillId="0" borderId="38" xfId="0" applyFont="1" applyBorder="1" applyAlignment="1">
      <alignment horizontal="left" indent="1"/>
    </xf>
    <xf numFmtId="3" fontId="42" fillId="0" borderId="38" xfId="0" applyNumberFormat="1" applyFont="1" applyBorder="1" applyAlignment="1">
      <alignment horizontal="center" vertical="center"/>
    </xf>
    <xf numFmtId="3" fontId="42" fillId="0" borderId="7" xfId="0" applyNumberFormat="1" applyFont="1" applyBorder="1" applyAlignment="1">
      <alignment horizontal="center" vertical="center"/>
    </xf>
    <xf numFmtId="165" fontId="42" fillId="0" borderId="11" xfId="0" applyNumberFormat="1" applyFont="1" applyBorder="1" applyAlignment="1">
      <alignment horizontal="right" vertical="center" indent="2"/>
    </xf>
    <xf numFmtId="165" fontId="42" fillId="0" borderId="6" xfId="0" applyNumberFormat="1" applyFont="1" applyBorder="1" applyAlignment="1">
      <alignment horizontal="right" vertical="center" indent="2"/>
    </xf>
    <xf numFmtId="165" fontId="42" fillId="0" borderId="44" xfId="0" applyNumberFormat="1" applyFont="1" applyBorder="1" applyAlignment="1">
      <alignment horizontal="right" vertical="center" indent="2"/>
    </xf>
    <xf numFmtId="0" fontId="116" fillId="0" borderId="0" xfId="0" applyFont="1"/>
    <xf numFmtId="3" fontId="2" fillId="0" borderId="41" xfId="0" applyNumberFormat="1" applyFont="1" applyBorder="1" applyAlignment="1">
      <alignment horizontal="right" vertical="center" indent="2"/>
    </xf>
    <xf numFmtId="3" fontId="2" fillId="0" borderId="8" xfId="0" applyNumberFormat="1" applyFont="1" applyBorder="1" applyAlignment="1">
      <alignment horizontal="right" vertical="center" indent="2"/>
    </xf>
    <xf numFmtId="3" fontId="2" fillId="0" borderId="98" xfId="0" applyNumberFormat="1" applyFont="1" applyBorder="1" applyAlignment="1">
      <alignment horizontal="right" vertical="center" indent="2"/>
    </xf>
    <xf numFmtId="3" fontId="2" fillId="0" borderId="10" xfId="0" applyNumberFormat="1" applyFont="1" applyBorder="1" applyAlignment="1">
      <alignment horizontal="right" vertical="center" indent="2"/>
    </xf>
    <xf numFmtId="3" fontId="2" fillId="0" borderId="99" xfId="0" applyNumberFormat="1" applyFont="1" applyBorder="1" applyAlignment="1">
      <alignment horizontal="right" vertical="center" indent="2"/>
    </xf>
    <xf numFmtId="3" fontId="2" fillId="0" borderId="13" xfId="0" applyNumberFormat="1" applyFont="1" applyBorder="1" applyAlignment="1">
      <alignment horizontal="right" vertical="center" indent="2"/>
    </xf>
    <xf numFmtId="3" fontId="42" fillId="0" borderId="38" xfId="0" applyNumberFormat="1" applyFont="1" applyBorder="1" applyAlignment="1">
      <alignment horizontal="right" vertical="center" indent="2"/>
    </xf>
    <xf numFmtId="3" fontId="42" fillId="0" borderId="7" xfId="0" applyNumberFormat="1" applyFont="1" applyBorder="1" applyAlignment="1">
      <alignment horizontal="right" vertical="center" indent="2"/>
    </xf>
    <xf numFmtId="0" fontId="42" fillId="0" borderId="0" xfId="0" applyFont="1" applyBorder="1" applyAlignment="1">
      <alignment horizontal="left" indent="1"/>
    </xf>
    <xf numFmtId="3" fontId="42" fillId="0" borderId="0" xfId="0" applyNumberFormat="1" applyFont="1" applyBorder="1" applyAlignment="1">
      <alignment horizontal="right" vertical="center" indent="2"/>
    </xf>
    <xf numFmtId="165" fontId="42" fillId="0" borderId="0" xfId="0" applyNumberFormat="1" applyFont="1" applyBorder="1" applyAlignment="1">
      <alignment horizontal="right" vertical="center" indent="2"/>
    </xf>
    <xf numFmtId="0" fontId="43" fillId="0" borderId="0" xfId="0" applyFont="1" applyFill="1" applyBorder="1"/>
    <xf numFmtId="0" fontId="121" fillId="0" borderId="0" xfId="0" applyFont="1" applyAlignment="1">
      <alignment horizontal="center" vertical="center"/>
    </xf>
    <xf numFmtId="0" fontId="121" fillId="0" borderId="0" xfId="0" applyFont="1" applyAlignment="1">
      <alignment horizontal="right" vertical="center"/>
    </xf>
    <xf numFmtId="0" fontId="47" fillId="0" borderId="0" xfId="0" applyFont="1" applyAlignment="1">
      <alignment horizontal="right" vertical="center"/>
    </xf>
    <xf numFmtId="0" fontId="57" fillId="0" borderId="53" xfId="0" applyFont="1" applyBorder="1"/>
    <xf numFmtId="0" fontId="57" fillId="0" borderId="3" xfId="0" applyFont="1" applyBorder="1" applyAlignment="1">
      <alignment horizontal="center"/>
    </xf>
    <xf numFmtId="0" fontId="57" fillId="0" borderId="94" xfId="0" applyFont="1" applyBorder="1" applyAlignment="1">
      <alignment horizontal="center"/>
    </xf>
    <xf numFmtId="0" fontId="57" fillId="0" borderId="95" xfId="0" applyFont="1" applyBorder="1" applyAlignment="1">
      <alignment horizontal="center"/>
    </xf>
    <xf numFmtId="0" fontId="57" fillId="0" borderId="4" xfId="0" applyFont="1" applyBorder="1" applyAlignment="1">
      <alignment horizontal="center"/>
    </xf>
    <xf numFmtId="3" fontId="121" fillId="0" borderId="0" xfId="0" applyNumberFormat="1" applyFont="1" applyAlignment="1">
      <alignment horizontal="center" vertical="center"/>
    </xf>
    <xf numFmtId="0" fontId="57" fillId="0" borderId="6" xfId="0" applyFont="1" applyBorder="1" applyAlignment="1">
      <alignment horizontal="center"/>
    </xf>
    <xf numFmtId="0" fontId="57" fillId="0" borderId="7" xfId="0" applyFont="1" applyBorder="1" applyAlignment="1">
      <alignment horizontal="center"/>
    </xf>
    <xf numFmtId="0" fontId="6" fillId="0" borderId="70" xfId="0" applyFont="1" applyBorder="1" applyAlignment="1">
      <alignment horizontal="left" indent="1"/>
    </xf>
    <xf numFmtId="165" fontId="6" fillId="0" borderId="97" xfId="0" applyNumberFormat="1" applyFont="1" applyFill="1" applyBorder="1" applyAlignment="1">
      <alignment horizontal="right" indent="2"/>
    </xf>
    <xf numFmtId="165" fontId="6" fillId="0" borderId="10" xfId="0" applyNumberFormat="1" applyFont="1" applyFill="1" applyBorder="1" applyAlignment="1">
      <alignment horizontal="right" indent="2"/>
    </xf>
    <xf numFmtId="0" fontId="6" fillId="0" borderId="11" xfId="0" applyFont="1" applyBorder="1" applyAlignment="1">
      <alignment horizontal="left" indent="1"/>
    </xf>
    <xf numFmtId="0" fontId="6" fillId="0" borderId="12" xfId="0" applyFont="1" applyFill="1" applyBorder="1" applyAlignment="1">
      <alignment horizontal="right" indent="2"/>
    </xf>
    <xf numFmtId="165" fontId="6" fillId="0" borderId="12" xfId="0" applyNumberFormat="1" applyFont="1" applyFill="1" applyBorder="1" applyAlignment="1">
      <alignment horizontal="right" indent="2"/>
    </xf>
    <xf numFmtId="165" fontId="6" fillId="0" borderId="13" xfId="0" applyNumberFormat="1" applyFont="1" applyFill="1" applyBorder="1" applyAlignment="1">
      <alignment horizontal="right" indent="2"/>
    </xf>
    <xf numFmtId="0" fontId="110" fillId="0" borderId="12" xfId="0" applyFont="1" applyFill="1" applyBorder="1" applyAlignment="1">
      <alignment horizontal="right" indent="2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21" fillId="0" borderId="0" xfId="0" applyFont="1" applyAlignment="1">
      <alignment horizontal="center" vertical="center" wrapText="1"/>
    </xf>
    <xf numFmtId="0" fontId="42" fillId="0" borderId="86" xfId="0" applyFont="1" applyBorder="1" applyAlignment="1">
      <alignment horizontal="center" vertical="center"/>
    </xf>
    <xf numFmtId="0" fontId="43" fillId="0" borderId="0" xfId="0" applyFont="1" applyFill="1" applyBorder="1" applyAlignment="1">
      <alignment horizontal="left"/>
    </xf>
    <xf numFmtId="164" fontId="6" fillId="0" borderId="99" xfId="0" applyNumberFormat="1" applyFont="1" applyBorder="1" applyAlignment="1">
      <alignment horizontal="right" vertical="center" indent="2"/>
    </xf>
    <xf numFmtId="0" fontId="2" fillId="0" borderId="58" xfId="0" applyFont="1" applyBorder="1" applyAlignment="1">
      <alignment horizontal="left" indent="4"/>
    </xf>
    <xf numFmtId="164" fontId="6" fillId="0" borderId="98" xfId="0" applyNumberFormat="1" applyFont="1" applyBorder="1" applyAlignment="1">
      <alignment horizontal="right" vertical="center" indent="2"/>
    </xf>
    <xf numFmtId="0" fontId="2" fillId="0" borderId="56" xfId="0" applyFont="1" applyBorder="1" applyAlignment="1">
      <alignment horizontal="left" indent="4"/>
    </xf>
    <xf numFmtId="0" fontId="2" fillId="0" borderId="56" xfId="0" applyFont="1" applyBorder="1" applyAlignment="1">
      <alignment horizontal="left" indent="1"/>
    </xf>
    <xf numFmtId="164" fontId="57" fillId="0" borderId="97" xfId="0" applyNumberFormat="1" applyFont="1" applyBorder="1" applyAlignment="1">
      <alignment horizontal="right" vertical="center" indent="2"/>
    </xf>
    <xf numFmtId="164" fontId="57" fillId="0" borderId="98" xfId="0" applyNumberFormat="1" applyFont="1" applyBorder="1" applyAlignment="1">
      <alignment horizontal="right" vertical="center" indent="2"/>
    </xf>
    <xf numFmtId="0" fontId="42" fillId="0" borderId="56" xfId="0" applyFont="1" applyBorder="1" applyAlignment="1">
      <alignment horizontal="left" indent="1"/>
    </xf>
    <xf numFmtId="1" fontId="42" fillId="0" borderId="95" xfId="0" applyNumberFormat="1" applyFont="1" applyBorder="1" applyAlignment="1">
      <alignment horizontal="center" vertical="center" wrapText="1"/>
    </xf>
    <xf numFmtId="1" fontId="57" fillId="0" borderId="86" xfId="0" applyNumberFormat="1" applyFont="1" applyBorder="1" applyAlignment="1">
      <alignment horizontal="center" vertical="center" wrapText="1"/>
    </xf>
    <xf numFmtId="1" fontId="42" fillId="0" borderId="95" xfId="0" applyNumberFormat="1" applyFont="1" applyBorder="1" applyAlignment="1">
      <alignment horizontal="center" vertical="center"/>
    </xf>
    <xf numFmtId="1" fontId="42" fillId="0" borderId="94" xfId="0" applyNumberFormat="1" applyFont="1" applyBorder="1" applyAlignment="1">
      <alignment horizontal="center" vertical="center"/>
    </xf>
    <xf numFmtId="0" fontId="42" fillId="0" borderId="94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8" fillId="0" borderId="38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 indent="1"/>
    </xf>
    <xf numFmtId="164" fontId="57" fillId="0" borderId="97" xfId="0" applyNumberFormat="1" applyFont="1" applyBorder="1" applyAlignment="1">
      <alignment horizontal="right" indent="3"/>
    </xf>
    <xf numFmtId="164" fontId="57" fillId="0" borderId="10" xfId="0" applyNumberFormat="1" applyFont="1" applyBorder="1" applyAlignment="1">
      <alignment horizontal="right" indent="3"/>
    </xf>
    <xf numFmtId="164" fontId="57" fillId="0" borderId="98" xfId="0" applyNumberFormat="1" applyFont="1" applyBorder="1" applyAlignment="1">
      <alignment horizontal="right" indent="3"/>
    </xf>
    <xf numFmtId="164" fontId="6" fillId="0" borderId="97" xfId="0" applyNumberFormat="1" applyFont="1" applyBorder="1" applyAlignment="1">
      <alignment horizontal="right" indent="3"/>
    </xf>
    <xf numFmtId="164" fontId="6" fillId="0" borderId="98" xfId="0" applyNumberFormat="1" applyFont="1" applyBorder="1" applyAlignment="1">
      <alignment horizontal="right" indent="3"/>
    </xf>
    <xf numFmtId="164" fontId="6" fillId="0" borderId="12" xfId="0" applyNumberFormat="1" applyFont="1" applyBorder="1" applyAlignment="1">
      <alignment horizontal="right" indent="3"/>
    </xf>
    <xf numFmtId="164" fontId="6" fillId="0" borderId="99" xfId="0" applyNumberFormat="1" applyFont="1" applyBorder="1" applyAlignment="1">
      <alignment horizontal="right" indent="3"/>
    </xf>
    <xf numFmtId="0" fontId="47" fillId="0" borderId="0" xfId="0" applyFont="1" applyAlignment="1">
      <alignment horizontal="right"/>
    </xf>
    <xf numFmtId="0" fontId="61" fillId="0" borderId="83" xfId="0" applyFont="1" applyFill="1" applyBorder="1" applyAlignment="1">
      <alignment horizontal="center" vertical="center" wrapText="1"/>
    </xf>
    <xf numFmtId="0" fontId="61" fillId="0" borderId="84" xfId="0" applyFont="1" applyFill="1" applyBorder="1" applyAlignment="1">
      <alignment horizontal="center" vertical="center" wrapText="1"/>
    </xf>
    <xf numFmtId="0" fontId="61" fillId="0" borderId="96" xfId="0" applyFont="1" applyFill="1" applyBorder="1" applyAlignment="1">
      <alignment horizontal="center" vertical="center" wrapText="1"/>
    </xf>
    <xf numFmtId="0" fontId="48" fillId="0" borderId="67" xfId="0" applyFont="1" applyFill="1" applyBorder="1" applyAlignment="1">
      <alignment horizontal="center" vertical="center"/>
    </xf>
    <xf numFmtId="0" fontId="4" fillId="0" borderId="68" xfId="0" applyFont="1" applyFill="1" applyBorder="1" applyAlignment="1">
      <alignment horizontal="left" vertical="center" indent="1"/>
    </xf>
    <xf numFmtId="0" fontId="71" fillId="0" borderId="72" xfId="0" applyFont="1" applyFill="1" applyBorder="1"/>
    <xf numFmtId="0" fontId="71" fillId="0" borderId="96" xfId="0" applyFont="1" applyFill="1" applyBorder="1"/>
    <xf numFmtId="0" fontId="71" fillId="0" borderId="18" xfId="0" applyFont="1" applyFill="1" applyBorder="1" applyAlignment="1">
      <alignment horizontal="left" indent="1"/>
    </xf>
    <xf numFmtId="0" fontId="71" fillId="0" borderId="40" xfId="0" applyFont="1" applyFill="1" applyBorder="1" applyAlignment="1">
      <alignment horizontal="left" indent="1"/>
    </xf>
    <xf numFmtId="0" fontId="71" fillId="0" borderId="42" xfId="0" applyFont="1" applyFill="1" applyBorder="1" applyAlignment="1">
      <alignment horizontal="left" indent="1"/>
    </xf>
    <xf numFmtId="0" fontId="71" fillId="0" borderId="43" xfId="0" applyFont="1" applyFill="1" applyBorder="1" applyAlignment="1">
      <alignment horizontal="left" indent="1"/>
    </xf>
    <xf numFmtId="49" fontId="4" fillId="0" borderId="38" xfId="0" applyNumberFormat="1" applyFont="1" applyFill="1" applyBorder="1" applyAlignment="1">
      <alignment horizontal="left" vertical="center" indent="1"/>
    </xf>
    <xf numFmtId="49" fontId="4" fillId="0" borderId="68" xfId="0" applyNumberFormat="1" applyFont="1" applyFill="1" applyBorder="1" applyAlignment="1">
      <alignment horizontal="left" vertical="center" indent="1"/>
    </xf>
    <xf numFmtId="0" fontId="121" fillId="0" borderId="0" xfId="0" applyFont="1"/>
    <xf numFmtId="165" fontId="71" fillId="0" borderId="64" xfId="0" applyNumberFormat="1" applyFont="1" applyFill="1" applyBorder="1" applyAlignment="1">
      <alignment horizontal="right" indent="5"/>
    </xf>
    <xf numFmtId="165" fontId="71" fillId="0" borderId="62" xfId="0" applyNumberFormat="1" applyFont="1" applyFill="1" applyBorder="1" applyAlignment="1">
      <alignment horizontal="right" indent="5"/>
    </xf>
    <xf numFmtId="0" fontId="71" fillId="0" borderId="2" xfId="0" applyNumberFormat="1" applyFont="1" applyFill="1" applyBorder="1" applyAlignment="1">
      <alignment horizontal="right" indent="5"/>
    </xf>
    <xf numFmtId="0" fontId="71" fillId="0" borderId="41" xfId="0" applyNumberFormat="1" applyFont="1" applyFill="1" applyBorder="1" applyAlignment="1">
      <alignment horizontal="right" indent="5"/>
    </xf>
    <xf numFmtId="165" fontId="71" fillId="0" borderId="49" xfId="0" applyNumberFormat="1" applyFont="1" applyFill="1" applyBorder="1" applyAlignment="1">
      <alignment horizontal="right" indent="5"/>
    </xf>
    <xf numFmtId="0" fontId="71" fillId="0" borderId="37" xfId="0" applyNumberFormat="1" applyFont="1" applyFill="1" applyBorder="1" applyAlignment="1">
      <alignment horizontal="right" indent="5"/>
    </xf>
    <xf numFmtId="0" fontId="71" fillId="0" borderId="98" xfId="0" applyNumberFormat="1" applyFont="1" applyFill="1" applyBorder="1" applyAlignment="1">
      <alignment horizontal="right" indent="5"/>
    </xf>
    <xf numFmtId="165" fontId="71" fillId="0" borderId="97" xfId="0" applyNumberFormat="1" applyFont="1" applyFill="1" applyBorder="1" applyAlignment="1">
      <alignment horizontal="right" indent="5"/>
    </xf>
    <xf numFmtId="0" fontId="71" fillId="0" borderId="89" xfId="0" applyNumberFormat="1" applyFont="1" applyFill="1" applyBorder="1" applyAlignment="1">
      <alignment horizontal="right" indent="5"/>
    </xf>
    <xf numFmtId="0" fontId="71" fillId="0" borderId="10" xfId="0" applyNumberFormat="1" applyFont="1" applyFill="1" applyBorder="1" applyAlignment="1">
      <alignment horizontal="right" indent="5"/>
    </xf>
    <xf numFmtId="0" fontId="71" fillId="0" borderId="99" xfId="0" applyNumberFormat="1" applyFont="1" applyFill="1" applyBorder="1" applyAlignment="1">
      <alignment horizontal="right" indent="5"/>
    </xf>
    <xf numFmtId="165" fontId="71" fillId="0" borderId="12" xfId="0" applyNumberFormat="1" applyFont="1" applyFill="1" applyBorder="1" applyAlignment="1">
      <alignment horizontal="right" indent="5"/>
    </xf>
    <xf numFmtId="165" fontId="71" fillId="0" borderId="90" xfId="0" applyNumberFormat="1" applyFont="1" applyFill="1" applyBorder="1" applyAlignment="1">
      <alignment horizontal="right" indent="5"/>
    </xf>
    <xf numFmtId="165" fontId="71" fillId="0" borderId="11" xfId="0" applyNumberFormat="1" applyFont="1" applyFill="1" applyBorder="1" applyAlignment="1">
      <alignment horizontal="right" indent="5"/>
    </xf>
    <xf numFmtId="49" fontId="71" fillId="0" borderId="11" xfId="0" applyNumberFormat="1" applyFont="1" applyFill="1" applyBorder="1" applyAlignment="1">
      <alignment horizontal="right" indent="5"/>
    </xf>
    <xf numFmtId="49" fontId="71" fillId="0" borderId="44" xfId="0" applyNumberFormat="1" applyFont="1" applyFill="1" applyBorder="1" applyAlignment="1">
      <alignment horizontal="right" indent="5"/>
    </xf>
    <xf numFmtId="0" fontId="71" fillId="0" borderId="64" xfId="0" applyNumberFormat="1" applyFont="1" applyFill="1" applyBorder="1" applyAlignment="1">
      <alignment horizontal="right" indent="5"/>
    </xf>
    <xf numFmtId="0" fontId="71" fillId="0" borderId="62" xfId="0" applyNumberFormat="1" applyFont="1" applyFill="1" applyBorder="1" applyAlignment="1">
      <alignment horizontal="right" indent="5"/>
    </xf>
    <xf numFmtId="0" fontId="71" fillId="0" borderId="49" xfId="0" applyNumberFormat="1" applyFont="1" applyFill="1" applyBorder="1" applyAlignment="1">
      <alignment horizontal="right" indent="5"/>
    </xf>
    <xf numFmtId="49" fontId="71" fillId="0" borderId="49" xfId="0" applyNumberFormat="1" applyFont="1" applyFill="1" applyBorder="1" applyAlignment="1">
      <alignment horizontal="right" indent="5"/>
    </xf>
    <xf numFmtId="165" fontId="71" fillId="0" borderId="98" xfId="0" applyNumberFormat="1" applyFont="1" applyFill="1" applyBorder="1" applyAlignment="1">
      <alignment horizontal="right" indent="5"/>
    </xf>
    <xf numFmtId="0" fontId="71" fillId="0" borderId="8" xfId="0" applyNumberFormat="1" applyFont="1" applyFill="1" applyBorder="1" applyAlignment="1">
      <alignment horizontal="right" indent="5"/>
    </xf>
    <xf numFmtId="0" fontId="71" fillId="0" borderId="90" xfId="0" applyNumberFormat="1" applyFont="1" applyFill="1" applyBorder="1" applyAlignment="1">
      <alignment horizontal="right" indent="5"/>
    </xf>
    <xf numFmtId="49" fontId="71" fillId="0" borderId="72" xfId="0" applyNumberFormat="1" applyFont="1" applyFill="1" applyBorder="1" applyAlignment="1">
      <alignment horizontal="right" indent="5"/>
    </xf>
    <xf numFmtId="49" fontId="71" fillId="0" borderId="96" xfId="0" applyNumberFormat="1" applyFont="1" applyFill="1" applyBorder="1" applyAlignment="1">
      <alignment horizontal="right" indent="5"/>
    </xf>
    <xf numFmtId="2" fontId="71" fillId="0" borderId="96" xfId="0" applyNumberFormat="1" applyFont="1" applyFill="1" applyBorder="1" applyAlignment="1">
      <alignment horizontal="right" indent="5"/>
    </xf>
    <xf numFmtId="165" fontId="71" fillId="0" borderId="37" xfId="0" applyNumberFormat="1" applyFont="1" applyFill="1" applyBorder="1" applyAlignment="1">
      <alignment horizontal="right" indent="5"/>
    </xf>
    <xf numFmtId="0" fontId="43" fillId="0" borderId="34" xfId="0" applyFont="1" applyBorder="1" applyAlignment="1">
      <alignment horizontal="center"/>
    </xf>
    <xf numFmtId="164" fontId="71" fillId="0" borderId="0" xfId="0" applyNumberFormat="1" applyFont="1"/>
    <xf numFmtId="164" fontId="4" fillId="0" borderId="0" xfId="0" applyNumberFormat="1" applyFont="1" applyBorder="1" applyAlignment="1">
      <alignment horizontal="right" indent="2"/>
    </xf>
    <xf numFmtId="164" fontId="57" fillId="0" borderId="85" xfId="0" applyNumberFormat="1" applyFont="1" applyBorder="1" applyAlignment="1">
      <alignment horizontal="right" indent="3"/>
    </xf>
    <xf numFmtId="164" fontId="57" fillId="0" borderId="11" xfId="0" applyNumberFormat="1" applyFont="1" applyBorder="1" applyAlignment="1">
      <alignment horizontal="right" indent="3"/>
    </xf>
    <xf numFmtId="164" fontId="6" fillId="0" borderId="93" xfId="0" applyNumberFormat="1" applyFont="1" applyBorder="1" applyAlignment="1">
      <alignment horizontal="right" indent="3"/>
    </xf>
    <xf numFmtId="164" fontId="6" fillId="0" borderId="70" xfId="0" applyNumberFormat="1" applyFont="1" applyBorder="1" applyAlignment="1">
      <alignment horizontal="right" indent="3"/>
    </xf>
    <xf numFmtId="164" fontId="6" fillId="0" borderId="100" xfId="0" applyNumberFormat="1" applyFont="1" applyBorder="1" applyAlignment="1">
      <alignment horizontal="right" indent="3"/>
    </xf>
    <xf numFmtId="0" fontId="6" fillId="0" borderId="56" xfId="0" applyFont="1" applyBorder="1" applyAlignment="1">
      <alignment horizontal="left" indent="1"/>
    </xf>
    <xf numFmtId="164" fontId="6" fillId="0" borderId="88" xfId="0" applyNumberFormat="1" applyFont="1" applyBorder="1" applyAlignment="1">
      <alignment horizontal="right" indent="3"/>
    </xf>
    <xf numFmtId="164" fontId="6" fillId="0" borderId="94" xfId="0" applyNumberFormat="1" applyFont="1" applyBorder="1" applyAlignment="1">
      <alignment horizontal="right" indent="3"/>
    </xf>
    <xf numFmtId="0" fontId="6" fillId="0" borderId="87" xfId="0" applyFont="1" applyBorder="1" applyAlignment="1">
      <alignment horizontal="left" indent="1"/>
    </xf>
    <xf numFmtId="164" fontId="6" fillId="0" borderId="79" xfId="0" applyNumberFormat="1" applyFont="1" applyBorder="1" applyAlignment="1">
      <alignment horizontal="right" indent="3"/>
    </xf>
    <xf numFmtId="164" fontId="6" fillId="0" borderId="105" xfId="0" applyNumberFormat="1" applyFont="1" applyBorder="1" applyAlignment="1">
      <alignment horizontal="right" indent="3"/>
    </xf>
    <xf numFmtId="164" fontId="6" fillId="0" borderId="102" xfId="0" applyNumberFormat="1" applyFont="1" applyBorder="1" applyAlignment="1">
      <alignment horizontal="right" indent="3"/>
    </xf>
    <xf numFmtId="164" fontId="6" fillId="0" borderId="75" xfId="0" applyNumberFormat="1" applyFont="1" applyBorder="1" applyAlignment="1">
      <alignment horizontal="right" indent="3"/>
    </xf>
    <xf numFmtId="164" fontId="6" fillId="0" borderId="0" xfId="0" applyNumberFormat="1" applyFont="1" applyBorder="1" applyAlignment="1">
      <alignment horizontal="right" indent="3"/>
    </xf>
    <xf numFmtId="164" fontId="6" fillId="0" borderId="54" xfId="0" applyNumberFormat="1" applyFont="1" applyBorder="1" applyAlignment="1">
      <alignment horizontal="right" indent="3"/>
    </xf>
    <xf numFmtId="164" fontId="6" fillId="0" borderId="3" xfId="0" applyNumberFormat="1" applyFont="1" applyBorder="1" applyAlignment="1">
      <alignment horizontal="right" indent="3"/>
    </xf>
    <xf numFmtId="164" fontId="6" fillId="0" borderId="35" xfId="0" applyNumberFormat="1" applyFont="1" applyBorder="1" applyAlignment="1">
      <alignment horizontal="right" indent="3"/>
    </xf>
    <xf numFmtId="0" fontId="6" fillId="0" borderId="48" xfId="0" applyFont="1" applyBorder="1" applyAlignment="1">
      <alignment horizontal="left" indent="1"/>
    </xf>
    <xf numFmtId="164" fontId="6" fillId="0" borderId="37" xfId="0" applyNumberFormat="1" applyFont="1" applyBorder="1" applyAlignment="1">
      <alignment horizontal="right" indent="3"/>
    </xf>
    <xf numFmtId="164" fontId="6" fillId="0" borderId="49" xfId="0" applyNumberFormat="1" applyFont="1" applyBorder="1" applyAlignment="1">
      <alignment horizontal="right" indent="3"/>
    </xf>
    <xf numFmtId="164" fontId="6" fillId="0" borderId="36" xfId="0" applyNumberFormat="1" applyFont="1" applyBorder="1" applyAlignment="1">
      <alignment horizontal="right" indent="3"/>
    </xf>
    <xf numFmtId="164" fontId="6" fillId="0" borderId="47" xfId="0" applyNumberFormat="1" applyFont="1" applyBorder="1" applyAlignment="1">
      <alignment horizontal="right" indent="3"/>
    </xf>
    <xf numFmtId="164" fontId="6" fillId="0" borderId="66" xfId="0" applyNumberFormat="1" applyFont="1" applyBorder="1" applyAlignment="1">
      <alignment horizontal="right" indent="3"/>
    </xf>
    <xf numFmtId="0" fontId="6" fillId="0" borderId="55" xfId="0" applyFont="1" applyBorder="1" applyAlignment="1">
      <alignment horizontal="left" indent="1"/>
    </xf>
    <xf numFmtId="164" fontId="6" fillId="0" borderId="37" xfId="0" applyNumberFormat="1" applyFont="1" applyFill="1" applyBorder="1" applyAlignment="1">
      <alignment horizontal="right" indent="3"/>
    </xf>
    <xf numFmtId="164" fontId="6" fillId="0" borderId="49" xfId="0" applyNumberFormat="1" applyFont="1" applyFill="1" applyBorder="1" applyAlignment="1">
      <alignment horizontal="right" indent="3"/>
    </xf>
    <xf numFmtId="164" fontId="6" fillId="0" borderId="36" xfId="0" applyNumberFormat="1" applyFont="1" applyFill="1" applyBorder="1" applyAlignment="1">
      <alignment horizontal="right" indent="3"/>
    </xf>
    <xf numFmtId="164" fontId="6" fillId="0" borderId="47" xfId="0" applyNumberFormat="1" applyFont="1" applyFill="1" applyBorder="1" applyAlignment="1">
      <alignment horizontal="right" indent="3"/>
    </xf>
    <xf numFmtId="164" fontId="6" fillId="0" borderId="66" xfId="0" applyNumberFormat="1" applyFont="1" applyFill="1" applyBorder="1" applyAlignment="1">
      <alignment horizontal="right" indent="3"/>
    </xf>
    <xf numFmtId="0" fontId="6" fillId="0" borderId="55" xfId="0" applyFont="1" applyFill="1" applyBorder="1" applyAlignment="1">
      <alignment horizontal="left" indent="1"/>
    </xf>
    <xf numFmtId="0" fontId="6" fillId="0" borderId="51" xfId="0" applyFont="1" applyBorder="1" applyAlignment="1">
      <alignment horizontal="left" indent="1"/>
    </xf>
    <xf numFmtId="0" fontId="57" fillId="0" borderId="96" xfId="0" applyFont="1" applyBorder="1" applyAlignment="1">
      <alignment horizontal="center" vertical="center"/>
    </xf>
    <xf numFmtId="0" fontId="57" fillId="0" borderId="84" xfId="0" applyFont="1" applyBorder="1" applyAlignment="1">
      <alignment horizontal="center" vertical="center"/>
    </xf>
    <xf numFmtId="0" fontId="57" fillId="0" borderId="106" xfId="0" applyFont="1" applyBorder="1" applyAlignment="1">
      <alignment horizontal="center" vertical="center"/>
    </xf>
    <xf numFmtId="0" fontId="57" fillId="0" borderId="72" xfId="0" applyFont="1" applyBorder="1" applyAlignment="1">
      <alignment horizontal="center" vertical="center"/>
    </xf>
    <xf numFmtId="0" fontId="57" fillId="0" borderId="74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4" fillId="0" borderId="0" xfId="0" applyFont="1" applyBorder="1" applyAlignment="1">
      <alignment horizontal="centerContinuous"/>
    </xf>
    <xf numFmtId="0" fontId="71" fillId="0" borderId="0" xfId="0" applyFont="1" applyAlignment="1">
      <alignment horizontal="right"/>
    </xf>
    <xf numFmtId="0" fontId="57" fillId="0" borderId="46" xfId="0" applyFont="1" applyBorder="1" applyAlignment="1">
      <alignment horizontal="left" indent="1"/>
    </xf>
    <xf numFmtId="164" fontId="57" fillId="0" borderId="39" xfId="0" applyNumberFormat="1" applyFont="1" applyBorder="1" applyAlignment="1">
      <alignment horizontal="right" indent="3"/>
    </xf>
    <xf numFmtId="164" fontId="57" fillId="0" borderId="6" xfId="0" applyNumberFormat="1" applyFont="1" applyBorder="1" applyAlignment="1">
      <alignment horizontal="right" indent="3"/>
    </xf>
    <xf numFmtId="164" fontId="57" fillId="0" borderId="44" xfId="0" applyNumberFormat="1" applyFont="1" applyBorder="1" applyAlignment="1">
      <alignment horizontal="right" indent="3"/>
    </xf>
    <xf numFmtId="0" fontId="6" fillId="0" borderId="58" xfId="0" applyFont="1" applyBorder="1" applyAlignment="1">
      <alignment horizontal="left" indent="1"/>
    </xf>
    <xf numFmtId="164" fontId="6" fillId="0" borderId="101" xfId="0" applyNumberFormat="1" applyFont="1" applyBorder="1" applyAlignment="1">
      <alignment horizontal="right" indent="3"/>
    </xf>
    <xf numFmtId="164" fontId="6" fillId="0" borderId="28" xfId="0" applyNumberFormat="1" applyFont="1" applyBorder="1" applyAlignment="1">
      <alignment horizontal="right" indent="3"/>
    </xf>
    <xf numFmtId="164" fontId="6" fillId="0" borderId="19" xfId="0" applyNumberFormat="1" applyFont="1" applyBorder="1" applyAlignment="1">
      <alignment horizontal="right" indent="3"/>
    </xf>
    <xf numFmtId="0" fontId="71" fillId="0" borderId="0" xfId="652" applyFont="1"/>
    <xf numFmtId="0" fontId="48" fillId="0" borderId="0" xfId="652" applyFont="1" applyAlignment="1">
      <alignment horizontal="right"/>
    </xf>
    <xf numFmtId="0" fontId="127" fillId="0" borderId="0" xfId="652" applyFont="1"/>
    <xf numFmtId="0" fontId="71" fillId="0" borderId="0" xfId="656" applyFont="1"/>
    <xf numFmtId="0" fontId="57" fillId="0" borderId="3" xfId="657" applyFont="1" applyBorder="1" applyAlignment="1">
      <alignment horizontal="center" vertical="center"/>
    </xf>
    <xf numFmtId="0" fontId="57" fillId="0" borderId="0" xfId="657" applyFont="1" applyBorder="1" applyAlignment="1">
      <alignment horizontal="center" vertical="center"/>
    </xf>
    <xf numFmtId="0" fontId="57" fillId="0" borderId="10" xfId="657" applyFont="1" applyBorder="1" applyAlignment="1">
      <alignment horizontal="center" vertical="center"/>
    </xf>
    <xf numFmtId="0" fontId="57" fillId="0" borderId="99" xfId="657" applyFont="1" applyBorder="1" applyAlignment="1">
      <alignment horizontal="center" vertical="center"/>
    </xf>
    <xf numFmtId="0" fontId="57" fillId="0" borderId="39" xfId="657" applyFont="1" applyBorder="1" applyAlignment="1">
      <alignment horizontal="center" vertical="center"/>
    </xf>
    <xf numFmtId="0" fontId="57" fillId="0" borderId="12" xfId="657" applyFont="1" applyBorder="1" applyAlignment="1">
      <alignment horizontal="center" vertical="center"/>
    </xf>
    <xf numFmtId="0" fontId="57" fillId="0" borderId="13" xfId="657" applyFont="1" applyBorder="1" applyAlignment="1">
      <alignment horizontal="center" vertical="center"/>
    </xf>
    <xf numFmtId="0" fontId="57" fillId="0" borderId="55" xfId="656" applyFont="1" applyBorder="1" applyAlignment="1">
      <alignment horizontal="left" vertical="center"/>
    </xf>
    <xf numFmtId="3" fontId="6" fillId="0" borderId="41" xfId="656" applyNumberFormat="1" applyFont="1" applyBorder="1" applyAlignment="1">
      <alignment horizontal="center" vertical="center"/>
    </xf>
    <xf numFmtId="3" fontId="6" fillId="0" borderId="47" xfId="656" applyNumberFormat="1" applyFont="1" applyBorder="1" applyAlignment="1">
      <alignment horizontal="center" vertical="center"/>
    </xf>
    <xf numFmtId="164" fontId="6" fillId="0" borderId="36" xfId="656" applyNumberFormat="1" applyFont="1" applyBorder="1" applyAlignment="1">
      <alignment horizontal="center" vertical="center"/>
    </xf>
    <xf numFmtId="3" fontId="6" fillId="0" borderId="18" xfId="656" applyNumberFormat="1" applyFont="1" applyBorder="1" applyAlignment="1">
      <alignment horizontal="center" vertical="center"/>
    </xf>
    <xf numFmtId="3" fontId="6" fillId="0" borderId="62" xfId="656" applyNumberFormat="1" applyFont="1" applyBorder="1" applyAlignment="1">
      <alignment horizontal="center" vertical="center"/>
    </xf>
    <xf numFmtId="164" fontId="6" fillId="0" borderId="62" xfId="656" applyNumberFormat="1" applyFont="1" applyBorder="1" applyAlignment="1">
      <alignment horizontal="center" vertical="center"/>
    </xf>
    <xf numFmtId="164" fontId="6" fillId="0" borderId="45" xfId="656" applyNumberFormat="1" applyFont="1" applyBorder="1" applyAlignment="1">
      <alignment horizontal="center" vertical="center"/>
    </xf>
    <xf numFmtId="3" fontId="6" fillId="0" borderId="40" xfId="656" applyNumberFormat="1" applyFont="1" applyBorder="1" applyAlignment="1">
      <alignment horizontal="center" vertical="center"/>
    </xf>
    <xf numFmtId="3" fontId="6" fillId="0" borderId="97" xfId="656" applyNumberFormat="1" applyFont="1" applyBorder="1" applyAlignment="1">
      <alignment horizontal="center" vertical="center"/>
    </xf>
    <xf numFmtId="164" fontId="6" fillId="0" borderId="97" xfId="656" applyNumberFormat="1" applyFont="1" applyBorder="1" applyAlignment="1">
      <alignment horizontal="center" vertical="center"/>
    </xf>
    <xf numFmtId="164" fontId="6" fillId="0" borderId="10" xfId="656" applyNumberFormat="1" applyFont="1" applyBorder="1" applyAlignment="1">
      <alignment horizontal="center" vertical="center"/>
    </xf>
    <xf numFmtId="0" fontId="57" fillId="0" borderId="46" xfId="656" applyFont="1" applyBorder="1" applyAlignment="1">
      <alignment horizontal="left" vertical="center"/>
    </xf>
    <xf numFmtId="3" fontId="6" fillId="0" borderId="5" xfId="656" applyNumberFormat="1" applyFont="1" applyBorder="1" applyAlignment="1">
      <alignment horizontal="center" vertical="center"/>
    </xf>
    <xf numFmtId="3" fontId="6" fillId="0" borderId="11" xfId="656" applyNumberFormat="1" applyFont="1" applyBorder="1" applyAlignment="1">
      <alignment horizontal="center" vertical="center"/>
    </xf>
    <xf numFmtId="164" fontId="6" fillId="0" borderId="85" xfId="656" applyNumberFormat="1" applyFont="1" applyBorder="1" applyAlignment="1">
      <alignment horizontal="center" vertical="center"/>
    </xf>
    <xf numFmtId="3" fontId="6" fillId="0" borderId="38" xfId="656" applyNumberFormat="1" applyFont="1" applyBorder="1" applyAlignment="1">
      <alignment horizontal="center" vertical="center"/>
    </xf>
    <xf numFmtId="3" fontId="6" fillId="0" borderId="12" xfId="656" applyNumberFormat="1" applyFont="1" applyBorder="1" applyAlignment="1">
      <alignment horizontal="center" vertical="center"/>
    </xf>
    <xf numFmtId="164" fontId="6" fillId="0" borderId="12" xfId="656" applyNumberFormat="1" applyFont="1" applyBorder="1" applyAlignment="1">
      <alignment horizontal="center" vertical="center"/>
    </xf>
    <xf numFmtId="164" fontId="6" fillId="0" borderId="13" xfId="656" applyNumberFormat="1" applyFont="1" applyBorder="1" applyAlignment="1">
      <alignment horizontal="center" vertical="center"/>
    </xf>
    <xf numFmtId="0" fontId="62" fillId="0" borderId="0" xfId="656" applyFont="1"/>
    <xf numFmtId="0" fontId="48" fillId="0" borderId="0" xfId="656" applyFont="1"/>
    <xf numFmtId="0" fontId="6" fillId="0" borderId="0" xfId="652" applyFont="1"/>
    <xf numFmtId="0" fontId="6" fillId="0" borderId="0" xfId="658" applyFont="1"/>
    <xf numFmtId="0" fontId="48" fillId="0" borderId="0" xfId="658" applyFont="1" applyAlignment="1">
      <alignment horizontal="right"/>
    </xf>
    <xf numFmtId="0" fontId="6" fillId="0" borderId="0" xfId="659" applyFont="1"/>
    <xf numFmtId="49" fontId="57" fillId="0" borderId="18" xfId="658" applyNumberFormat="1" applyFont="1" applyBorder="1" applyAlignment="1">
      <alignment horizontal="center" vertical="center" wrapText="1"/>
    </xf>
    <xf numFmtId="49" fontId="57" fillId="0" borderId="81" xfId="658" applyNumberFormat="1" applyFont="1" applyBorder="1" applyAlignment="1">
      <alignment horizontal="center" vertical="center" wrapText="1"/>
    </xf>
    <xf numFmtId="0" fontId="113" fillId="0" borderId="0" xfId="659" applyFont="1"/>
    <xf numFmtId="49" fontId="57" fillId="0" borderId="11" xfId="658" applyNumberFormat="1" applyFont="1" applyBorder="1" applyAlignment="1">
      <alignment horizontal="center" vertical="center" wrapText="1"/>
    </xf>
    <xf numFmtId="49" fontId="57" fillId="0" borderId="85" xfId="658" applyNumberFormat="1" applyFont="1" applyBorder="1" applyAlignment="1">
      <alignment horizontal="center" vertical="center" wrapText="1"/>
    </xf>
    <xf numFmtId="49" fontId="57" fillId="0" borderId="38" xfId="658" applyNumberFormat="1" applyFont="1" applyBorder="1" applyAlignment="1">
      <alignment horizontal="center" vertical="center" wrapText="1"/>
    </xf>
    <xf numFmtId="49" fontId="57" fillId="0" borderId="7" xfId="658" applyNumberFormat="1" applyFont="1" applyBorder="1" applyAlignment="1">
      <alignment horizontal="center" vertical="center" wrapText="1"/>
    </xf>
    <xf numFmtId="49" fontId="57" fillId="0" borderId="101" xfId="658" applyNumberFormat="1" applyFont="1" applyBorder="1" applyAlignment="1">
      <alignment horizontal="center" vertical="center" wrapText="1"/>
    </xf>
    <xf numFmtId="49" fontId="57" fillId="0" borderId="13" xfId="658" applyNumberFormat="1" applyFont="1" applyBorder="1" applyAlignment="1">
      <alignment horizontal="center" vertical="center" wrapText="1"/>
    </xf>
    <xf numFmtId="49" fontId="57" fillId="0" borderId="60" xfId="658" applyNumberFormat="1" applyFont="1" applyBorder="1" applyAlignment="1">
      <alignment horizontal="left" vertical="center" indent="1"/>
    </xf>
    <xf numFmtId="3" fontId="6" fillId="0" borderId="1" xfId="188" applyNumberFormat="1" applyFont="1" applyBorder="1" applyAlignment="1">
      <alignment horizontal="center" vertical="center"/>
    </xf>
    <xf numFmtId="3" fontId="6" fillId="0" borderId="81" xfId="188" applyNumberFormat="1" applyFont="1" applyBorder="1" applyAlignment="1">
      <alignment horizontal="center" vertical="center"/>
    </xf>
    <xf numFmtId="164" fontId="6" fillId="0" borderId="18" xfId="188" applyNumberFormat="1" applyFont="1" applyBorder="1" applyAlignment="1">
      <alignment horizontal="right" vertical="center" indent="4"/>
    </xf>
    <xf numFmtId="164" fontId="6" fillId="0" borderId="45" xfId="188" applyNumberFormat="1" applyFont="1" applyBorder="1" applyAlignment="1">
      <alignment horizontal="right" vertical="center" indent="4"/>
    </xf>
    <xf numFmtId="164" fontId="6" fillId="0" borderId="65" xfId="188" applyNumberFormat="1" applyFont="1" applyBorder="1" applyAlignment="1">
      <alignment horizontal="right" vertical="center" indent="4"/>
    </xf>
    <xf numFmtId="164" fontId="6" fillId="0" borderId="2" xfId="188" applyNumberFormat="1" applyFont="1" applyBorder="1" applyAlignment="1">
      <alignment horizontal="right" vertical="center" indent="4"/>
    </xf>
    <xf numFmtId="49" fontId="57" fillId="0" borderId="46" xfId="658" applyNumberFormat="1" applyFont="1" applyBorder="1" applyAlignment="1">
      <alignment horizontal="left" vertical="center" indent="1"/>
    </xf>
    <xf numFmtId="3" fontId="6" fillId="0" borderId="11" xfId="188" applyNumberFormat="1" applyFont="1" applyBorder="1" applyAlignment="1">
      <alignment horizontal="center" vertical="center"/>
    </xf>
    <xf numFmtId="3" fontId="6" fillId="0" borderId="85" xfId="188" applyNumberFormat="1" applyFont="1" applyBorder="1" applyAlignment="1">
      <alignment horizontal="center" vertical="center"/>
    </xf>
    <xf numFmtId="164" fontId="6" fillId="0" borderId="38" xfId="188" applyNumberFormat="1" applyFont="1" applyBorder="1" applyAlignment="1">
      <alignment horizontal="right" vertical="center" indent="4"/>
    </xf>
    <xf numFmtId="164" fontId="6" fillId="0" borderId="7" xfId="188" applyNumberFormat="1" applyFont="1" applyBorder="1" applyAlignment="1">
      <alignment horizontal="right" vertical="center" indent="4"/>
    </xf>
    <xf numFmtId="164" fontId="6" fillId="0" borderId="39" xfId="188" applyNumberFormat="1" applyFont="1" applyBorder="1" applyAlignment="1">
      <alignment horizontal="right" vertical="center" indent="4"/>
    </xf>
    <xf numFmtId="164" fontId="6" fillId="0" borderId="44" xfId="188" applyNumberFormat="1" applyFont="1" applyBorder="1" applyAlignment="1">
      <alignment horizontal="right" vertical="center" indent="4"/>
    </xf>
    <xf numFmtId="0" fontId="6" fillId="0" borderId="0" xfId="658" applyFont="1" applyAlignment="1">
      <alignment horizontal="center"/>
    </xf>
    <xf numFmtId="0" fontId="63" fillId="0" borderId="0" xfId="658" applyFont="1"/>
    <xf numFmtId="0" fontId="63" fillId="0" borderId="0" xfId="658" applyFont="1" applyFill="1"/>
    <xf numFmtId="0" fontId="45" fillId="0" borderId="0" xfId="656" applyFont="1"/>
    <xf numFmtId="0" fontId="2" fillId="0" borderId="0" xfId="659" applyFont="1"/>
    <xf numFmtId="49" fontId="57" fillId="0" borderId="43" xfId="658" applyNumberFormat="1" applyFont="1" applyBorder="1" applyAlignment="1">
      <alignment horizontal="center" vertical="center" wrapText="1"/>
    </xf>
    <xf numFmtId="49" fontId="57" fillId="0" borderId="19" xfId="658" applyNumberFormat="1" applyFont="1" applyBorder="1" applyAlignment="1">
      <alignment horizontal="center" vertical="center" wrapText="1"/>
    </xf>
    <xf numFmtId="49" fontId="57" fillId="0" borderId="99" xfId="658" applyNumberFormat="1" applyFont="1" applyBorder="1" applyAlignment="1">
      <alignment horizontal="center" vertical="center" wrapText="1"/>
    </xf>
    <xf numFmtId="49" fontId="57" fillId="0" borderId="44" xfId="658" applyNumberFormat="1" applyFont="1" applyBorder="1" applyAlignment="1">
      <alignment horizontal="center" vertical="center" wrapText="1"/>
    </xf>
    <xf numFmtId="49" fontId="57" fillId="0" borderId="18" xfId="658" applyNumberFormat="1" applyFont="1" applyBorder="1" applyAlignment="1">
      <alignment horizontal="left" vertical="center" indent="1"/>
    </xf>
    <xf numFmtId="49" fontId="57" fillId="0" borderId="1" xfId="658" applyNumberFormat="1" applyFont="1" applyBorder="1" applyAlignment="1">
      <alignment vertical="center"/>
    </xf>
    <xf numFmtId="3" fontId="57" fillId="0" borderId="64" xfId="188" applyNumberFormat="1" applyFont="1" applyBorder="1" applyAlignment="1">
      <alignment horizontal="center" vertical="center"/>
    </xf>
    <xf numFmtId="3" fontId="57" fillId="0" borderId="81" xfId="188" applyNumberFormat="1" applyFont="1" applyBorder="1" applyAlignment="1">
      <alignment horizontal="center" vertical="center"/>
    </xf>
    <xf numFmtId="164" fontId="57" fillId="0" borderId="64" xfId="188" applyNumberFormat="1" applyFont="1" applyBorder="1" applyAlignment="1">
      <alignment horizontal="right" vertical="center" indent="5"/>
    </xf>
    <xf numFmtId="164" fontId="57" fillId="0" borderId="45" xfId="188" applyNumberFormat="1" applyFont="1" applyBorder="1" applyAlignment="1">
      <alignment horizontal="right" vertical="center" indent="5"/>
    </xf>
    <xf numFmtId="49" fontId="6" fillId="0" borderId="42" xfId="658" applyNumberFormat="1" applyFont="1" applyBorder="1" applyAlignment="1">
      <alignment horizontal="left" vertical="center" indent="2"/>
    </xf>
    <xf numFmtId="49" fontId="6" fillId="0" borderId="70" xfId="658" applyNumberFormat="1" applyFont="1" applyBorder="1" applyAlignment="1">
      <alignment vertical="center"/>
    </xf>
    <xf numFmtId="3" fontId="6" fillId="0" borderId="98" xfId="188" applyNumberFormat="1" applyFont="1" applyBorder="1" applyAlignment="1">
      <alignment horizontal="center" vertical="center"/>
    </xf>
    <xf numFmtId="3" fontId="6" fillId="0" borderId="93" xfId="188" applyNumberFormat="1" applyFont="1" applyBorder="1" applyAlignment="1">
      <alignment horizontal="center" vertical="center"/>
    </xf>
    <xf numFmtId="164" fontId="6" fillId="0" borderId="98" xfId="188" applyNumberFormat="1" applyFont="1" applyBorder="1" applyAlignment="1">
      <alignment horizontal="right" vertical="center" indent="5"/>
    </xf>
    <xf numFmtId="164" fontId="6" fillId="0" borderId="10" xfId="188" applyNumberFormat="1" applyFont="1" applyBorder="1" applyAlignment="1">
      <alignment horizontal="right" vertical="center" indent="5"/>
    </xf>
    <xf numFmtId="49" fontId="6" fillId="0" borderId="42" xfId="658" applyNumberFormat="1" applyFont="1" applyBorder="1" applyAlignment="1">
      <alignment horizontal="left" vertical="center" indent="1"/>
    </xf>
    <xf numFmtId="49" fontId="6" fillId="0" borderId="43" xfId="658" applyNumberFormat="1" applyFont="1" applyBorder="1" applyAlignment="1">
      <alignment horizontal="left" vertical="center" indent="1"/>
    </xf>
    <xf numFmtId="49" fontId="6" fillId="0" borderId="11" xfId="658" applyNumberFormat="1" applyFont="1" applyBorder="1" applyAlignment="1">
      <alignment vertical="center"/>
    </xf>
    <xf numFmtId="3" fontId="6" fillId="0" borderId="99" xfId="188" applyNumberFormat="1" applyFont="1" applyBorder="1" applyAlignment="1">
      <alignment horizontal="center" vertical="center"/>
    </xf>
    <xf numFmtId="3" fontId="6" fillId="0" borderId="19" xfId="188" applyNumberFormat="1" applyFont="1" applyBorder="1" applyAlignment="1">
      <alignment horizontal="center" vertical="center"/>
    </xf>
    <xf numFmtId="164" fontId="6" fillId="0" borderId="99" xfId="188" applyNumberFormat="1" applyFont="1" applyBorder="1" applyAlignment="1">
      <alignment horizontal="right" vertical="center" indent="5"/>
    </xf>
    <xf numFmtId="164" fontId="6" fillId="0" borderId="13" xfId="188" applyNumberFormat="1" applyFont="1" applyBorder="1" applyAlignment="1">
      <alignment horizontal="right" vertical="center" indent="5"/>
    </xf>
    <xf numFmtId="49" fontId="6" fillId="0" borderId="47" xfId="658" applyNumberFormat="1" applyFont="1" applyBorder="1" applyAlignment="1">
      <alignment vertical="center"/>
    </xf>
    <xf numFmtId="49" fontId="6" fillId="0" borderId="28" xfId="658" applyNumberFormat="1" applyFont="1" applyBorder="1" applyAlignment="1">
      <alignment vertical="center"/>
    </xf>
    <xf numFmtId="0" fontId="48" fillId="0" borderId="0" xfId="658" applyFont="1" applyBorder="1"/>
    <xf numFmtId="178" fontId="48" fillId="0" borderId="0" xfId="188" applyNumberFormat="1" applyFont="1" applyBorder="1" applyAlignment="1"/>
    <xf numFmtId="179" fontId="48" fillId="0" borderId="0" xfId="188" applyNumberFormat="1" applyFont="1" applyBorder="1" applyAlignment="1"/>
    <xf numFmtId="0" fontId="62" fillId="0" borderId="0" xfId="658" applyFont="1"/>
    <xf numFmtId="0" fontId="48" fillId="0" borderId="0" xfId="658" applyFont="1"/>
    <xf numFmtId="3" fontId="48" fillId="0" borderId="0" xfId="658" applyNumberFormat="1" applyFont="1" applyFill="1" applyBorder="1" applyAlignment="1">
      <alignment horizontal="center"/>
    </xf>
    <xf numFmtId="165" fontId="48" fillId="0" borderId="0" xfId="658" applyNumberFormat="1" applyFont="1" applyFill="1" applyBorder="1" applyAlignment="1">
      <alignment horizontal="center"/>
    </xf>
    <xf numFmtId="165" fontId="48" fillId="0" borderId="0" xfId="658" applyNumberFormat="1" applyFont="1" applyBorder="1"/>
    <xf numFmtId="0" fontId="6" fillId="0" borderId="0" xfId="656" applyFont="1"/>
    <xf numFmtId="0" fontId="48" fillId="0" borderId="0" xfId="615" applyFont="1" applyAlignment="1">
      <alignment horizontal="center" vertical="center"/>
    </xf>
    <xf numFmtId="0" fontId="6" fillId="0" borderId="0" xfId="661" applyFont="1" applyAlignment="1">
      <alignment horizontal="center" vertical="center"/>
    </xf>
    <xf numFmtId="0" fontId="57" fillId="0" borderId="0" xfId="661" applyFont="1" applyAlignment="1">
      <alignment horizontal="center" vertical="center"/>
    </xf>
    <xf numFmtId="0" fontId="6" fillId="0" borderId="0" xfId="615" applyFont="1" applyAlignment="1">
      <alignment horizontal="center" vertical="center"/>
    </xf>
    <xf numFmtId="0" fontId="6" fillId="0" borderId="0" xfId="615" applyFont="1"/>
    <xf numFmtId="0" fontId="57" fillId="0" borderId="86" xfId="661" applyFont="1" applyBorder="1" applyAlignment="1">
      <alignment horizontal="center" vertical="center" wrapText="1"/>
    </xf>
    <xf numFmtId="0" fontId="57" fillId="0" borderId="93" xfId="661" applyFont="1" applyBorder="1" applyAlignment="1">
      <alignment horizontal="center" vertical="center" wrapText="1"/>
    </xf>
    <xf numFmtId="0" fontId="57" fillId="0" borderId="10" xfId="661" applyFont="1" applyBorder="1" applyAlignment="1">
      <alignment horizontal="center" vertical="center" wrapText="1"/>
    </xf>
    <xf numFmtId="0" fontId="57" fillId="0" borderId="85" xfId="661" applyFont="1" applyBorder="1" applyAlignment="1">
      <alignment horizontal="center" vertical="center" wrapText="1"/>
    </xf>
    <xf numFmtId="0" fontId="57" fillId="0" borderId="4" xfId="661" applyFont="1" applyBorder="1" applyAlignment="1">
      <alignment horizontal="center" vertical="center" wrapText="1"/>
    </xf>
    <xf numFmtId="3" fontId="57" fillId="0" borderId="64" xfId="615" applyNumberFormat="1" applyFont="1" applyFill="1" applyBorder="1" applyAlignment="1">
      <alignment horizontal="center" vertical="center"/>
    </xf>
    <xf numFmtId="3" fontId="57" fillId="0" borderId="97" xfId="615" applyNumberFormat="1" applyFont="1" applyFill="1" applyBorder="1" applyAlignment="1">
      <alignment horizontal="right" vertical="center" indent="2"/>
    </xf>
    <xf numFmtId="164" fontId="57" fillId="0" borderId="97" xfId="615" applyNumberFormat="1" applyFont="1" applyFill="1" applyBorder="1" applyAlignment="1">
      <alignment horizontal="center" vertical="center"/>
    </xf>
    <xf numFmtId="164" fontId="57" fillId="0" borderId="45" xfId="615" applyNumberFormat="1" applyFont="1" applyBorder="1" applyAlignment="1">
      <alignment horizontal="center" vertical="center"/>
    </xf>
    <xf numFmtId="164" fontId="57" fillId="0" borderId="97" xfId="615" applyNumberFormat="1" applyFont="1" applyFill="1" applyBorder="1" applyAlignment="1">
      <alignment horizontal="right" vertical="center" indent="2"/>
    </xf>
    <xf numFmtId="164" fontId="57" fillId="0" borderId="97" xfId="615" applyNumberFormat="1" applyFont="1" applyFill="1" applyBorder="1" applyAlignment="1">
      <alignment horizontal="right" vertical="center" indent="3"/>
    </xf>
    <xf numFmtId="164" fontId="57" fillId="0" borderId="45" xfId="615" applyNumberFormat="1" applyFont="1" applyFill="1" applyBorder="1" applyAlignment="1">
      <alignment horizontal="right" vertical="center" indent="3"/>
    </xf>
    <xf numFmtId="3" fontId="6" fillId="0" borderId="42" xfId="615" applyNumberFormat="1" applyFont="1" applyFill="1" applyBorder="1" applyAlignment="1">
      <alignment horizontal="center" vertical="center"/>
    </xf>
    <xf numFmtId="3" fontId="6" fillId="0" borderId="70" xfId="615" applyNumberFormat="1" applyFont="1" applyFill="1" applyBorder="1" applyAlignment="1">
      <alignment horizontal="right" vertical="center" indent="2"/>
    </xf>
    <xf numFmtId="164" fontId="6" fillId="0" borderId="70" xfId="615" applyNumberFormat="1" applyFont="1" applyFill="1" applyBorder="1" applyAlignment="1">
      <alignment horizontal="center" vertical="center"/>
    </xf>
    <xf numFmtId="164" fontId="6" fillId="0" borderId="89" xfId="615" applyNumberFormat="1" applyFont="1" applyBorder="1" applyAlignment="1">
      <alignment horizontal="center" vertical="center"/>
    </xf>
    <xf numFmtId="164" fontId="6" fillId="0" borderId="70" xfId="615" applyNumberFormat="1" applyFont="1" applyFill="1" applyBorder="1" applyAlignment="1">
      <alignment horizontal="right" vertical="center" indent="2"/>
    </xf>
    <xf numFmtId="164" fontId="6" fillId="0" borderId="70" xfId="615" applyNumberFormat="1" applyFont="1" applyFill="1" applyBorder="1" applyAlignment="1">
      <alignment horizontal="right" vertical="center" indent="3"/>
    </xf>
    <xf numFmtId="164" fontId="6" fillId="0" borderId="89" xfId="615" applyNumberFormat="1" applyFont="1" applyFill="1" applyBorder="1" applyAlignment="1">
      <alignment horizontal="right" vertical="center" indent="3"/>
    </xf>
    <xf numFmtId="0" fontId="6" fillId="0" borderId="42" xfId="661" applyFont="1" applyBorder="1" applyAlignment="1">
      <alignment horizontal="left" vertical="center" indent="1"/>
    </xf>
    <xf numFmtId="0" fontId="6" fillId="0" borderId="70" xfId="661" applyFont="1" applyBorder="1" applyAlignment="1">
      <alignment horizontal="left" vertical="center" indent="1"/>
    </xf>
    <xf numFmtId="3" fontId="6" fillId="0" borderId="98" xfId="615" applyNumberFormat="1" applyFont="1" applyFill="1" applyBorder="1" applyAlignment="1">
      <alignment horizontal="center" vertical="center"/>
    </xf>
    <xf numFmtId="3" fontId="6" fillId="0" borderId="97" xfId="615" applyNumberFormat="1" applyFont="1" applyFill="1" applyBorder="1" applyAlignment="1">
      <alignment horizontal="right" vertical="center" indent="2"/>
    </xf>
    <xf numFmtId="164" fontId="6" fillId="0" borderId="97" xfId="615" applyNumberFormat="1" applyFont="1" applyFill="1" applyBorder="1" applyAlignment="1">
      <alignment horizontal="center" vertical="center"/>
    </xf>
    <xf numFmtId="164" fontId="6" fillId="0" borderId="10" xfId="615" applyNumberFormat="1" applyFont="1" applyBorder="1" applyAlignment="1">
      <alignment horizontal="center" vertical="center"/>
    </xf>
    <xf numFmtId="164" fontId="6" fillId="0" borderId="97" xfId="615" applyNumberFormat="1" applyFont="1" applyFill="1" applyBorder="1" applyAlignment="1">
      <alignment horizontal="right" vertical="center" indent="2"/>
    </xf>
    <xf numFmtId="164" fontId="6" fillId="0" borderId="97" xfId="615" applyNumberFormat="1" applyFont="1" applyFill="1" applyBorder="1" applyAlignment="1">
      <alignment horizontal="right" vertical="center" indent="3"/>
    </xf>
    <xf numFmtId="164" fontId="6" fillId="0" borderId="10" xfId="615" applyNumberFormat="1" applyFont="1" applyFill="1" applyBorder="1" applyAlignment="1">
      <alignment horizontal="right" vertical="center" indent="3"/>
    </xf>
    <xf numFmtId="164" fontId="6" fillId="0" borderId="105" xfId="615" applyNumberFormat="1" applyFont="1" applyFill="1" applyBorder="1" applyAlignment="1">
      <alignment horizontal="right" vertical="center" indent="2"/>
    </xf>
    <xf numFmtId="164" fontId="6" fillId="0" borderId="105" xfId="615" applyNumberFormat="1" applyFont="1" applyFill="1" applyBorder="1" applyAlignment="1">
      <alignment horizontal="right" vertical="center" indent="3"/>
    </xf>
    <xf numFmtId="164" fontId="6" fillId="0" borderId="88" xfId="615" applyNumberFormat="1" applyFont="1" applyFill="1" applyBorder="1" applyAlignment="1">
      <alignment horizontal="right" vertical="center" indent="3"/>
    </xf>
    <xf numFmtId="0" fontId="6" fillId="0" borderId="42" xfId="661" applyFont="1" applyBorder="1" applyAlignment="1">
      <alignment horizontal="left" vertical="center" wrapText="1" indent="1"/>
    </xf>
    <xf numFmtId="0" fontId="2" fillId="0" borderId="70" xfId="661" applyFont="1" applyBorder="1" applyAlignment="1">
      <alignment horizontal="left" vertical="center" wrapText="1" indent="1"/>
    </xf>
    <xf numFmtId="0" fontId="2" fillId="0" borderId="42" xfId="661" applyFont="1" applyBorder="1" applyAlignment="1">
      <alignment horizontal="left" vertical="center" wrapText="1" indent="1"/>
    </xf>
    <xf numFmtId="0" fontId="2" fillId="0" borderId="43" xfId="661" applyFont="1" applyBorder="1" applyAlignment="1">
      <alignment horizontal="left" vertical="center" wrapText="1" indent="1"/>
    </xf>
    <xf numFmtId="0" fontId="2" fillId="0" borderId="28" xfId="661" applyFont="1" applyBorder="1" applyAlignment="1">
      <alignment horizontal="left" vertical="center" wrapText="1" indent="1"/>
    </xf>
    <xf numFmtId="3" fontId="6" fillId="0" borderId="99" xfId="615" applyNumberFormat="1" applyFont="1" applyFill="1" applyBorder="1" applyAlignment="1">
      <alignment horizontal="center" vertical="center"/>
    </xf>
    <xf numFmtId="3" fontId="6" fillId="0" borderId="12" xfId="615" applyNumberFormat="1" applyFont="1" applyFill="1" applyBorder="1" applyAlignment="1">
      <alignment horizontal="right" vertical="center" indent="2"/>
    </xf>
    <xf numFmtId="164" fontId="6" fillId="0" borderId="12" xfId="615" applyNumberFormat="1" applyFont="1" applyFill="1" applyBorder="1" applyAlignment="1">
      <alignment horizontal="center" vertical="center"/>
    </xf>
    <xf numFmtId="164" fontId="6" fillId="0" borderId="13" xfId="615" applyNumberFormat="1" applyFont="1" applyBorder="1" applyAlignment="1">
      <alignment horizontal="center" vertical="center"/>
    </xf>
    <xf numFmtId="164" fontId="6" fillId="0" borderId="12" xfId="615" applyNumberFormat="1" applyFont="1" applyFill="1" applyBorder="1" applyAlignment="1">
      <alignment horizontal="right" vertical="center" indent="2"/>
    </xf>
    <xf numFmtId="164" fontId="6" fillId="0" borderId="12" xfId="615" applyNumberFormat="1" applyFont="1" applyFill="1" applyBorder="1" applyAlignment="1">
      <alignment horizontal="right" vertical="center" indent="3"/>
    </xf>
    <xf numFmtId="164" fontId="6" fillId="0" borderId="13" xfId="615" applyNumberFormat="1" applyFont="1" applyFill="1" applyBorder="1" applyAlignment="1">
      <alignment horizontal="right" vertical="center" indent="3"/>
    </xf>
    <xf numFmtId="0" fontId="2" fillId="0" borderId="0" xfId="661" applyFont="1" applyBorder="1" applyAlignment="1">
      <alignment horizontal="left" vertical="center" wrapText="1"/>
    </xf>
    <xf numFmtId="3" fontId="6" fillId="0" borderId="0" xfId="662" applyNumberFormat="1" applyFont="1" applyFill="1" applyBorder="1" applyAlignment="1">
      <alignment horizontal="left" vertical="center"/>
    </xf>
    <xf numFmtId="164" fontId="6" fillId="0" borderId="0" xfId="662" applyNumberFormat="1" applyFont="1" applyFill="1" applyBorder="1" applyAlignment="1">
      <alignment horizontal="left" vertical="center"/>
    </xf>
    <xf numFmtId="164" fontId="6" fillId="0" borderId="0" xfId="663" applyNumberFormat="1" applyFont="1" applyBorder="1" applyAlignment="1">
      <alignment horizontal="left" vertical="center"/>
    </xf>
    <xf numFmtId="0" fontId="45" fillId="0" borderId="0" xfId="615" applyFont="1"/>
    <xf numFmtId="0" fontId="43" fillId="0" borderId="0" xfId="662" applyFont="1" applyAlignment="1">
      <alignment horizontal="left"/>
    </xf>
    <xf numFmtId="0" fontId="43" fillId="0" borderId="0" xfId="662" applyFont="1" applyAlignment="1">
      <alignment horizontal="left" vertical="center"/>
    </xf>
    <xf numFmtId="0" fontId="63" fillId="0" borderId="0" xfId="664" applyFont="1" applyAlignment="1">
      <alignment horizontal="left" vertical="center"/>
    </xf>
    <xf numFmtId="0" fontId="45" fillId="0" borderId="0" xfId="656" applyFont="1" applyAlignment="1">
      <alignment horizontal="left" vertical="center"/>
    </xf>
    <xf numFmtId="0" fontId="43" fillId="0" borderId="0" xfId="659" applyFont="1" applyAlignment="1">
      <alignment horizontal="left" vertical="center"/>
    </xf>
    <xf numFmtId="0" fontId="48" fillId="0" borderId="0" xfId="664" applyFont="1" applyAlignment="1">
      <alignment horizontal="right"/>
    </xf>
    <xf numFmtId="0" fontId="6" fillId="0" borderId="0" xfId="664" applyFont="1"/>
    <xf numFmtId="0" fontId="6" fillId="0" borderId="0" xfId="664" applyFont="1" applyAlignment="1">
      <alignment horizontal="right"/>
    </xf>
    <xf numFmtId="49" fontId="57" fillId="0" borderId="98" xfId="664" applyNumberFormat="1" applyFont="1" applyBorder="1" applyAlignment="1">
      <alignment horizontal="center" vertical="center" wrapText="1"/>
    </xf>
    <xf numFmtId="49" fontId="57" fillId="0" borderId="97" xfId="664" applyNumberFormat="1" applyFont="1" applyBorder="1" applyAlignment="1">
      <alignment horizontal="center" vertical="center" wrapText="1"/>
    </xf>
    <xf numFmtId="49" fontId="57" fillId="0" borderId="99" xfId="664" applyNumberFormat="1" applyFont="1" applyBorder="1" applyAlignment="1">
      <alignment horizontal="center" vertical="center"/>
    </xf>
    <xf numFmtId="49" fontId="57" fillId="0" borderId="28" xfId="664" applyNumberFormat="1" applyFont="1" applyBorder="1" applyAlignment="1">
      <alignment horizontal="center" vertical="center" wrapText="1"/>
    </xf>
    <xf numFmtId="49" fontId="57" fillId="0" borderId="12" xfId="664" applyNumberFormat="1" applyFont="1" applyBorder="1" applyAlignment="1">
      <alignment horizontal="center" vertical="center"/>
    </xf>
    <xf numFmtId="49" fontId="57" fillId="0" borderId="101" xfId="664" applyNumberFormat="1" applyFont="1" applyBorder="1" applyAlignment="1">
      <alignment horizontal="center" vertical="center" wrapText="1"/>
    </xf>
    <xf numFmtId="49" fontId="57" fillId="0" borderId="12" xfId="664" applyNumberFormat="1" applyFont="1" applyBorder="1" applyAlignment="1">
      <alignment horizontal="center" vertical="center" wrapText="1"/>
    </xf>
    <xf numFmtId="49" fontId="57" fillId="0" borderId="19" xfId="664" applyNumberFormat="1" applyFont="1" applyBorder="1" applyAlignment="1">
      <alignment horizontal="center" vertical="center" wrapText="1"/>
    </xf>
    <xf numFmtId="49" fontId="57" fillId="0" borderId="12" xfId="661" applyNumberFormat="1" applyFont="1" applyBorder="1" applyAlignment="1">
      <alignment horizontal="center" vertical="center" wrapText="1"/>
    </xf>
    <xf numFmtId="49" fontId="57" fillId="0" borderId="13" xfId="661" applyNumberFormat="1" applyFont="1" applyBorder="1" applyAlignment="1">
      <alignment horizontal="center" vertical="center"/>
    </xf>
    <xf numFmtId="49" fontId="57" fillId="0" borderId="51" xfId="664" applyNumberFormat="1" applyFont="1" applyBorder="1" applyAlignment="1">
      <alignment horizontal="right" vertical="center" indent="1"/>
    </xf>
    <xf numFmtId="3" fontId="6" fillId="0" borderId="41" xfId="660" applyNumberFormat="1" applyFont="1" applyFill="1" applyBorder="1" applyAlignment="1">
      <alignment horizontal="center" vertical="center"/>
    </xf>
    <xf numFmtId="164" fontId="6" fillId="0" borderId="66" xfId="188" applyNumberFormat="1" applyFont="1" applyFill="1" applyBorder="1" applyAlignment="1">
      <alignment horizontal="right" vertical="center" indent="2"/>
    </xf>
    <xf numFmtId="3" fontId="6" fillId="0" borderId="66" xfId="188" applyNumberFormat="1" applyFont="1" applyFill="1" applyBorder="1" applyAlignment="1">
      <alignment horizontal="center" vertical="center"/>
    </xf>
    <xf numFmtId="164" fontId="6" fillId="0" borderId="49" xfId="188" applyNumberFormat="1" applyFont="1" applyFill="1" applyBorder="1" applyAlignment="1">
      <alignment horizontal="center" vertical="center"/>
    </xf>
    <xf numFmtId="164" fontId="6" fillId="0" borderId="36" xfId="188" applyNumberFormat="1" applyFont="1" applyBorder="1" applyAlignment="1">
      <alignment horizontal="center" vertical="center"/>
    </xf>
    <xf numFmtId="164" fontId="6" fillId="0" borderId="41" xfId="188" applyNumberFormat="1" applyFont="1" applyFill="1" applyBorder="1" applyAlignment="1">
      <alignment horizontal="right" vertical="center" indent="1"/>
    </xf>
    <xf numFmtId="164" fontId="6" fillId="0" borderId="49" xfId="188" applyNumberFormat="1" applyFont="1" applyFill="1" applyBorder="1" applyAlignment="1">
      <alignment horizontal="right" vertical="center" indent="1"/>
    </xf>
    <xf numFmtId="164" fontId="6" fillId="0" borderId="49" xfId="660" applyNumberFormat="1" applyFont="1" applyFill="1" applyBorder="1" applyAlignment="1">
      <alignment horizontal="right" vertical="center" indent="2"/>
    </xf>
    <xf numFmtId="164" fontId="2" fillId="0" borderId="8" xfId="659" applyNumberFormat="1" applyFont="1" applyBorder="1" applyAlignment="1">
      <alignment horizontal="center" vertical="center"/>
    </xf>
    <xf numFmtId="49" fontId="57" fillId="0" borderId="56" xfId="664" applyNumberFormat="1" applyFont="1" applyBorder="1" applyAlignment="1">
      <alignment horizontal="right" vertical="center" indent="1"/>
    </xf>
    <xf numFmtId="3" fontId="6" fillId="0" borderId="98" xfId="660" applyNumberFormat="1" applyFont="1" applyFill="1" applyBorder="1" applyAlignment="1">
      <alignment horizontal="center" vertical="center"/>
    </xf>
    <xf numFmtId="164" fontId="6" fillId="0" borderId="98" xfId="188" applyNumberFormat="1" applyFont="1" applyFill="1" applyBorder="1" applyAlignment="1">
      <alignment horizontal="right" vertical="center" indent="1"/>
    </xf>
    <xf numFmtId="164" fontId="6" fillId="0" borderId="97" xfId="188" applyNumberFormat="1" applyFont="1" applyFill="1" applyBorder="1" applyAlignment="1">
      <alignment horizontal="right" vertical="center" indent="1"/>
    </xf>
    <xf numFmtId="164" fontId="6" fillId="0" borderId="97" xfId="660" applyNumberFormat="1" applyFont="1" applyFill="1" applyBorder="1" applyAlignment="1">
      <alignment horizontal="right" vertical="center" indent="2"/>
    </xf>
    <xf numFmtId="49" fontId="57" fillId="0" borderId="87" xfId="664" applyNumberFormat="1" applyFont="1" applyBorder="1" applyAlignment="1">
      <alignment horizontal="right" vertical="center" indent="1"/>
    </xf>
    <xf numFmtId="3" fontId="6" fillId="0" borderId="86" xfId="660" applyNumberFormat="1" applyFont="1" applyFill="1" applyBorder="1" applyAlignment="1">
      <alignment horizontal="center" vertical="center"/>
    </xf>
    <xf numFmtId="164" fontId="6" fillId="0" borderId="35" xfId="188" applyNumberFormat="1" applyFont="1" applyFill="1" applyBorder="1" applyAlignment="1">
      <alignment horizontal="right" vertical="center" indent="2"/>
    </xf>
    <xf numFmtId="3" fontId="6" fillId="0" borderId="35" xfId="188" applyNumberFormat="1" applyFont="1" applyFill="1" applyBorder="1" applyAlignment="1">
      <alignment horizontal="center" vertical="center"/>
    </xf>
    <xf numFmtId="164" fontId="6" fillId="0" borderId="3" xfId="188" applyNumberFormat="1" applyFont="1" applyFill="1" applyBorder="1" applyAlignment="1">
      <alignment horizontal="center" vertical="center"/>
    </xf>
    <xf numFmtId="164" fontId="6" fillId="0" borderId="75" xfId="188" applyNumberFormat="1" applyFont="1" applyBorder="1" applyAlignment="1">
      <alignment horizontal="center" vertical="center"/>
    </xf>
    <xf numFmtId="164" fontId="6" fillId="0" borderId="86" xfId="188" applyNumberFormat="1" applyFont="1" applyFill="1" applyBorder="1" applyAlignment="1">
      <alignment horizontal="right" vertical="center" indent="1"/>
    </xf>
    <xf numFmtId="164" fontId="6" fillId="0" borderId="94" xfId="188" applyNumberFormat="1" applyFont="1" applyFill="1" applyBorder="1" applyAlignment="1">
      <alignment horizontal="right" vertical="center" indent="1"/>
    </xf>
    <xf numFmtId="164" fontId="6" fillId="0" borderId="94" xfId="660" applyNumberFormat="1" applyFont="1" applyFill="1" applyBorder="1" applyAlignment="1">
      <alignment horizontal="right" vertical="center" indent="2"/>
    </xf>
    <xf numFmtId="164" fontId="2" fillId="0" borderId="4" xfId="659" applyNumberFormat="1" applyFont="1" applyBorder="1" applyAlignment="1">
      <alignment horizontal="center" vertical="center"/>
    </xf>
    <xf numFmtId="49" fontId="57" fillId="0" borderId="67" xfId="664" applyNumberFormat="1" applyFont="1" applyBorder="1" applyAlignment="1">
      <alignment horizontal="right" vertical="center" indent="1"/>
    </xf>
    <xf numFmtId="3" fontId="57" fillId="0" borderId="83" xfId="660" applyNumberFormat="1" applyFont="1" applyFill="1" applyBorder="1" applyAlignment="1">
      <alignment horizontal="center" vertical="center"/>
    </xf>
    <xf numFmtId="164" fontId="57" fillId="0" borderId="74" xfId="188" applyNumberFormat="1" applyFont="1" applyFill="1" applyBorder="1" applyAlignment="1">
      <alignment horizontal="right" vertical="center" indent="2"/>
    </xf>
    <xf numFmtId="3" fontId="57" fillId="0" borderId="84" xfId="660" applyNumberFormat="1" applyFont="1" applyFill="1" applyBorder="1" applyAlignment="1">
      <alignment horizontal="center" vertical="center"/>
    </xf>
    <xf numFmtId="164" fontId="57" fillId="0" borderId="84" xfId="188" applyNumberFormat="1" applyFont="1" applyFill="1" applyBorder="1" applyAlignment="1">
      <alignment horizontal="center" vertical="center"/>
    </xf>
    <xf numFmtId="164" fontId="57" fillId="0" borderId="106" xfId="188" applyNumberFormat="1" applyFont="1" applyBorder="1" applyAlignment="1">
      <alignment horizontal="center" vertical="center"/>
    </xf>
    <xf numFmtId="164" fontId="57" fillId="0" borderId="83" xfId="188" applyNumberFormat="1" applyFont="1" applyFill="1" applyBorder="1" applyAlignment="1">
      <alignment horizontal="right" vertical="center" indent="1"/>
    </xf>
    <xf numFmtId="164" fontId="57" fillId="0" borderId="84" xfId="188" applyNumberFormat="1" applyFont="1" applyFill="1" applyBorder="1" applyAlignment="1">
      <alignment horizontal="right" vertical="center" indent="1"/>
    </xf>
    <xf numFmtId="164" fontId="57" fillId="0" borderId="84" xfId="660" applyNumberFormat="1" applyFont="1" applyFill="1" applyBorder="1" applyAlignment="1">
      <alignment horizontal="right" vertical="center" indent="2"/>
    </xf>
    <xf numFmtId="164" fontId="42" fillId="0" borderId="73" xfId="659" applyNumberFormat="1" applyFont="1" applyBorder="1" applyAlignment="1">
      <alignment horizontal="center" vertical="center"/>
    </xf>
    <xf numFmtId="0" fontId="48" fillId="0" borderId="0" xfId="664" applyFont="1" applyBorder="1" applyAlignment="1">
      <alignment vertical="center"/>
    </xf>
    <xf numFmtId="3" fontId="48" fillId="0" borderId="0" xfId="660" applyNumberFormat="1" applyFont="1" applyFill="1" applyBorder="1" applyAlignment="1">
      <alignment horizontal="center" vertical="center"/>
    </xf>
    <xf numFmtId="164" fontId="48" fillId="0" borderId="0" xfId="660" applyNumberFormat="1" applyFont="1" applyFill="1" applyBorder="1" applyAlignment="1">
      <alignment horizontal="center" vertical="center"/>
    </xf>
    <xf numFmtId="179" fontId="48" fillId="0" borderId="0" xfId="188" applyNumberFormat="1" applyFont="1" applyBorder="1" applyAlignment="1">
      <alignment horizontal="center" vertical="center"/>
    </xf>
    <xf numFmtId="179" fontId="48" fillId="0" borderId="0" xfId="188" applyNumberFormat="1" applyFont="1" applyFill="1" applyBorder="1" applyAlignment="1">
      <alignment horizontal="center" vertical="center"/>
    </xf>
    <xf numFmtId="165" fontId="47" fillId="0" borderId="0" xfId="659" applyNumberFormat="1" applyFont="1" applyBorder="1" applyAlignment="1">
      <alignment horizontal="center" vertical="center"/>
    </xf>
    <xf numFmtId="0" fontId="63" fillId="0" borderId="0" xfId="664" applyFont="1"/>
    <xf numFmtId="0" fontId="48" fillId="0" borderId="0" xfId="664" applyFont="1"/>
    <xf numFmtId="0" fontId="47" fillId="0" borderId="0" xfId="659" applyFont="1"/>
    <xf numFmtId="165" fontId="47" fillId="0" borderId="0" xfId="659" applyNumberFormat="1" applyFont="1"/>
    <xf numFmtId="179" fontId="48" fillId="0" borderId="0" xfId="664" applyNumberFormat="1" applyFont="1"/>
    <xf numFmtId="179" fontId="6" fillId="0" borderId="0" xfId="664" applyNumberFormat="1" applyFont="1"/>
    <xf numFmtId="0" fontId="48" fillId="0" borderId="0" xfId="664" applyFont="1" applyAlignment="1">
      <alignment horizontal="center" vertical="center"/>
    </xf>
    <xf numFmtId="0" fontId="48" fillId="0" borderId="0" xfId="664" applyFont="1" applyAlignment="1">
      <alignment horizontal="right" vertical="center"/>
    </xf>
    <xf numFmtId="0" fontId="6" fillId="0" borderId="0" xfId="664" applyFont="1" applyAlignment="1">
      <alignment horizontal="center" vertical="center"/>
    </xf>
    <xf numFmtId="0" fontId="57" fillId="0" borderId="98" xfId="664" applyFont="1" applyBorder="1" applyAlignment="1">
      <alignment horizontal="center" vertical="center" wrapText="1"/>
    </xf>
    <xf numFmtId="0" fontId="57" fillId="0" borderId="93" xfId="664" applyFont="1" applyBorder="1" applyAlignment="1">
      <alignment horizontal="center" vertical="center" wrapText="1"/>
    </xf>
    <xf numFmtId="0" fontId="57" fillId="0" borderId="10" xfId="664" applyFont="1" applyBorder="1" applyAlignment="1">
      <alignment horizontal="center" vertical="center" wrapText="1"/>
    </xf>
    <xf numFmtId="0" fontId="57" fillId="0" borderId="5" xfId="664" applyFont="1" applyBorder="1" applyAlignment="1">
      <alignment horizontal="center" vertical="center" wrapText="1"/>
    </xf>
    <xf numFmtId="0" fontId="57" fillId="0" borderId="85" xfId="664" applyFont="1" applyBorder="1" applyAlignment="1">
      <alignment horizontal="center" vertical="center" wrapText="1"/>
    </xf>
    <xf numFmtId="0" fontId="57" fillId="0" borderId="7" xfId="664" applyFont="1" applyBorder="1" applyAlignment="1">
      <alignment horizontal="center" vertical="center" wrapText="1"/>
    </xf>
    <xf numFmtId="0" fontId="57" fillId="0" borderId="12" xfId="663" applyFont="1" applyBorder="1" applyAlignment="1">
      <alignment horizontal="center" vertical="center" wrapText="1"/>
    </xf>
    <xf numFmtId="0" fontId="57" fillId="0" borderId="13" xfId="663" applyFont="1" applyBorder="1" applyAlignment="1">
      <alignment horizontal="center" vertical="center" wrapText="1"/>
    </xf>
    <xf numFmtId="0" fontId="57" fillId="0" borderId="46" xfId="663" applyFont="1" applyBorder="1" applyAlignment="1">
      <alignment horizontal="center" vertical="center" wrapText="1"/>
    </xf>
    <xf numFmtId="0" fontId="57" fillId="0" borderId="60" xfId="664" applyFont="1" applyBorder="1" applyAlignment="1">
      <alignment horizontal="left" vertical="center" indent="1"/>
    </xf>
    <xf numFmtId="180" fontId="6" fillId="0" borderId="64" xfId="610" applyNumberFormat="1" applyFont="1" applyBorder="1" applyAlignment="1">
      <alignment horizontal="right" vertical="center" indent="2"/>
    </xf>
    <xf numFmtId="180" fontId="6" fillId="0" borderId="1" xfId="610" applyNumberFormat="1" applyFont="1" applyBorder="1" applyAlignment="1">
      <alignment horizontal="right" vertical="center" indent="2"/>
    </xf>
    <xf numFmtId="181" fontId="6" fillId="0" borderId="52" xfId="610" applyNumberFormat="1" applyFont="1" applyBorder="1" applyAlignment="1">
      <alignment horizontal="center" vertical="center"/>
    </xf>
    <xf numFmtId="181" fontId="6" fillId="0" borderId="45" xfId="610" applyNumberFormat="1" applyFont="1" applyBorder="1" applyAlignment="1">
      <alignment horizontal="center" vertical="center"/>
    </xf>
    <xf numFmtId="164" fontId="6" fillId="0" borderId="18" xfId="610" applyNumberFormat="1" applyFont="1" applyBorder="1" applyAlignment="1">
      <alignment horizontal="right" vertical="center" indent="2"/>
    </xf>
    <xf numFmtId="164" fontId="6" fillId="0" borderId="81" xfId="610" applyNumberFormat="1" applyFont="1" applyBorder="1" applyAlignment="1">
      <alignment horizontal="right" vertical="center" indent="3"/>
    </xf>
    <xf numFmtId="164" fontId="6" fillId="0" borderId="45" xfId="610" applyNumberFormat="1" applyFont="1" applyBorder="1" applyAlignment="1">
      <alignment horizontal="right" vertical="center" indent="3"/>
    </xf>
    <xf numFmtId="164" fontId="6" fillId="0" borderId="60" xfId="610" applyNumberFormat="1" applyFont="1" applyBorder="1" applyAlignment="1">
      <alignment horizontal="right" vertical="center" indent="4"/>
    </xf>
    <xf numFmtId="0" fontId="57" fillId="0" borderId="56" xfId="664" applyFont="1" applyBorder="1" applyAlignment="1">
      <alignment horizontal="left" vertical="center" indent="1"/>
    </xf>
    <xf numFmtId="180" fontId="6" fillId="0" borderId="98" xfId="610" applyNumberFormat="1" applyFont="1" applyBorder="1" applyAlignment="1">
      <alignment horizontal="right" vertical="center" indent="2"/>
    </xf>
    <xf numFmtId="180" fontId="6" fillId="0" borderId="70" xfId="610" applyNumberFormat="1" applyFont="1" applyBorder="1" applyAlignment="1">
      <alignment horizontal="right" vertical="center" indent="2"/>
    </xf>
    <xf numFmtId="181" fontId="6" fillId="0" borderId="98" xfId="610" applyNumberFormat="1" applyFont="1" applyBorder="1" applyAlignment="1">
      <alignment horizontal="center" vertical="center"/>
    </xf>
    <xf numFmtId="181" fontId="6" fillId="0" borderId="10" xfId="610" applyNumberFormat="1" applyFont="1" applyBorder="1" applyAlignment="1">
      <alignment horizontal="center" vertical="center"/>
    </xf>
    <xf numFmtId="164" fontId="6" fillId="0" borderId="42" xfId="610" applyNumberFormat="1" applyFont="1" applyBorder="1" applyAlignment="1">
      <alignment horizontal="right" vertical="center" indent="2"/>
    </xf>
    <xf numFmtId="164" fontId="6" fillId="0" borderId="93" xfId="610" applyNumberFormat="1" applyFont="1" applyBorder="1" applyAlignment="1">
      <alignment horizontal="right" vertical="center" indent="3"/>
    </xf>
    <xf numFmtId="164" fontId="6" fillId="0" borderId="10" xfId="610" applyNumberFormat="1" applyFont="1" applyBorder="1" applyAlignment="1">
      <alignment horizontal="right" vertical="center" indent="3"/>
    </xf>
    <xf numFmtId="164" fontId="6" fillId="0" borderId="56" xfId="610" applyNumberFormat="1" applyFont="1" applyBorder="1" applyAlignment="1">
      <alignment horizontal="right" vertical="center" indent="4"/>
    </xf>
    <xf numFmtId="0" fontId="57" fillId="0" borderId="58" xfId="664" applyFont="1" applyBorder="1" applyAlignment="1">
      <alignment horizontal="left" vertical="center" indent="1"/>
    </xf>
    <xf numFmtId="180" fontId="6" fillId="0" borderId="99" xfId="610" applyNumberFormat="1" applyFont="1" applyBorder="1" applyAlignment="1">
      <alignment horizontal="right" vertical="center" indent="2"/>
    </xf>
    <xf numFmtId="180" fontId="6" fillId="0" borderId="28" xfId="610" applyNumberFormat="1" applyFont="1" applyBorder="1" applyAlignment="1">
      <alignment horizontal="right" vertical="center" indent="2"/>
    </xf>
    <xf numFmtId="181" fontId="6" fillId="0" borderId="41" xfId="610" applyNumberFormat="1" applyFont="1" applyBorder="1" applyAlignment="1">
      <alignment horizontal="center" vertical="center"/>
    </xf>
    <xf numFmtId="181" fontId="6" fillId="0" borderId="13" xfId="610" applyNumberFormat="1" applyFont="1" applyBorder="1" applyAlignment="1">
      <alignment horizontal="center" vertical="center"/>
    </xf>
    <xf numFmtId="164" fontId="6" fillId="0" borderId="43" xfId="610" applyNumberFormat="1" applyFont="1" applyBorder="1" applyAlignment="1">
      <alignment horizontal="right" vertical="center" indent="2"/>
    </xf>
    <xf numFmtId="164" fontId="6" fillId="0" borderId="79" xfId="610" applyNumberFormat="1" applyFont="1" applyBorder="1" applyAlignment="1">
      <alignment horizontal="right" vertical="center" indent="3"/>
    </xf>
    <xf numFmtId="164" fontId="6" fillId="0" borderId="95" xfId="610" applyNumberFormat="1" applyFont="1" applyBorder="1" applyAlignment="1">
      <alignment horizontal="right" vertical="center" indent="3"/>
    </xf>
    <xf numFmtId="164" fontId="6" fillId="0" borderId="58" xfId="610" applyNumberFormat="1" applyFont="1" applyBorder="1" applyAlignment="1">
      <alignment horizontal="right" vertical="center" indent="4"/>
    </xf>
    <xf numFmtId="0" fontId="57" fillId="0" borderId="46" xfId="664" applyFont="1" applyBorder="1" applyAlignment="1">
      <alignment horizontal="left" vertical="center" indent="1"/>
    </xf>
    <xf numFmtId="180" fontId="57" fillId="0" borderId="83" xfId="610" applyNumberFormat="1" applyFont="1" applyBorder="1" applyAlignment="1">
      <alignment horizontal="right" vertical="center" indent="2"/>
    </xf>
    <xf numFmtId="180" fontId="57" fillId="0" borderId="72" xfId="610" applyNumberFormat="1" applyFont="1" applyBorder="1" applyAlignment="1">
      <alignment horizontal="right" vertical="center" indent="2"/>
    </xf>
    <xf numFmtId="181" fontId="57" fillId="0" borderId="83" xfId="610" applyNumberFormat="1" applyFont="1" applyBorder="1" applyAlignment="1">
      <alignment horizontal="center" vertical="center"/>
    </xf>
    <xf numFmtId="181" fontId="57" fillId="0" borderId="73" xfId="610" applyNumberFormat="1" applyFont="1" applyBorder="1" applyAlignment="1">
      <alignment horizontal="center" vertical="center"/>
    </xf>
    <xf numFmtId="164" fontId="57" fillId="0" borderId="68" xfId="610" applyNumberFormat="1" applyFont="1" applyBorder="1" applyAlignment="1">
      <alignment horizontal="right" vertical="center" indent="2"/>
    </xf>
    <xf numFmtId="164" fontId="57" fillId="0" borderId="106" xfId="610" applyNumberFormat="1" applyFont="1" applyBorder="1" applyAlignment="1">
      <alignment horizontal="right" vertical="center" indent="3"/>
    </xf>
    <xf numFmtId="164" fontId="57" fillId="0" borderId="73" xfId="610" applyNumberFormat="1" applyFont="1" applyBorder="1" applyAlignment="1">
      <alignment horizontal="right" vertical="center" indent="3"/>
    </xf>
    <xf numFmtId="164" fontId="57" fillId="0" borderId="67" xfId="610" applyNumberFormat="1" applyFont="1" applyBorder="1" applyAlignment="1">
      <alignment horizontal="right" vertical="center" indent="4"/>
    </xf>
    <xf numFmtId="0" fontId="48" fillId="0" borderId="0" xfId="664" applyFont="1" applyBorder="1" applyAlignment="1">
      <alignment horizontal="left" vertical="center"/>
    </xf>
    <xf numFmtId="178" fontId="48" fillId="0" borderId="0" xfId="610" applyNumberFormat="1" applyFont="1" applyBorder="1" applyAlignment="1">
      <alignment horizontal="left" vertical="center"/>
    </xf>
    <xf numFmtId="179" fontId="48" fillId="0" borderId="0" xfId="610" applyNumberFormat="1" applyFont="1" applyBorder="1" applyAlignment="1">
      <alignment horizontal="left" vertical="center"/>
    </xf>
    <xf numFmtId="0" fontId="6" fillId="0" borderId="0" xfId="615" applyFont="1" applyAlignment="1">
      <alignment horizontal="left" vertical="center"/>
    </xf>
    <xf numFmtId="0" fontId="63" fillId="0" borderId="0" xfId="664" applyFont="1" applyAlignment="1">
      <alignment horizontal="left"/>
    </xf>
    <xf numFmtId="0" fontId="45" fillId="0" borderId="0" xfId="664" applyFont="1" applyAlignment="1">
      <alignment horizontal="left" vertical="center"/>
    </xf>
    <xf numFmtId="164" fontId="45" fillId="0" borderId="0" xfId="664" applyNumberFormat="1" applyFont="1" applyAlignment="1">
      <alignment horizontal="left" vertical="center"/>
    </xf>
    <xf numFmtId="0" fontId="45" fillId="0" borderId="0" xfId="615" applyFont="1" applyAlignment="1">
      <alignment horizontal="left" vertical="center"/>
    </xf>
    <xf numFmtId="0" fontId="77" fillId="0" borderId="0" xfId="615" applyFont="1" applyAlignment="1">
      <alignment horizontal="left"/>
    </xf>
    <xf numFmtId="0" fontId="45" fillId="0" borderId="0" xfId="664" applyFont="1" applyAlignment="1">
      <alignment horizontal="left"/>
    </xf>
    <xf numFmtId="0" fontId="2" fillId="0" borderId="0" xfId="659" applyFont="1" applyAlignment="1">
      <alignment horizontal="left" vertical="center"/>
    </xf>
    <xf numFmtId="0" fontId="0" fillId="0" borderId="0" xfId="0" applyAlignment="1">
      <alignment horizontal="left"/>
    </xf>
    <xf numFmtId="0" fontId="3" fillId="0" borderId="0" xfId="682" applyFont="1"/>
    <xf numFmtId="0" fontId="6" fillId="0" borderId="0" xfId="682" applyFont="1"/>
    <xf numFmtId="49" fontId="45" fillId="0" borderId="0" xfId="682" applyNumberFormat="1" applyFont="1" applyBorder="1" applyAlignment="1">
      <alignment vertical="center"/>
    </xf>
    <xf numFmtId="0" fontId="45" fillId="0" borderId="0" xfId="682" applyFont="1"/>
    <xf numFmtId="0" fontId="63" fillId="0" borderId="0" xfId="682" applyFont="1"/>
    <xf numFmtId="0" fontId="45" fillId="0" borderId="0" xfId="682" applyFont="1" applyBorder="1" applyAlignment="1">
      <alignment horizontal="left" vertical="center"/>
    </xf>
    <xf numFmtId="0" fontId="63" fillId="0" borderId="0" xfId="682" applyFont="1" applyBorder="1" applyAlignment="1">
      <alignment horizontal="left" vertical="center"/>
    </xf>
    <xf numFmtId="49" fontId="45" fillId="0" borderId="0" xfId="682" applyNumberFormat="1" applyFont="1" applyBorder="1" applyAlignment="1">
      <alignment horizontal="center" vertical="center"/>
    </xf>
    <xf numFmtId="49" fontId="45" fillId="0" borderId="0" xfId="682" applyNumberFormat="1" applyFont="1" applyFill="1" applyBorder="1" applyAlignment="1">
      <alignment horizontal="left"/>
    </xf>
    <xf numFmtId="165" fontId="6" fillId="0" borderId="0" xfId="682" applyNumberFormat="1" applyFont="1" applyBorder="1" applyAlignment="1">
      <alignment horizontal="center"/>
    </xf>
    <xf numFmtId="49" fontId="6" fillId="0" borderId="0" xfId="682" applyNumberFormat="1" applyFont="1" applyBorder="1" applyAlignment="1">
      <alignment horizontal="center"/>
    </xf>
    <xf numFmtId="4" fontId="6" fillId="0" borderId="0" xfId="682" applyNumberFormat="1" applyFont="1" applyBorder="1" applyAlignment="1">
      <alignment horizontal="center"/>
    </xf>
    <xf numFmtId="49" fontId="129" fillId="0" borderId="0" xfId="682" applyNumberFormat="1" applyFont="1" applyBorder="1" applyAlignment="1">
      <alignment horizontal="left"/>
    </xf>
    <xf numFmtId="165" fontId="57" fillId="0" borderId="7" xfId="682" applyNumberFormat="1" applyFont="1" applyBorder="1" applyAlignment="1">
      <alignment horizontal="right" indent="4"/>
    </xf>
    <xf numFmtId="49" fontId="57" fillId="0" borderId="11" xfId="682" applyNumberFormat="1" applyFont="1" applyBorder="1" applyAlignment="1">
      <alignment horizontal="right" indent="4"/>
    </xf>
    <xf numFmtId="4" fontId="57" fillId="0" borderId="7" xfId="682" applyNumberFormat="1" applyFont="1" applyBorder="1" applyAlignment="1">
      <alignment horizontal="right" indent="2"/>
    </xf>
    <xf numFmtId="4" fontId="57" fillId="0" borderId="5" xfId="682" applyNumberFormat="1" applyFont="1" applyBorder="1" applyAlignment="1">
      <alignment horizontal="right" indent="2"/>
    </xf>
    <xf numFmtId="49" fontId="61" fillId="0" borderId="68" xfId="682" applyNumberFormat="1" applyFont="1" applyBorder="1" applyAlignment="1">
      <alignment horizontal="left" indent="1"/>
    </xf>
    <xf numFmtId="165" fontId="57" fillId="0" borderId="7" xfId="682" applyNumberFormat="1" applyFont="1" applyBorder="1" applyAlignment="1">
      <alignment horizontal="right" indent="3"/>
    </xf>
    <xf numFmtId="165" fontId="57" fillId="0" borderId="11" xfId="682" applyNumberFormat="1" applyFont="1" applyBorder="1" applyAlignment="1">
      <alignment horizontal="right" indent="3"/>
    </xf>
    <xf numFmtId="164" fontId="57" fillId="0" borderId="7" xfId="682" applyNumberFormat="1" applyFont="1" applyBorder="1" applyAlignment="1">
      <alignment horizontal="right" indent="2"/>
    </xf>
    <xf numFmtId="164" fontId="57" fillId="0" borderId="5" xfId="682" applyNumberFormat="1" applyFont="1" applyBorder="1" applyAlignment="1">
      <alignment horizontal="right" indent="2"/>
    </xf>
    <xf numFmtId="49" fontId="61" fillId="0" borderId="67" xfId="682" applyNumberFormat="1" applyFont="1" applyBorder="1" applyAlignment="1">
      <alignment horizontal="left" indent="1"/>
    </xf>
    <xf numFmtId="165" fontId="6" fillId="0" borderId="13" xfId="682" applyNumberFormat="1" applyFont="1" applyBorder="1" applyAlignment="1">
      <alignment horizontal="right" indent="3"/>
    </xf>
    <xf numFmtId="165" fontId="6" fillId="0" borderId="28" xfId="682" applyNumberFormat="1" applyFont="1" applyBorder="1" applyAlignment="1">
      <alignment horizontal="right" indent="3"/>
    </xf>
    <xf numFmtId="164" fontId="6" fillId="0" borderId="13" xfId="682" applyNumberFormat="1" applyFont="1" applyBorder="1" applyAlignment="1">
      <alignment horizontal="right" indent="2"/>
    </xf>
    <xf numFmtId="164" fontId="6" fillId="0" borderId="99" xfId="682" applyNumberFormat="1" applyFont="1" applyBorder="1" applyAlignment="1">
      <alignment horizontal="right" indent="2"/>
    </xf>
    <xf numFmtId="49" fontId="57" fillId="0" borderId="43" xfId="682" applyNumberFormat="1" applyFont="1" applyBorder="1" applyAlignment="1">
      <alignment horizontal="left" indent="2"/>
    </xf>
    <xf numFmtId="165" fontId="6" fillId="0" borderId="10" xfId="682" applyNumberFormat="1" applyFont="1" applyBorder="1" applyAlignment="1">
      <alignment horizontal="right" indent="3"/>
    </xf>
    <xf numFmtId="165" fontId="6" fillId="0" borderId="70" xfId="682" applyNumberFormat="1" applyFont="1" applyBorder="1" applyAlignment="1">
      <alignment horizontal="right" indent="3"/>
    </xf>
    <xf numFmtId="164" fontId="6" fillId="0" borderId="10" xfId="682" applyNumberFormat="1" applyFont="1" applyBorder="1" applyAlignment="1">
      <alignment horizontal="right" indent="2"/>
    </xf>
    <xf numFmtId="164" fontId="6" fillId="0" borderId="98" xfId="682" applyNumberFormat="1" applyFont="1" applyBorder="1" applyAlignment="1">
      <alignment horizontal="right" indent="2"/>
    </xf>
    <xf numFmtId="49" fontId="57" fillId="0" borderId="42" xfId="682" applyNumberFormat="1" applyFont="1" applyBorder="1" applyAlignment="1">
      <alignment horizontal="left" indent="1"/>
    </xf>
    <xf numFmtId="165" fontId="57" fillId="0" borderId="45" xfId="682" applyNumberFormat="1" applyFont="1" applyBorder="1" applyAlignment="1">
      <alignment horizontal="right" indent="3"/>
    </xf>
    <xf numFmtId="165" fontId="57" fillId="0" borderId="1" xfId="682" applyNumberFormat="1" applyFont="1" applyBorder="1" applyAlignment="1">
      <alignment horizontal="right" indent="3"/>
    </xf>
    <xf numFmtId="164" fontId="57" fillId="0" borderId="45" xfId="682" applyNumberFormat="1" applyFont="1" applyBorder="1" applyAlignment="1">
      <alignment horizontal="right" indent="2"/>
    </xf>
    <xf numFmtId="164" fontId="57" fillId="0" borderId="64" xfId="682" applyNumberFormat="1" applyFont="1" applyBorder="1" applyAlignment="1">
      <alignment horizontal="right" indent="2"/>
    </xf>
    <xf numFmtId="49" fontId="61" fillId="0" borderId="18" xfId="682" applyNumberFormat="1" applyFont="1" applyBorder="1" applyAlignment="1">
      <alignment horizontal="left" indent="1"/>
    </xf>
    <xf numFmtId="165" fontId="6" fillId="0" borderId="101" xfId="682" applyNumberFormat="1" applyFont="1" applyBorder="1" applyAlignment="1">
      <alignment horizontal="right" indent="3"/>
    </xf>
    <xf numFmtId="165" fontId="6" fillId="0" borderId="8" xfId="682" applyNumberFormat="1" applyFont="1" applyBorder="1" applyAlignment="1">
      <alignment horizontal="right" indent="3"/>
    </xf>
    <xf numFmtId="165" fontId="6" fillId="0" borderId="66" xfId="682" applyNumberFormat="1" applyFont="1" applyBorder="1" applyAlignment="1">
      <alignment horizontal="right" indent="3"/>
    </xf>
    <xf numFmtId="164" fontId="6" fillId="0" borderId="8" xfId="682" applyNumberFormat="1" applyFont="1" applyBorder="1" applyAlignment="1">
      <alignment horizontal="right" indent="2"/>
    </xf>
    <xf numFmtId="164" fontId="6" fillId="0" borderId="41" xfId="682" applyNumberFormat="1" applyFont="1" applyBorder="1" applyAlignment="1">
      <alignment horizontal="right" indent="2"/>
    </xf>
    <xf numFmtId="49" fontId="57" fillId="0" borderId="40" xfId="682" applyNumberFormat="1" applyFont="1" applyBorder="1" applyAlignment="1">
      <alignment horizontal="left" indent="2"/>
    </xf>
    <xf numFmtId="165" fontId="6" fillId="0" borderId="100" xfId="682" applyNumberFormat="1" applyFont="1" applyBorder="1" applyAlignment="1">
      <alignment horizontal="right" indent="3"/>
    </xf>
    <xf numFmtId="49" fontId="57" fillId="0" borderId="42" xfId="682" applyNumberFormat="1" applyFont="1" applyBorder="1" applyAlignment="1">
      <alignment horizontal="left" indent="2"/>
    </xf>
    <xf numFmtId="0" fontId="6" fillId="0" borderId="98" xfId="682" applyFont="1" applyBorder="1"/>
    <xf numFmtId="165" fontId="57" fillId="0" borderId="65" xfId="682" applyNumberFormat="1" applyFont="1" applyBorder="1" applyAlignment="1">
      <alignment horizontal="right" indent="3"/>
    </xf>
    <xf numFmtId="0" fontId="57" fillId="0" borderId="64" xfId="682" applyFont="1" applyBorder="1" applyAlignment="1">
      <alignment horizontal="right" indent="2"/>
    </xf>
    <xf numFmtId="164" fontId="6" fillId="0" borderId="43" xfId="682" applyNumberFormat="1" applyFont="1" applyBorder="1" applyAlignment="1">
      <alignment horizontal="right" indent="2"/>
    </xf>
    <xf numFmtId="164" fontId="6" fillId="0" borderId="42" xfId="682" applyNumberFormat="1" applyFont="1" applyBorder="1" applyAlignment="1">
      <alignment horizontal="right" indent="2"/>
    </xf>
    <xf numFmtId="165" fontId="6" fillId="0" borderId="70" xfId="682" applyNumberFormat="1" applyFont="1" applyBorder="1" applyAlignment="1" applyProtection="1">
      <alignment horizontal="right" indent="3"/>
      <protection locked="0"/>
    </xf>
    <xf numFmtId="49" fontId="57" fillId="0" borderId="42" xfId="682" applyNumberFormat="1" applyFont="1" applyBorder="1" applyAlignment="1">
      <alignment horizontal="left" indent="3"/>
    </xf>
    <xf numFmtId="164" fontId="57" fillId="0" borderId="18" xfId="682" applyNumberFormat="1" applyFont="1" applyBorder="1" applyAlignment="1">
      <alignment horizontal="right" indent="2"/>
    </xf>
    <xf numFmtId="49" fontId="57" fillId="0" borderId="7" xfId="682" applyNumberFormat="1" applyFont="1" applyBorder="1" applyAlignment="1">
      <alignment horizontal="center" vertical="center"/>
    </xf>
    <xf numFmtId="49" fontId="57" fillId="0" borderId="39" xfId="682" applyNumberFormat="1" applyFont="1" applyBorder="1" applyAlignment="1">
      <alignment horizontal="center" vertical="center"/>
    </xf>
    <xf numFmtId="0" fontId="57" fillId="0" borderId="2" xfId="682" applyFont="1" applyBorder="1" applyAlignment="1">
      <alignment horizontal="centerContinuous" vertical="center"/>
    </xf>
    <xf numFmtId="0" fontId="57" fillId="0" borderId="1" xfId="682" applyFont="1" applyBorder="1" applyAlignment="1">
      <alignment horizontal="centerContinuous" vertical="center"/>
    </xf>
    <xf numFmtId="0" fontId="129" fillId="0" borderId="0" xfId="682" applyFont="1" applyBorder="1" applyAlignment="1">
      <alignment horizontal="centerContinuous"/>
    </xf>
    <xf numFmtId="0" fontId="59" fillId="0" borderId="0" xfId="682" applyFont="1" applyBorder="1" applyAlignment="1">
      <alignment horizontal="centerContinuous"/>
    </xf>
    <xf numFmtId="0" fontId="129" fillId="0" borderId="0" xfId="682" applyFont="1" applyAlignment="1">
      <alignment horizontal="centerContinuous"/>
    </xf>
    <xf numFmtId="0" fontId="59" fillId="0" borderId="0" xfId="682" applyFont="1" applyAlignment="1">
      <alignment horizontal="centerContinuous"/>
    </xf>
    <xf numFmtId="0" fontId="6" fillId="0" borderId="0" xfId="682" applyFont="1" applyAlignment="1">
      <alignment horizontal="right"/>
    </xf>
    <xf numFmtId="49" fontId="56" fillId="0" borderId="7" xfId="682" applyNumberFormat="1" applyFont="1" applyBorder="1" applyAlignment="1">
      <alignment horizontal="center" vertical="center" wrapText="1"/>
    </xf>
    <xf numFmtId="49" fontId="56" fillId="0" borderId="107" xfId="682" applyNumberFormat="1" applyFont="1" applyBorder="1" applyAlignment="1">
      <alignment horizontal="center" vertical="center" wrapText="1"/>
    </xf>
    <xf numFmtId="0" fontId="114" fillId="0" borderId="0" xfId="381" applyFont="1" applyFill="1"/>
    <xf numFmtId="0" fontId="130" fillId="0" borderId="0" xfId="381" applyFont="1" applyFill="1"/>
    <xf numFmtId="0" fontId="114" fillId="0" borderId="0" xfId="381" applyFont="1" applyFill="1" applyAlignment="1">
      <alignment horizontal="right"/>
    </xf>
    <xf numFmtId="0" fontId="130" fillId="0" borderId="0" xfId="381" applyFont="1" applyFill="1" applyAlignment="1">
      <alignment horizontal="right"/>
    </xf>
    <xf numFmtId="165" fontId="130" fillId="0" borderId="0" xfId="381" applyNumberFormat="1" applyFont="1" applyFill="1"/>
    <xf numFmtId="165" fontId="130" fillId="0" borderId="0" xfId="381" applyNumberFormat="1" applyFont="1" applyFill="1" applyAlignment="1">
      <alignment horizontal="right"/>
    </xf>
    <xf numFmtId="0" fontId="131" fillId="0" borderId="0" xfId="381" applyFont="1" applyFill="1"/>
    <xf numFmtId="0" fontId="13" fillId="0" borderId="0" xfId="381" applyFont="1" applyFill="1"/>
    <xf numFmtId="0" fontId="130" fillId="0" borderId="0" xfId="381" applyFont="1"/>
    <xf numFmtId="0" fontId="13" fillId="0" borderId="0" xfId="381" applyFont="1"/>
    <xf numFmtId="0" fontId="132" fillId="0" borderId="0" xfId="381" applyFont="1" applyFill="1"/>
    <xf numFmtId="0" fontId="0" fillId="0" borderId="0" xfId="0" applyAlignment="1">
      <alignment horizontal="right"/>
    </xf>
    <xf numFmtId="0" fontId="14" fillId="0" borderId="0" xfId="695"/>
    <xf numFmtId="0" fontId="3" fillId="0" borderId="0" xfId="696"/>
    <xf numFmtId="0" fontId="135" fillId="19" borderId="114" xfId="694" applyFont="1" applyFill="1" applyBorder="1" applyAlignment="1">
      <alignment vertical="center"/>
    </xf>
    <xf numFmtId="0" fontId="135" fillId="19" borderId="114" xfId="694" applyFont="1" applyFill="1" applyBorder="1" applyAlignment="1">
      <alignment horizontal="right" vertical="center"/>
    </xf>
    <xf numFmtId="0" fontId="136" fillId="0" borderId="0" xfId="697" applyFont="1" applyFill="1" applyBorder="1" applyAlignment="1">
      <alignment horizontal="centerContinuous" vertical="center"/>
    </xf>
    <xf numFmtId="0" fontId="136" fillId="0" borderId="0" xfId="697" applyFont="1" applyFill="1" applyBorder="1" applyAlignment="1">
      <alignment horizontal="right" vertical="center"/>
    </xf>
    <xf numFmtId="0" fontId="6" fillId="0" borderId="0" xfId="698" applyFont="1" applyFill="1" applyBorder="1" applyAlignment="1">
      <alignment vertical="center"/>
    </xf>
    <xf numFmtId="0" fontId="136" fillId="0" borderId="0" xfId="698" applyFont="1" applyFill="1" applyBorder="1" applyAlignment="1">
      <alignment vertical="center"/>
    </xf>
    <xf numFmtId="0" fontId="136" fillId="0" borderId="0" xfId="697" applyFont="1" applyFill="1" applyBorder="1" applyAlignment="1">
      <alignment horizontal="left" vertical="center"/>
    </xf>
    <xf numFmtId="0" fontId="136" fillId="0" borderId="0" xfId="369" applyFont="1" applyFill="1" applyBorder="1" applyAlignment="1">
      <alignment horizontal="centerContinuous" vertical="center"/>
    </xf>
    <xf numFmtId="0" fontId="136" fillId="0" borderId="0" xfId="369" applyFont="1" applyFill="1" applyBorder="1" applyAlignment="1">
      <alignment horizontal="right" vertical="center"/>
    </xf>
    <xf numFmtId="0" fontId="6" fillId="0" borderId="0" xfId="698" applyFont="1" applyBorder="1" applyAlignment="1">
      <alignment vertical="center"/>
    </xf>
    <xf numFmtId="0" fontId="6" fillId="19" borderId="0" xfId="697" applyFont="1" applyFill="1" applyAlignment="1">
      <alignment vertical="center"/>
    </xf>
    <xf numFmtId="0" fontId="6" fillId="0" borderId="0" xfId="697" applyFont="1" applyFill="1" applyAlignment="1">
      <alignment vertical="center"/>
    </xf>
    <xf numFmtId="0" fontId="6" fillId="0" borderId="0" xfId="697" applyFont="1" applyAlignment="1">
      <alignment vertical="center"/>
    </xf>
    <xf numFmtId="0" fontId="4" fillId="19" borderId="0" xfId="699" applyFont="1" applyFill="1" applyAlignment="1">
      <alignment horizontal="left"/>
    </xf>
    <xf numFmtId="0" fontId="138" fillId="20" borderId="117" xfId="694" applyFont="1" applyFill="1" applyBorder="1" applyAlignment="1">
      <alignment horizontal="center" vertical="center" wrapText="1"/>
    </xf>
    <xf numFmtId="0" fontId="138" fillId="20" borderId="126" xfId="694" applyFont="1" applyFill="1" applyBorder="1" applyAlignment="1">
      <alignment horizontal="center" vertical="center" wrapText="1"/>
    </xf>
    <xf numFmtId="0" fontId="139" fillId="20" borderId="127" xfId="694" applyFont="1" applyFill="1" applyBorder="1" applyAlignment="1">
      <alignment horizontal="left" vertical="center" indent="2"/>
    </xf>
    <xf numFmtId="164" fontId="140" fillId="20" borderId="127" xfId="694" applyNumberFormat="1" applyFont="1" applyFill="1" applyBorder="1" applyAlignment="1">
      <alignment horizontal="right" vertical="center" wrapText="1" indent="2"/>
    </xf>
    <xf numFmtId="3" fontId="140" fillId="21" borderId="127" xfId="694" applyNumberFormat="1" applyFont="1" applyFill="1" applyBorder="1" applyAlignment="1">
      <alignment horizontal="right" vertical="center" wrapText="1"/>
    </xf>
    <xf numFmtId="4" fontId="140" fillId="20" borderId="127" xfId="694" applyNumberFormat="1" applyFont="1" applyFill="1" applyBorder="1" applyAlignment="1">
      <alignment horizontal="right" vertical="center" wrapText="1" indent="2"/>
    </xf>
    <xf numFmtId="0" fontId="139" fillId="20" borderId="128" xfId="694" applyFont="1" applyFill="1" applyBorder="1" applyAlignment="1">
      <alignment horizontal="left" vertical="center" indent="1"/>
    </xf>
    <xf numFmtId="164" fontId="139" fillId="20" borderId="128" xfId="694" applyNumberFormat="1" applyFont="1" applyFill="1" applyBorder="1" applyAlignment="1">
      <alignment horizontal="left" vertical="center" wrapText="1"/>
    </xf>
    <xf numFmtId="3" fontId="140" fillId="20" borderId="128" xfId="694" applyNumberFormat="1" applyFont="1" applyFill="1" applyBorder="1" applyAlignment="1">
      <alignment horizontal="right" vertical="center" wrapText="1" indent="1"/>
    </xf>
    <xf numFmtId="164" fontId="140" fillId="20" borderId="128" xfId="694" applyNumberFormat="1" applyFont="1" applyFill="1" applyBorder="1" applyAlignment="1">
      <alignment horizontal="right" vertical="center" wrapText="1" indent="1"/>
    </xf>
    <xf numFmtId="3" fontId="140" fillId="21" borderId="128" xfId="694" applyNumberFormat="1" applyFont="1" applyFill="1" applyBorder="1" applyAlignment="1">
      <alignment horizontal="right" vertical="center" wrapText="1" indent="1"/>
    </xf>
    <xf numFmtId="4" fontId="140" fillId="20" borderId="128" xfId="694" applyNumberFormat="1" applyFont="1" applyFill="1" applyBorder="1" applyAlignment="1">
      <alignment horizontal="right" vertical="center" wrapText="1" indent="1"/>
    </xf>
    <xf numFmtId="0" fontId="139" fillId="20" borderId="0" xfId="694" applyFont="1" applyFill="1" applyBorder="1" applyAlignment="1">
      <alignment horizontal="left" vertical="center" indent="1"/>
    </xf>
    <xf numFmtId="164" fontId="139" fillId="20" borderId="0" xfId="694" applyNumberFormat="1" applyFont="1" applyFill="1" applyBorder="1" applyAlignment="1">
      <alignment horizontal="left" vertical="center" wrapText="1"/>
    </xf>
    <xf numFmtId="3" fontId="140" fillId="20" borderId="0" xfId="694" applyNumberFormat="1" applyFont="1" applyFill="1" applyBorder="1" applyAlignment="1">
      <alignment horizontal="right" vertical="center" wrapText="1" indent="1"/>
    </xf>
    <xf numFmtId="164" fontId="140" fillId="20" borderId="0" xfId="694" applyNumberFormat="1" applyFont="1" applyFill="1" applyBorder="1" applyAlignment="1">
      <alignment horizontal="right" vertical="center" wrapText="1" indent="1"/>
    </xf>
    <xf numFmtId="3" fontId="140" fillId="21" borderId="0" xfId="694" applyNumberFormat="1" applyFont="1" applyFill="1" applyBorder="1" applyAlignment="1">
      <alignment horizontal="right" vertical="center" wrapText="1" indent="1"/>
    </xf>
    <xf numFmtId="0" fontId="141" fillId="20" borderId="129" xfId="694" applyFont="1" applyFill="1" applyBorder="1" applyAlignment="1">
      <alignment horizontal="left" vertical="center" indent="1"/>
    </xf>
    <xf numFmtId="164" fontId="141" fillId="20" borderId="129" xfId="694" applyNumberFormat="1" applyFont="1" applyFill="1" applyBorder="1" applyAlignment="1">
      <alignment horizontal="left" vertical="center" wrapText="1"/>
    </xf>
    <xf numFmtId="3" fontId="142" fillId="20" borderId="129" xfId="694" applyNumberFormat="1" applyFont="1" applyFill="1" applyBorder="1" applyAlignment="1">
      <alignment horizontal="right" vertical="center" wrapText="1" indent="1"/>
    </xf>
    <xf numFmtId="164" fontId="142" fillId="20" borderId="129" xfId="694" applyNumberFormat="1" applyFont="1" applyFill="1" applyBorder="1" applyAlignment="1">
      <alignment horizontal="right" vertical="center" wrapText="1" indent="1"/>
    </xf>
    <xf numFmtId="3" fontId="142" fillId="21" borderId="129" xfId="694" applyNumberFormat="1" applyFont="1" applyFill="1" applyBorder="1" applyAlignment="1">
      <alignment horizontal="right" vertical="center" wrapText="1" indent="1"/>
    </xf>
    <xf numFmtId="4" fontId="142" fillId="20" borderId="129" xfId="694" applyNumberFormat="1" applyFont="1" applyFill="1" applyBorder="1" applyAlignment="1">
      <alignment horizontal="right" vertical="center" wrapText="1" indent="1"/>
    </xf>
    <xf numFmtId="165" fontId="6" fillId="0" borderId="0" xfId="697" applyNumberFormat="1" applyFont="1" applyAlignment="1">
      <alignment vertical="center"/>
    </xf>
    <xf numFmtId="0" fontId="3" fillId="0" borderId="0" xfId="381"/>
    <xf numFmtId="0" fontId="135" fillId="19" borderId="114" xfId="694" applyFont="1" applyFill="1" applyBorder="1" applyAlignment="1">
      <alignment horizontal="left" vertical="center"/>
    </xf>
    <xf numFmtId="0" fontId="143" fillId="0" borderId="0" xfId="698" applyFont="1" applyBorder="1" applyAlignment="1">
      <alignment vertical="center"/>
    </xf>
    <xf numFmtId="0" fontId="138" fillId="20" borderId="0" xfId="694" applyFont="1" applyFill="1" applyBorder="1" applyAlignment="1">
      <alignment horizontal="center" vertical="center" wrapText="1"/>
    </xf>
    <xf numFmtId="164" fontId="140" fillId="20" borderId="127" xfId="694" applyNumberFormat="1" applyFont="1" applyFill="1" applyBorder="1" applyAlignment="1">
      <alignment horizontal="right" vertical="center" wrapText="1" indent="1"/>
    </xf>
    <xf numFmtId="3" fontId="140" fillId="20" borderId="127" xfId="694" applyNumberFormat="1" applyFont="1" applyFill="1" applyBorder="1" applyAlignment="1">
      <alignment horizontal="right" vertical="center" wrapText="1"/>
    </xf>
    <xf numFmtId="0" fontId="139" fillId="20" borderId="128" xfId="694" applyFont="1" applyFill="1" applyBorder="1" applyAlignment="1">
      <alignment horizontal="left" vertical="center"/>
    </xf>
    <xf numFmtId="164" fontId="6" fillId="0" borderId="0" xfId="697" applyNumberFormat="1" applyFont="1" applyAlignment="1">
      <alignment vertical="center"/>
    </xf>
    <xf numFmtId="0" fontId="139" fillId="20" borderId="133" xfId="694" applyFont="1" applyFill="1" applyBorder="1" applyAlignment="1">
      <alignment horizontal="left" vertical="center" indent="1"/>
    </xf>
    <xf numFmtId="0" fontId="139" fillId="20" borderId="133" xfId="694" applyFont="1" applyFill="1" applyBorder="1" applyAlignment="1">
      <alignment horizontal="left" vertical="center"/>
    </xf>
    <xf numFmtId="164" fontId="140" fillId="20" borderId="133" xfId="694" applyNumberFormat="1" applyFont="1" applyFill="1" applyBorder="1" applyAlignment="1">
      <alignment horizontal="right" vertical="center" wrapText="1" indent="1"/>
    </xf>
    <xf numFmtId="3" fontId="140" fillId="21" borderId="133" xfId="694" applyNumberFormat="1" applyFont="1" applyFill="1" applyBorder="1" applyAlignment="1">
      <alignment horizontal="right" vertical="center" wrapText="1" indent="1"/>
    </xf>
    <xf numFmtId="3" fontId="140" fillId="20" borderId="133" xfId="694" applyNumberFormat="1" applyFont="1" applyFill="1" applyBorder="1" applyAlignment="1">
      <alignment horizontal="right" vertical="center" wrapText="1" indent="1"/>
    </xf>
    <xf numFmtId="164" fontId="142" fillId="20" borderId="129" xfId="694" applyNumberFormat="1" applyFont="1" applyFill="1" applyBorder="1" applyAlignment="1">
      <alignment horizontal="right" vertical="center" indent="1"/>
    </xf>
    <xf numFmtId="1" fontId="110" fillId="19" borderId="0" xfId="697" applyNumberFormat="1" applyFont="1" applyFill="1" applyAlignment="1">
      <alignment horizontal="right" vertical="center" indent="1"/>
    </xf>
    <xf numFmtId="1" fontId="110" fillId="21" borderId="0" xfId="697" applyNumberFormat="1" applyFont="1" applyFill="1" applyAlignment="1">
      <alignment horizontal="center" vertical="center"/>
    </xf>
    <xf numFmtId="1" fontId="110" fillId="19" borderId="0" xfId="697" applyNumberFormat="1" applyFont="1" applyFill="1" applyAlignment="1">
      <alignment horizontal="center" vertical="center"/>
    </xf>
    <xf numFmtId="0" fontId="141" fillId="20" borderId="135" xfId="694" applyFont="1" applyFill="1" applyBorder="1" applyAlignment="1">
      <alignment horizontal="left" vertical="center"/>
    </xf>
    <xf numFmtId="164" fontId="142" fillId="20" borderId="135" xfId="694" applyNumberFormat="1" applyFont="1" applyFill="1" applyBorder="1" applyAlignment="1">
      <alignment horizontal="right" vertical="center" wrapText="1" indent="1"/>
    </xf>
    <xf numFmtId="3" fontId="142" fillId="21" borderId="135" xfId="694" applyNumberFormat="1" applyFont="1" applyFill="1" applyBorder="1" applyAlignment="1">
      <alignment horizontal="right" vertical="center" wrapText="1" indent="1"/>
    </xf>
    <xf numFmtId="3" fontId="142" fillId="20" borderId="135" xfId="694" applyNumberFormat="1" applyFont="1" applyFill="1" applyBorder="1" applyAlignment="1">
      <alignment horizontal="right" vertical="center" wrapText="1" indent="1"/>
    </xf>
    <xf numFmtId="0" fontId="141" fillId="20" borderId="135" xfId="694" applyFont="1" applyFill="1" applyBorder="1" applyAlignment="1">
      <alignment horizontal="left" vertical="center" indent="1"/>
    </xf>
    <xf numFmtId="0" fontId="141" fillId="20" borderId="136" xfId="694" applyFont="1" applyFill="1" applyBorder="1" applyAlignment="1">
      <alignment horizontal="left" vertical="center"/>
    </xf>
    <xf numFmtId="0" fontId="141" fillId="20" borderId="136" xfId="694" applyFont="1" applyFill="1" applyBorder="1" applyAlignment="1">
      <alignment horizontal="left" vertical="center" indent="1"/>
    </xf>
    <xf numFmtId="164" fontId="142" fillId="20" borderId="136" xfId="694" applyNumberFormat="1" applyFont="1" applyFill="1" applyBorder="1" applyAlignment="1">
      <alignment horizontal="right" vertical="center" wrapText="1" indent="1"/>
    </xf>
    <xf numFmtId="3" fontId="142" fillId="21" borderId="136" xfId="694" applyNumberFormat="1" applyFont="1" applyFill="1" applyBorder="1" applyAlignment="1">
      <alignment horizontal="right" vertical="center" wrapText="1" indent="1"/>
    </xf>
    <xf numFmtId="3" fontId="142" fillId="20" borderId="136" xfId="694" applyNumberFormat="1" applyFont="1" applyFill="1" applyBorder="1" applyAlignment="1">
      <alignment horizontal="right" vertical="center" wrapText="1" indent="1"/>
    </xf>
    <xf numFmtId="0" fontId="141" fillId="20" borderId="129" xfId="694" applyFont="1" applyFill="1" applyBorder="1" applyAlignment="1">
      <alignment horizontal="left" vertical="center"/>
    </xf>
    <xf numFmtId="0" fontId="57" fillId="0" borderId="0" xfId="435" applyFont="1"/>
    <xf numFmtId="0" fontId="1" fillId="0" borderId="0" xfId="435"/>
    <xf numFmtId="0" fontId="88" fillId="0" borderId="0" xfId="697" applyFont="1" applyAlignment="1">
      <alignment vertical="center"/>
    </xf>
    <xf numFmtId="0" fontId="3" fillId="0" borderId="0" xfId="701" applyAlignment="1">
      <alignment vertical="center"/>
    </xf>
    <xf numFmtId="0" fontId="144" fillId="19" borderId="0" xfId="694" applyFont="1" applyFill="1" applyBorder="1" applyAlignment="1">
      <alignment vertical="center"/>
    </xf>
    <xf numFmtId="0" fontId="138" fillId="20" borderId="138" xfId="694" applyFont="1" applyFill="1" applyBorder="1" applyAlignment="1">
      <alignment horizontal="center" vertical="center" wrapText="1"/>
    </xf>
    <xf numFmtId="0" fontId="138" fillId="20" borderId="125" xfId="694" applyFont="1" applyFill="1" applyBorder="1" applyAlignment="1">
      <alignment horizontal="center" vertical="center" wrapText="1"/>
    </xf>
    <xf numFmtId="3" fontId="140" fillId="20" borderId="127" xfId="694" applyNumberFormat="1" applyFont="1" applyFill="1" applyBorder="1" applyAlignment="1">
      <alignment horizontal="right" vertical="center" wrapText="1" indent="1"/>
    </xf>
    <xf numFmtId="3" fontId="140" fillId="21" borderId="127" xfId="694" applyNumberFormat="1" applyFont="1" applyFill="1" applyBorder="1" applyAlignment="1">
      <alignment horizontal="right" vertical="center" wrapText="1" indent="1"/>
    </xf>
    <xf numFmtId="3" fontId="3" fillId="0" borderId="0" xfId="701" applyNumberFormat="1" applyAlignment="1">
      <alignment vertical="center"/>
    </xf>
    <xf numFmtId="0" fontId="3" fillId="19" borderId="0" xfId="701" applyFill="1" applyAlignment="1">
      <alignment horizontal="left" vertical="center" indent="1"/>
    </xf>
    <xf numFmtId="0" fontId="145" fillId="19" borderId="0" xfId="701" applyFont="1" applyFill="1" applyAlignment="1">
      <alignment horizontal="right" vertical="center" indent="1"/>
    </xf>
    <xf numFmtId="0" fontId="144" fillId="19" borderId="0" xfId="701" applyFont="1" applyFill="1" applyAlignment="1">
      <alignment horizontal="left" vertical="center" indent="1"/>
    </xf>
    <xf numFmtId="0" fontId="144" fillId="19" borderId="0" xfId="701" applyFont="1" applyFill="1" applyAlignment="1">
      <alignment vertical="center"/>
    </xf>
    <xf numFmtId="0" fontId="139" fillId="19" borderId="0" xfId="701" applyFont="1" applyFill="1" applyAlignment="1">
      <alignment horizontal="left" vertical="center" indent="1"/>
    </xf>
    <xf numFmtId="0" fontId="3" fillId="19" borderId="0" xfId="701" applyFill="1" applyAlignment="1">
      <alignment vertical="center"/>
    </xf>
    <xf numFmtId="2" fontId="136" fillId="0" borderId="0" xfId="369" applyNumberFormat="1" applyFont="1" applyFill="1" applyBorder="1" applyAlignment="1">
      <alignment horizontal="right" vertical="center"/>
    </xf>
    <xf numFmtId="2" fontId="6" fillId="0" borderId="0" xfId="702" applyNumberFormat="1" applyFont="1" applyBorder="1" applyAlignment="1">
      <alignment vertical="center"/>
    </xf>
    <xf numFmtId="2" fontId="6" fillId="0" borderId="0" xfId="702" applyNumberFormat="1" applyFont="1" applyFill="1" applyAlignment="1">
      <alignment vertical="center"/>
    </xf>
    <xf numFmtId="2" fontId="6" fillId="0" borderId="0" xfId="369" applyNumberFormat="1" applyFont="1" applyAlignment="1">
      <alignment horizontal="centerContinuous" vertical="center"/>
    </xf>
    <xf numFmtId="2" fontId="6" fillId="0" borderId="0" xfId="702" applyNumberFormat="1" applyFont="1" applyAlignment="1">
      <alignment vertical="center"/>
    </xf>
    <xf numFmtId="3" fontId="140" fillId="19" borderId="127" xfId="694" applyNumberFormat="1" applyFont="1" applyFill="1" applyBorder="1" applyAlignment="1">
      <alignment horizontal="right" vertical="center" wrapText="1"/>
    </xf>
    <xf numFmtId="1" fontId="6" fillId="0" borderId="0" xfId="702" applyNumberFormat="1" applyFont="1" applyAlignment="1">
      <alignment vertical="center"/>
    </xf>
    <xf numFmtId="164" fontId="140" fillId="19" borderId="128" xfId="694" applyNumberFormat="1" applyFont="1" applyFill="1" applyBorder="1" applyAlignment="1">
      <alignment horizontal="right" vertical="center" wrapText="1" indent="1"/>
    </xf>
    <xf numFmtId="3" fontId="140" fillId="19" borderId="128" xfId="694" applyNumberFormat="1" applyFont="1" applyFill="1" applyBorder="1" applyAlignment="1">
      <alignment horizontal="right" vertical="center" wrapText="1" indent="1"/>
    </xf>
    <xf numFmtId="164" fontId="139" fillId="20" borderId="133" xfId="694" applyNumberFormat="1" applyFont="1" applyFill="1" applyBorder="1" applyAlignment="1">
      <alignment horizontal="left" vertical="center" wrapText="1"/>
    </xf>
    <xf numFmtId="164" fontId="140" fillId="19" borderId="133" xfId="694" applyNumberFormat="1" applyFont="1" applyFill="1" applyBorder="1" applyAlignment="1">
      <alignment horizontal="right" vertical="center" wrapText="1" indent="1"/>
    </xf>
    <xf numFmtId="3" fontId="140" fillId="19" borderId="133" xfId="694" applyNumberFormat="1" applyFont="1" applyFill="1" applyBorder="1" applyAlignment="1">
      <alignment horizontal="right" vertical="center" wrapText="1" indent="1"/>
    </xf>
    <xf numFmtId="164" fontId="146" fillId="19" borderId="0" xfId="698" applyNumberFormat="1" applyFont="1" applyFill="1" applyAlignment="1">
      <alignment horizontal="left" vertical="center" indent="1"/>
    </xf>
    <xf numFmtId="164" fontId="146" fillId="19" borderId="0" xfId="698" applyNumberFormat="1" applyFont="1" applyFill="1" applyAlignment="1">
      <alignment horizontal="left" vertical="center"/>
    </xf>
    <xf numFmtId="164" fontId="147" fillId="19" borderId="0" xfId="698" applyNumberFormat="1" applyFont="1" applyFill="1" applyAlignment="1">
      <alignment horizontal="right" vertical="center" indent="1"/>
    </xf>
    <xf numFmtId="3" fontId="147" fillId="22" borderId="0" xfId="698" applyNumberFormat="1" applyFont="1" applyFill="1" applyAlignment="1">
      <alignment horizontal="right" vertical="center" indent="1"/>
    </xf>
    <xf numFmtId="3" fontId="147" fillId="19" borderId="0" xfId="698" applyNumberFormat="1" applyFont="1" applyFill="1" applyAlignment="1">
      <alignment horizontal="right" vertical="center" indent="1"/>
    </xf>
    <xf numFmtId="2" fontId="57" fillId="0" borderId="0" xfId="702" applyNumberFormat="1" applyFont="1" applyAlignment="1">
      <alignment vertical="center"/>
    </xf>
    <xf numFmtId="0" fontId="139" fillId="20" borderId="133" xfId="694" quotePrefix="1" applyFont="1" applyFill="1" applyBorder="1" applyAlignment="1">
      <alignment horizontal="left" vertical="center" indent="1"/>
    </xf>
    <xf numFmtId="0" fontId="141" fillId="20" borderId="129" xfId="694" applyFont="1" applyFill="1" applyBorder="1" applyAlignment="1">
      <alignment horizontal="left" vertical="center" indent="2"/>
    </xf>
    <xf numFmtId="164" fontId="142" fillId="19" borderId="129" xfId="694" applyNumberFormat="1" applyFont="1" applyFill="1" applyBorder="1" applyAlignment="1">
      <alignment horizontal="right" vertical="center" wrapText="1" indent="1"/>
    </xf>
    <xf numFmtId="3" fontId="142" fillId="19" borderId="129" xfId="694" applyNumberFormat="1" applyFont="1" applyFill="1" applyBorder="1" applyAlignment="1">
      <alignment horizontal="right" vertical="center" wrapText="1" indent="1"/>
    </xf>
    <xf numFmtId="165" fontId="6" fillId="0" borderId="0" xfId="702" applyNumberFormat="1" applyFont="1" applyAlignment="1">
      <alignment vertical="center"/>
    </xf>
    <xf numFmtId="0" fontId="110" fillId="0" borderId="0" xfId="697" applyFont="1" applyAlignment="1">
      <alignment vertical="center"/>
    </xf>
    <xf numFmtId="0" fontId="6" fillId="0" borderId="0" xfId="697" applyFont="1" applyAlignment="1">
      <alignment horizontal="center" vertical="center"/>
    </xf>
    <xf numFmtId="0" fontId="6" fillId="0" borderId="0" xfId="697" applyFont="1" applyFill="1" applyAlignment="1">
      <alignment horizontal="right" vertical="center"/>
    </xf>
    <xf numFmtId="0" fontId="6" fillId="0" borderId="0" xfId="697" applyFont="1" applyAlignment="1">
      <alignment horizontal="right" vertical="center"/>
    </xf>
    <xf numFmtId="0" fontId="136" fillId="0" borderId="0" xfId="369" applyFont="1" applyFill="1" applyBorder="1" applyAlignment="1">
      <alignment horizontal="center" vertical="center"/>
    </xf>
    <xf numFmtId="3" fontId="6" fillId="0" borderId="0" xfId="697" applyNumberFormat="1" applyFont="1" applyAlignment="1">
      <alignment vertical="center"/>
    </xf>
    <xf numFmtId="0" fontId="139" fillId="20" borderId="136" xfId="694" applyFont="1" applyFill="1" applyBorder="1" applyAlignment="1">
      <alignment horizontal="left" vertical="center" indent="1"/>
    </xf>
    <xf numFmtId="164" fontId="139" fillId="20" borderId="136" xfId="694" applyNumberFormat="1" applyFont="1" applyFill="1" applyBorder="1" applyAlignment="1">
      <alignment horizontal="left" vertical="center" wrapText="1"/>
    </xf>
    <xf numFmtId="3" fontId="140" fillId="20" borderId="136" xfId="694" applyNumberFormat="1" applyFont="1" applyFill="1" applyBorder="1" applyAlignment="1">
      <alignment horizontal="right" vertical="center" wrapText="1" indent="1"/>
    </xf>
    <xf numFmtId="164" fontId="140" fillId="20" borderId="136" xfId="694" applyNumberFormat="1" applyFont="1" applyFill="1" applyBorder="1" applyAlignment="1">
      <alignment horizontal="right" vertical="center" wrapText="1" indent="1"/>
    </xf>
    <xf numFmtId="3" fontId="140" fillId="21" borderId="136" xfId="694" applyNumberFormat="1" applyFont="1" applyFill="1" applyBorder="1" applyAlignment="1">
      <alignment horizontal="right" vertical="center" wrapText="1" indent="1"/>
    </xf>
    <xf numFmtId="0" fontId="3" fillId="0" borderId="0" xfId="703" applyAlignment="1">
      <alignment vertical="center"/>
    </xf>
    <xf numFmtId="0" fontId="3" fillId="0" borderId="0" xfId="703" applyBorder="1" applyAlignment="1">
      <alignment vertical="center"/>
    </xf>
    <xf numFmtId="0" fontId="138" fillId="20" borderId="121" xfId="694" applyFont="1" applyFill="1" applyBorder="1" applyAlignment="1">
      <alignment horizontal="center" vertical="center" wrapText="1"/>
    </xf>
    <xf numFmtId="0" fontId="139" fillId="20" borderId="0" xfId="694" applyFont="1" applyFill="1" applyBorder="1" applyAlignment="1">
      <alignment horizontal="left" vertical="center"/>
    </xf>
    <xf numFmtId="0" fontId="30" fillId="0" borderId="0" xfId="703" applyFont="1" applyAlignment="1">
      <alignment vertical="center"/>
    </xf>
    <xf numFmtId="0" fontId="6" fillId="0" borderId="0" xfId="698" applyFont="1" applyFill="1" applyAlignment="1">
      <alignment vertical="center"/>
    </xf>
    <xf numFmtId="0" fontId="6" fillId="0" borderId="0" xfId="698" applyFont="1" applyAlignment="1">
      <alignment vertical="center"/>
    </xf>
    <xf numFmtId="0" fontId="6" fillId="0" borderId="0" xfId="369" applyFont="1" applyAlignment="1">
      <alignment horizontal="centerContinuous" vertical="center"/>
    </xf>
    <xf numFmtId="0" fontId="139" fillId="20" borderId="127" xfId="694" applyFont="1" applyFill="1" applyBorder="1" applyAlignment="1">
      <alignment horizontal="left" vertical="center"/>
    </xf>
    <xf numFmtId="0" fontId="110" fillId="0" borderId="0" xfId="698" applyFont="1" applyAlignment="1">
      <alignment vertical="center"/>
    </xf>
    <xf numFmtId="0" fontId="110" fillId="0" borderId="0" xfId="698" applyFont="1" applyAlignment="1">
      <alignment horizontal="center" vertical="center"/>
    </xf>
    <xf numFmtId="0" fontId="110" fillId="0" borderId="0" xfId="698" applyFont="1" applyFill="1" applyBorder="1" applyAlignment="1">
      <alignment horizontal="center" vertical="center"/>
    </xf>
    <xf numFmtId="0" fontId="110" fillId="0" borderId="0" xfId="698" applyFont="1" applyFill="1" applyBorder="1" applyAlignment="1">
      <alignment vertical="center"/>
    </xf>
    <xf numFmtId="2" fontId="110" fillId="0" borderId="0" xfId="698" applyNumberFormat="1" applyFont="1" applyFill="1" applyBorder="1" applyAlignment="1">
      <alignment vertical="center"/>
    </xf>
    <xf numFmtId="164" fontId="6" fillId="0" borderId="0" xfId="698" applyNumberFormat="1" applyFont="1" applyAlignment="1">
      <alignment vertical="center"/>
    </xf>
    <xf numFmtId="49" fontId="149" fillId="0" borderId="0" xfId="448" applyNumberFormat="1" applyFont="1"/>
    <xf numFmtId="0" fontId="1" fillId="0" borderId="0" xfId="448"/>
    <xf numFmtId="0" fontId="86" fillId="0" borderId="0" xfId="698" applyFont="1" applyAlignment="1">
      <alignment vertical="center"/>
    </xf>
    <xf numFmtId="49" fontId="110" fillId="0" borderId="0" xfId="698" applyNumberFormat="1" applyFont="1" applyAlignment="1">
      <alignment vertical="center"/>
    </xf>
    <xf numFmtId="0" fontId="152" fillId="0" borderId="112" xfId="696" applyFont="1" applyBorder="1" applyAlignment="1">
      <alignment horizontal="center" vertical="center"/>
    </xf>
    <xf numFmtId="0" fontId="153" fillId="0" borderId="112" xfId="696" applyFont="1" applyBorder="1" applyAlignment="1">
      <alignment vertical="center"/>
    </xf>
    <xf numFmtId="0" fontId="61" fillId="0" borderId="112" xfId="695" applyFont="1" applyBorder="1" applyAlignment="1">
      <alignment horizontal="center" vertical="center"/>
    </xf>
    <xf numFmtId="0" fontId="153" fillId="0" borderId="113" xfId="696" applyFont="1" applyBorder="1" applyAlignment="1">
      <alignment horizontal="left" vertical="center" indent="1"/>
    </xf>
    <xf numFmtId="0" fontId="153" fillId="0" borderId="113" xfId="696" applyFont="1" applyBorder="1" applyAlignment="1">
      <alignment horizontal="left" vertical="center" wrapText="1" indent="1"/>
    </xf>
    <xf numFmtId="0" fontId="48" fillId="0" borderId="112" xfId="695" applyFont="1" applyBorder="1" applyAlignment="1">
      <alignment horizontal="center" vertical="center"/>
    </xf>
    <xf numFmtId="0" fontId="153" fillId="0" borderId="112" xfId="696" applyFont="1" applyBorder="1" applyAlignment="1">
      <alignment horizontal="left" vertical="center" indent="1"/>
    </xf>
    <xf numFmtId="0" fontId="153" fillId="0" borderId="112" xfId="696" applyFont="1" applyBorder="1" applyAlignment="1">
      <alignment horizontal="left" vertical="center" wrapText="1" indent="1"/>
    </xf>
    <xf numFmtId="164" fontId="57" fillId="0" borderId="75" xfId="0" applyNumberFormat="1" applyFont="1" applyBorder="1" applyAlignment="1">
      <alignment horizontal="right" indent="2"/>
    </xf>
    <xf numFmtId="164" fontId="6" fillId="0" borderId="36" xfId="0" applyNumberFormat="1" applyFont="1" applyBorder="1" applyAlignment="1">
      <alignment horizontal="right" indent="2"/>
    </xf>
    <xf numFmtId="164" fontId="6" fillId="0" borderId="93" xfId="0" applyNumberFormat="1" applyFont="1" applyBorder="1" applyAlignment="1">
      <alignment horizontal="right" indent="2"/>
    </xf>
    <xf numFmtId="164" fontId="6" fillId="0" borderId="19" xfId="0" applyNumberFormat="1" applyFont="1" applyBorder="1" applyAlignment="1">
      <alignment horizontal="right" indent="2"/>
    </xf>
    <xf numFmtId="164" fontId="57" fillId="0" borderId="52" xfId="0" applyNumberFormat="1" applyFont="1" applyBorder="1" applyAlignment="1">
      <alignment horizontal="right" indent="2"/>
    </xf>
    <xf numFmtId="165" fontId="6" fillId="0" borderId="64" xfId="0" applyNumberFormat="1" applyFont="1" applyBorder="1" applyAlignment="1">
      <alignment horizontal="right" vertical="center" indent="1"/>
    </xf>
    <xf numFmtId="165" fontId="6" fillId="0" borderId="98" xfId="0" applyNumberFormat="1" applyFont="1" applyBorder="1" applyAlignment="1">
      <alignment horizontal="right" vertical="center" indent="1"/>
    </xf>
    <xf numFmtId="165" fontId="6" fillId="0" borderId="99" xfId="0" applyNumberFormat="1" applyFont="1" applyBorder="1" applyAlignment="1">
      <alignment horizontal="right" vertical="center" indent="1"/>
    </xf>
    <xf numFmtId="0" fontId="57" fillId="0" borderId="105" xfId="642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right" vertical="center" indent="5"/>
    </xf>
    <xf numFmtId="164" fontId="6" fillId="0" borderId="70" xfId="0" applyNumberFormat="1" applyFont="1" applyFill="1" applyBorder="1" applyAlignment="1">
      <alignment horizontal="right" vertical="center" indent="5"/>
    </xf>
    <xf numFmtId="164" fontId="6" fillId="0" borderId="70" xfId="0" applyNumberFormat="1" applyFont="1" applyBorder="1" applyAlignment="1">
      <alignment horizontal="right" vertical="center" indent="5"/>
    </xf>
    <xf numFmtId="164" fontId="6" fillId="0" borderId="28" xfId="0" applyNumberFormat="1" applyFont="1" applyBorder="1" applyAlignment="1">
      <alignment horizontal="right" vertical="center" indent="5"/>
    </xf>
    <xf numFmtId="164" fontId="57" fillId="0" borderId="11" xfId="0" applyNumberFormat="1" applyFont="1" applyBorder="1" applyAlignment="1">
      <alignment horizontal="right" vertical="center" indent="5"/>
    </xf>
    <xf numFmtId="164" fontId="5" fillId="0" borderId="40" xfId="0" applyNumberFormat="1" applyFont="1" applyBorder="1" applyAlignment="1">
      <alignment horizontal="right" vertical="center" indent="5"/>
    </xf>
    <xf numFmtId="164" fontId="5" fillId="0" borderId="42" xfId="0" applyNumberFormat="1" applyFont="1" applyFill="1" applyBorder="1" applyAlignment="1">
      <alignment horizontal="right" vertical="center" indent="5"/>
    </xf>
    <xf numFmtId="164" fontId="5" fillId="0" borderId="42" xfId="0" applyNumberFormat="1" applyFont="1" applyBorder="1" applyAlignment="1">
      <alignment horizontal="right" vertical="center" indent="5"/>
    </xf>
    <xf numFmtId="164" fontId="5" fillId="0" borderId="43" xfId="0" applyNumberFormat="1" applyFont="1" applyBorder="1" applyAlignment="1">
      <alignment horizontal="right" vertical="center" indent="5"/>
    </xf>
    <xf numFmtId="164" fontId="68" fillId="0" borderId="38" xfId="0" applyNumberFormat="1" applyFont="1" applyBorder="1" applyAlignment="1">
      <alignment horizontal="right" vertical="center" indent="5"/>
    </xf>
    <xf numFmtId="164" fontId="3" fillId="0" borderId="64" xfId="645" applyNumberFormat="1" applyFont="1" applyBorder="1" applyAlignment="1">
      <alignment horizontal="right" indent="2"/>
    </xf>
    <xf numFmtId="164" fontId="3" fillId="0" borderId="98" xfId="645" applyNumberFormat="1" applyFont="1" applyBorder="1" applyAlignment="1">
      <alignment horizontal="right" indent="2"/>
    </xf>
    <xf numFmtId="164" fontId="3" fillId="0" borderId="99" xfId="645" applyNumberFormat="1" applyFont="1" applyBorder="1" applyAlignment="1">
      <alignment horizontal="right" indent="2"/>
    </xf>
    <xf numFmtId="164" fontId="52" fillId="0" borderId="5" xfId="645" applyNumberFormat="1" applyFont="1" applyBorder="1" applyAlignment="1">
      <alignment horizontal="right" indent="2"/>
    </xf>
    <xf numFmtId="0" fontId="135" fillId="19" borderId="114" xfId="694" applyFont="1" applyFill="1" applyBorder="1" applyAlignment="1"/>
    <xf numFmtId="0" fontId="135" fillId="19" borderId="114" xfId="694" applyFont="1" applyFill="1" applyBorder="1" applyAlignment="1">
      <alignment horizontal="left"/>
    </xf>
    <xf numFmtId="0" fontId="135" fillId="19" borderId="114" xfId="694" applyFont="1" applyFill="1" applyBorder="1" applyAlignment="1">
      <alignment horizontal="right"/>
    </xf>
    <xf numFmtId="0" fontId="108" fillId="0" borderId="0" xfId="0" applyFont="1" applyAlignment="1">
      <alignment horizontal="center" vertical="center"/>
    </xf>
    <xf numFmtId="49" fontId="6" fillId="0" borderId="51" xfId="682" applyNumberFormat="1" applyFont="1" applyBorder="1" applyAlignment="1">
      <alignment horizontal="center" vertical="center"/>
    </xf>
    <xf numFmtId="0" fontId="6" fillId="0" borderId="46" xfId="682" applyFont="1" applyBorder="1" applyAlignment="1">
      <alignment horizontal="center" vertical="center"/>
    </xf>
    <xf numFmtId="0" fontId="111" fillId="0" borderId="0" xfId="0" applyFont="1" applyAlignment="1">
      <alignment horizontal="center"/>
    </xf>
    <xf numFmtId="0" fontId="117" fillId="0" borderId="0" xfId="0" applyFont="1" applyAlignment="1">
      <alignment horizontal="center"/>
    </xf>
    <xf numFmtId="0" fontId="119" fillId="0" borderId="11" xfId="0" applyFont="1" applyBorder="1" applyAlignment="1">
      <alignment horizontal="center" vertical="center"/>
    </xf>
    <xf numFmtId="0" fontId="42" fillId="0" borderId="18" xfId="0" applyFont="1" applyBorder="1" applyAlignment="1">
      <alignment horizontal="center"/>
    </xf>
    <xf numFmtId="0" fontId="42" fillId="0" borderId="2" xfId="0" applyFont="1" applyBorder="1" applyAlignment="1">
      <alignment horizontal="center"/>
    </xf>
    <xf numFmtId="0" fontId="42" fillId="0" borderId="1" xfId="0" applyFont="1" applyBorder="1" applyAlignment="1">
      <alignment horizontal="center"/>
    </xf>
    <xf numFmtId="0" fontId="119" fillId="0" borderId="11" xfId="0" applyFont="1" applyFill="1" applyBorder="1" applyAlignment="1">
      <alignment horizontal="center"/>
    </xf>
    <xf numFmtId="0" fontId="42" fillId="0" borderId="86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/>
    </xf>
    <xf numFmtId="0" fontId="42" fillId="0" borderId="95" xfId="0" applyFont="1" applyBorder="1" applyAlignment="1">
      <alignment horizontal="center" vertical="center" wrapText="1"/>
    </xf>
    <xf numFmtId="0" fontId="42" fillId="0" borderId="7" xfId="0" applyFont="1" applyBorder="1" applyAlignment="1">
      <alignment horizontal="center" vertical="center"/>
    </xf>
    <xf numFmtId="0" fontId="42" fillId="0" borderId="86" xfId="0" applyFont="1" applyBorder="1" applyAlignment="1">
      <alignment horizontal="center" vertical="center"/>
    </xf>
    <xf numFmtId="0" fontId="42" fillId="0" borderId="93" xfId="0" applyFont="1" applyBorder="1" applyAlignment="1">
      <alignment horizontal="center" vertical="center"/>
    </xf>
    <xf numFmtId="0" fontId="42" fillId="0" borderId="89" xfId="0" applyFont="1" applyBorder="1" applyAlignment="1">
      <alignment horizontal="center" vertical="center"/>
    </xf>
    <xf numFmtId="0" fontId="117" fillId="0" borderId="0" xfId="0" applyFont="1" applyFill="1" applyBorder="1" applyAlignment="1">
      <alignment horizontal="center"/>
    </xf>
    <xf numFmtId="0" fontId="125" fillId="0" borderId="0" xfId="656" applyFont="1" applyAlignment="1">
      <alignment horizontal="center" vertical="center"/>
    </xf>
    <xf numFmtId="0" fontId="126" fillId="0" borderId="0" xfId="657" applyFont="1" applyAlignment="1">
      <alignment horizontal="center" vertical="center"/>
    </xf>
    <xf numFmtId="0" fontId="55" fillId="0" borderId="0" xfId="656" applyFont="1" applyAlignment="1">
      <alignment horizontal="center" vertical="center"/>
    </xf>
    <xf numFmtId="0" fontId="127" fillId="0" borderId="0" xfId="652" applyFont="1" applyAlignment="1">
      <alignment horizontal="center" vertical="center"/>
    </xf>
    <xf numFmtId="0" fontId="6" fillId="0" borderId="51" xfId="657" applyFont="1" applyBorder="1" applyAlignment="1">
      <alignment horizontal="left" vertical="center"/>
    </xf>
    <xf numFmtId="0" fontId="6" fillId="0" borderId="48" xfId="652" applyFont="1" applyBorder="1" applyAlignment="1">
      <alignment horizontal="left" vertical="center"/>
    </xf>
    <xf numFmtId="0" fontId="6" fillId="0" borderId="46" xfId="652" applyFont="1" applyBorder="1" applyAlignment="1">
      <alignment horizontal="left" vertical="center"/>
    </xf>
    <xf numFmtId="0" fontId="57" fillId="0" borderId="18" xfId="657" applyFont="1" applyBorder="1" applyAlignment="1">
      <alignment horizontal="center" vertical="center"/>
    </xf>
    <xf numFmtId="0" fontId="57" fillId="0" borderId="1" xfId="657" applyFont="1" applyBorder="1" applyAlignment="1">
      <alignment horizontal="center" vertical="center"/>
    </xf>
    <xf numFmtId="0" fontId="57" fillId="0" borderId="2" xfId="657" applyFont="1" applyBorder="1" applyAlignment="1">
      <alignment horizontal="center" vertical="center"/>
    </xf>
    <xf numFmtId="0" fontId="57" fillId="0" borderId="77" xfId="657" applyFont="1" applyBorder="1" applyAlignment="1">
      <alignment horizontal="center" vertical="center" wrapText="1"/>
    </xf>
    <xf numFmtId="0" fontId="57" fillId="0" borderId="102" xfId="657" applyFont="1" applyBorder="1" applyAlignment="1">
      <alignment horizontal="center" vertical="center" wrapText="1"/>
    </xf>
    <xf numFmtId="0" fontId="57" fillId="0" borderId="40" xfId="657" applyFont="1" applyBorder="1" applyAlignment="1">
      <alignment horizontal="center" vertical="center" wrapText="1"/>
    </xf>
    <xf numFmtId="0" fontId="57" fillId="0" borderId="66" xfId="657" applyFont="1" applyBorder="1" applyAlignment="1">
      <alignment horizontal="center" vertical="center" wrapText="1"/>
    </xf>
    <xf numFmtId="0" fontId="57" fillId="0" borderId="93" xfId="657" applyFont="1" applyBorder="1" applyAlignment="1">
      <alignment horizontal="center" vertical="center"/>
    </xf>
    <xf numFmtId="0" fontId="57" fillId="0" borderId="89" xfId="652" applyFont="1" applyBorder="1" applyAlignment="1">
      <alignment horizontal="center" vertical="center"/>
    </xf>
    <xf numFmtId="0" fontId="57" fillId="0" borderId="77" xfId="657" applyFont="1" applyBorder="1" applyAlignment="1">
      <alignment horizontal="center" vertical="center"/>
    </xf>
    <xf numFmtId="0" fontId="57" fillId="0" borderId="102" xfId="657" applyFont="1" applyBorder="1" applyAlignment="1">
      <alignment horizontal="center" vertical="center"/>
    </xf>
    <xf numFmtId="0" fontId="57" fillId="0" borderId="40" xfId="657" applyFont="1" applyBorder="1" applyAlignment="1">
      <alignment horizontal="center" vertical="center"/>
    </xf>
    <xf numFmtId="0" fontId="57" fillId="0" borderId="66" xfId="657" applyFont="1" applyBorder="1" applyAlignment="1">
      <alignment horizontal="center" vertical="center"/>
    </xf>
    <xf numFmtId="0" fontId="59" fillId="0" borderId="0" xfId="658" applyFont="1" applyAlignment="1">
      <alignment horizontal="center" vertical="center" wrapText="1"/>
    </xf>
    <xf numFmtId="0" fontId="59" fillId="0" borderId="0" xfId="658" applyFont="1" applyAlignment="1">
      <alignment horizontal="center" vertical="center"/>
    </xf>
    <xf numFmtId="0" fontId="55" fillId="0" borderId="0" xfId="658" applyFont="1" applyAlignment="1">
      <alignment horizontal="center" vertical="center"/>
    </xf>
    <xf numFmtId="49" fontId="6" fillId="0" borderId="51" xfId="658" applyNumberFormat="1" applyFont="1" applyBorder="1" applyAlignment="1">
      <alignment horizontal="center" vertical="center"/>
    </xf>
    <xf numFmtId="49" fontId="6" fillId="0" borderId="46" xfId="658" applyNumberFormat="1" applyFont="1" applyBorder="1" applyAlignment="1">
      <alignment horizontal="center" vertical="center"/>
    </xf>
    <xf numFmtId="49" fontId="57" fillId="0" borderId="18" xfId="658" applyNumberFormat="1" applyFont="1" applyBorder="1" applyAlignment="1">
      <alignment horizontal="center" vertical="center" wrapText="1"/>
    </xf>
    <xf numFmtId="49" fontId="57" fillId="0" borderId="2" xfId="660" applyNumberFormat="1" applyFont="1" applyBorder="1" applyAlignment="1">
      <alignment horizontal="center" vertical="center" wrapText="1"/>
    </xf>
    <xf numFmtId="49" fontId="57" fillId="0" borderId="61" xfId="658" applyNumberFormat="1" applyFont="1" applyBorder="1" applyAlignment="1">
      <alignment horizontal="center" vertical="center" wrapText="1"/>
    </xf>
    <xf numFmtId="49" fontId="57" fillId="0" borderId="63" xfId="658" applyNumberFormat="1" applyFont="1" applyBorder="1" applyAlignment="1">
      <alignment horizontal="center" vertical="center" wrapText="1"/>
    </xf>
    <xf numFmtId="0" fontId="59" fillId="0" borderId="0" xfId="658" applyFont="1" applyAlignment="1">
      <alignment horizontal="center"/>
    </xf>
    <xf numFmtId="49" fontId="6" fillId="0" borderId="104" xfId="658" applyNumberFormat="1" applyFont="1" applyBorder="1" applyAlignment="1">
      <alignment horizontal="center" vertical="center"/>
    </xf>
    <xf numFmtId="49" fontId="6" fillId="0" borderId="61" xfId="615" applyNumberFormat="1" applyFont="1" applyBorder="1" applyAlignment="1">
      <alignment horizontal="center" vertical="center"/>
    </xf>
    <xf numFmtId="49" fontId="6" fillId="0" borderId="63" xfId="615" applyNumberFormat="1" applyFont="1" applyBorder="1" applyAlignment="1">
      <alignment horizontal="center" vertical="center"/>
    </xf>
    <xf numFmtId="49" fontId="6" fillId="0" borderId="38" xfId="615" applyNumberFormat="1" applyFont="1" applyBorder="1" applyAlignment="1">
      <alignment horizontal="center" vertical="center"/>
    </xf>
    <xf numFmtId="49" fontId="6" fillId="0" borderId="11" xfId="615" applyNumberFormat="1" applyFont="1" applyBorder="1" applyAlignment="1">
      <alignment horizontal="center" vertical="center"/>
    </xf>
    <xf numFmtId="49" fontId="6" fillId="0" borderId="44" xfId="615" applyNumberFormat="1" applyFont="1" applyBorder="1" applyAlignment="1">
      <alignment horizontal="center" vertical="center"/>
    </xf>
    <xf numFmtId="49" fontId="42" fillId="0" borderId="1" xfId="660" applyNumberFormat="1" applyFont="1" applyBorder="1" applyAlignment="1">
      <alignment horizontal="center" vertical="center"/>
    </xf>
    <xf numFmtId="49" fontId="57" fillId="0" borderId="18" xfId="658" applyNumberFormat="1" applyFont="1" applyBorder="1" applyAlignment="1">
      <alignment horizontal="center" vertical="center"/>
    </xf>
    <xf numFmtId="49" fontId="42" fillId="0" borderId="2" xfId="660" applyNumberFormat="1" applyFont="1" applyBorder="1" applyAlignment="1">
      <alignment horizontal="center" vertical="center"/>
    </xf>
    <xf numFmtId="0" fontId="48" fillId="0" borderId="0" xfId="661" applyFont="1" applyAlignment="1">
      <alignment horizontal="right" vertical="center"/>
    </xf>
    <xf numFmtId="0" fontId="61" fillId="0" borderId="0" xfId="661" applyFont="1" applyAlignment="1">
      <alignment horizontal="right" vertical="center"/>
    </xf>
    <xf numFmtId="0" fontId="59" fillId="0" borderId="0" xfId="661" applyFont="1" applyAlignment="1">
      <alignment horizontal="center" vertical="center"/>
    </xf>
    <xf numFmtId="0" fontId="127" fillId="0" borderId="0" xfId="615" applyFont="1" applyAlignment="1">
      <alignment horizontal="center" vertical="center"/>
    </xf>
    <xf numFmtId="0" fontId="6" fillId="0" borderId="104" xfId="661" applyFont="1" applyBorder="1" applyAlignment="1">
      <alignment horizontal="center" vertical="center"/>
    </xf>
    <xf numFmtId="0" fontId="6" fillId="0" borderId="63" xfId="661" applyFont="1" applyBorder="1" applyAlignment="1">
      <alignment horizontal="center" vertical="center"/>
    </xf>
    <xf numFmtId="0" fontId="6" fillId="0" borderId="34" xfId="661" applyFont="1" applyBorder="1" applyAlignment="1">
      <alignment horizontal="center" vertical="center"/>
    </xf>
    <xf numFmtId="0" fontId="6" fillId="0" borderId="54" xfId="661" applyFont="1" applyBorder="1" applyAlignment="1">
      <alignment horizontal="center" vertical="center"/>
    </xf>
    <xf numFmtId="0" fontId="6" fillId="0" borderId="38" xfId="661" applyFont="1" applyBorder="1" applyAlignment="1">
      <alignment horizontal="center" vertical="center"/>
    </xf>
    <xf numFmtId="0" fontId="6" fillId="0" borderId="44" xfId="661" applyFont="1" applyBorder="1" applyAlignment="1">
      <alignment horizontal="center" vertical="center"/>
    </xf>
    <xf numFmtId="0" fontId="57" fillId="0" borderId="18" xfId="661" applyFont="1" applyBorder="1" applyAlignment="1">
      <alignment horizontal="center" vertical="center" wrapText="1"/>
    </xf>
    <xf numFmtId="0" fontId="57" fillId="0" borderId="1" xfId="661" applyFont="1" applyBorder="1" applyAlignment="1">
      <alignment horizontal="center" vertical="center" wrapText="1"/>
    </xf>
    <xf numFmtId="0" fontId="57" fillId="0" borderId="2" xfId="661" applyFont="1" applyBorder="1" applyAlignment="1">
      <alignment horizontal="center" vertical="center" wrapText="1"/>
    </xf>
    <xf numFmtId="0" fontId="57" fillId="0" borderId="93" xfId="661" applyFont="1" applyBorder="1" applyAlignment="1">
      <alignment horizontal="center" vertical="center" wrapText="1"/>
    </xf>
    <xf numFmtId="0" fontId="57" fillId="0" borderId="70" xfId="661" applyFont="1" applyBorder="1" applyAlignment="1">
      <alignment horizontal="center" vertical="center" wrapText="1"/>
    </xf>
    <xf numFmtId="0" fontId="57" fillId="0" borderId="89" xfId="661" applyFont="1" applyBorder="1" applyAlignment="1">
      <alignment horizontal="center" vertical="center" wrapText="1"/>
    </xf>
    <xf numFmtId="0" fontId="57" fillId="0" borderId="86" xfId="661" applyFont="1" applyBorder="1" applyAlignment="1">
      <alignment horizontal="center" vertical="center"/>
    </xf>
    <xf numFmtId="0" fontId="57" fillId="0" borderId="5" xfId="615" applyFont="1" applyBorder="1" applyAlignment="1">
      <alignment horizontal="center" vertical="center"/>
    </xf>
    <xf numFmtId="0" fontId="57" fillId="0" borderId="79" xfId="661" applyFont="1" applyBorder="1" applyAlignment="1">
      <alignment horizontal="center" vertical="center"/>
    </xf>
    <xf numFmtId="0" fontId="42" fillId="0" borderId="85" xfId="662" applyFont="1" applyBorder="1" applyAlignment="1">
      <alignment horizontal="center" vertical="center"/>
    </xf>
    <xf numFmtId="0" fontId="6" fillId="0" borderId="42" xfId="661" applyFont="1" applyFill="1" applyBorder="1" applyAlignment="1">
      <alignment horizontal="left" vertical="center" indent="1"/>
    </xf>
    <xf numFmtId="0" fontId="6" fillId="0" borderId="70" xfId="661" applyFont="1" applyFill="1" applyBorder="1" applyAlignment="1">
      <alignment horizontal="left" vertical="center" indent="1"/>
    </xf>
    <xf numFmtId="0" fontId="45" fillId="0" borderId="0" xfId="661" applyFont="1" applyAlignment="1">
      <alignment horizontal="left" vertical="center" wrapText="1"/>
    </xf>
    <xf numFmtId="0" fontId="57" fillId="0" borderId="79" xfId="661" applyFont="1" applyBorder="1" applyAlignment="1">
      <alignment horizontal="center" vertical="center" wrapText="1"/>
    </xf>
    <xf numFmtId="0" fontId="42" fillId="0" borderId="85" xfId="662" applyFont="1" applyBorder="1" applyAlignment="1">
      <alignment horizontal="center" vertical="center" wrapText="1"/>
    </xf>
    <xf numFmtId="0" fontId="57" fillId="0" borderId="95" xfId="661" applyFont="1" applyBorder="1" applyAlignment="1">
      <alignment horizontal="center" vertical="center" wrapText="1"/>
    </xf>
    <xf numFmtId="0" fontId="42" fillId="0" borderId="7" xfId="662" applyFont="1" applyBorder="1" applyAlignment="1">
      <alignment horizontal="center" vertical="center" wrapText="1"/>
    </xf>
    <xf numFmtId="0" fontId="57" fillId="0" borderId="40" xfId="661" applyFont="1" applyBorder="1" applyAlignment="1">
      <alignment horizontal="left" vertical="center" indent="1"/>
    </xf>
    <xf numFmtId="0" fontId="57" fillId="0" borderId="47" xfId="661" applyFont="1" applyBorder="1" applyAlignment="1">
      <alignment horizontal="left" vertical="center" indent="1"/>
    </xf>
    <xf numFmtId="0" fontId="6" fillId="0" borderId="42" xfId="661" applyFont="1" applyBorder="1" applyAlignment="1">
      <alignment horizontal="left" vertical="center" indent="1"/>
    </xf>
    <xf numFmtId="0" fontId="6" fillId="0" borderId="70" xfId="661" applyFont="1" applyBorder="1" applyAlignment="1">
      <alignment horizontal="left" vertical="center" indent="1"/>
    </xf>
    <xf numFmtId="0" fontId="57" fillId="0" borderId="77" xfId="661" applyFont="1" applyBorder="1" applyAlignment="1">
      <alignment horizontal="left" vertical="center" indent="1"/>
    </xf>
    <xf numFmtId="0" fontId="57" fillId="0" borderId="105" xfId="661" applyFont="1" applyBorder="1" applyAlignment="1">
      <alignment horizontal="left" vertical="center" indent="1"/>
    </xf>
    <xf numFmtId="0" fontId="59" fillId="0" borderId="0" xfId="664" applyFont="1" applyAlignment="1">
      <alignment horizontal="center"/>
    </xf>
    <xf numFmtId="0" fontId="111" fillId="0" borderId="0" xfId="660" applyFont="1" applyAlignment="1">
      <alignment horizontal="center"/>
    </xf>
    <xf numFmtId="0" fontId="55" fillId="0" borderId="0" xfId="664" applyFont="1" applyAlignment="1">
      <alignment horizontal="center" vertical="top"/>
    </xf>
    <xf numFmtId="0" fontId="128" fillId="0" borderId="0" xfId="660" applyFont="1" applyAlignment="1">
      <alignment horizontal="center" vertical="top"/>
    </xf>
    <xf numFmtId="49" fontId="6" fillId="0" borderId="51" xfId="664" applyNumberFormat="1" applyFont="1" applyBorder="1" applyAlignment="1">
      <alignment horizontal="center" vertical="center" wrapText="1"/>
    </xf>
    <xf numFmtId="49" fontId="6" fillId="0" borderId="48" xfId="660" applyNumberFormat="1" applyFont="1" applyBorder="1" applyAlignment="1">
      <alignment horizontal="center" vertical="center" wrapText="1"/>
    </xf>
    <xf numFmtId="49" fontId="6" fillId="0" borderId="46" xfId="660" applyNumberFormat="1" applyFont="1" applyBorder="1" applyAlignment="1">
      <alignment horizontal="center" vertical="center" wrapText="1"/>
    </xf>
    <xf numFmtId="49" fontId="57" fillId="0" borderId="104" xfId="664" applyNumberFormat="1" applyFont="1" applyBorder="1" applyAlignment="1">
      <alignment horizontal="center" vertical="center"/>
    </xf>
    <xf numFmtId="49" fontId="57" fillId="0" borderId="61" xfId="664" applyNumberFormat="1" applyFont="1" applyBorder="1" applyAlignment="1">
      <alignment horizontal="center" vertical="center"/>
    </xf>
    <xf numFmtId="49" fontId="57" fillId="0" borderId="61" xfId="660" applyNumberFormat="1" applyFont="1" applyBorder="1" applyAlignment="1">
      <alignment horizontal="center" vertical="center"/>
    </xf>
    <xf numFmtId="49" fontId="57" fillId="0" borderId="63" xfId="660" applyNumberFormat="1" applyFont="1" applyBorder="1" applyAlignment="1">
      <alignment horizontal="center" vertical="center"/>
    </xf>
    <xf numFmtId="49" fontId="57" fillId="0" borderId="18" xfId="664" applyNumberFormat="1" applyFont="1" applyBorder="1" applyAlignment="1">
      <alignment horizontal="center" vertical="center" wrapText="1"/>
    </xf>
    <xf numFmtId="49" fontId="57" fillId="0" borderId="1" xfId="664" applyNumberFormat="1" applyFont="1" applyBorder="1" applyAlignment="1">
      <alignment horizontal="center" vertical="center" wrapText="1"/>
    </xf>
    <xf numFmtId="49" fontId="57" fillId="0" borderId="1" xfId="660" applyNumberFormat="1" applyFont="1" applyBorder="1" applyAlignment="1">
      <alignment horizontal="center" vertical="center" wrapText="1"/>
    </xf>
    <xf numFmtId="49" fontId="57" fillId="0" borderId="42" xfId="664" applyNumberFormat="1" applyFont="1" applyBorder="1" applyAlignment="1">
      <alignment horizontal="center" vertical="center"/>
    </xf>
    <xf numFmtId="49" fontId="42" fillId="0" borderId="100" xfId="660" applyNumberFormat="1" applyFont="1" applyBorder="1" applyAlignment="1">
      <alignment horizontal="center" vertical="center"/>
    </xf>
    <xf numFmtId="49" fontId="57" fillId="0" borderId="93" xfId="664" applyNumberFormat="1" applyFont="1" applyBorder="1" applyAlignment="1">
      <alignment horizontal="center" vertical="center"/>
    </xf>
    <xf numFmtId="49" fontId="57" fillId="0" borderId="100" xfId="664" applyNumberFormat="1" applyFont="1" applyBorder="1" applyAlignment="1">
      <alignment horizontal="center" vertical="center"/>
    </xf>
    <xf numFmtId="49" fontId="57" fillId="0" borderId="97" xfId="664" applyNumberFormat="1" applyFont="1" applyBorder="1" applyAlignment="1">
      <alignment horizontal="center" vertical="center" wrapText="1"/>
    </xf>
    <xf numFmtId="49" fontId="57" fillId="0" borderId="10" xfId="664" applyNumberFormat="1" applyFont="1" applyBorder="1" applyAlignment="1">
      <alignment horizontal="center" vertical="center"/>
    </xf>
    <xf numFmtId="49" fontId="57" fillId="0" borderId="97" xfId="661" applyNumberFormat="1" applyFont="1" applyBorder="1" applyAlignment="1">
      <alignment horizontal="center" vertical="center" wrapText="1"/>
    </xf>
    <xf numFmtId="49" fontId="57" fillId="0" borderId="10" xfId="661" applyNumberFormat="1" applyFont="1" applyBorder="1" applyAlignment="1">
      <alignment horizontal="center" vertical="center" wrapText="1"/>
    </xf>
    <xf numFmtId="0" fontId="59" fillId="0" borderId="0" xfId="664" applyFont="1" applyAlignment="1">
      <alignment horizontal="center" vertical="center"/>
    </xf>
    <xf numFmtId="0" fontId="59" fillId="0" borderId="0" xfId="615" applyFont="1" applyAlignment="1">
      <alignment horizontal="center" vertical="center"/>
    </xf>
    <xf numFmtId="0" fontId="55" fillId="0" borderId="0" xfId="664" applyFont="1" applyAlignment="1">
      <alignment horizontal="center" vertical="center"/>
    </xf>
    <xf numFmtId="0" fontId="55" fillId="0" borderId="0" xfId="615" applyFont="1" applyAlignment="1">
      <alignment horizontal="center" vertical="center"/>
    </xf>
    <xf numFmtId="0" fontId="6" fillId="0" borderId="51" xfId="664" applyFont="1" applyBorder="1" applyAlignment="1">
      <alignment horizontal="center" vertical="center"/>
    </xf>
    <xf numFmtId="0" fontId="6" fillId="0" borderId="48" xfId="615" applyFont="1" applyBorder="1" applyAlignment="1">
      <alignment horizontal="center" vertical="center"/>
    </xf>
    <xf numFmtId="0" fontId="6" fillId="0" borderId="46" xfId="615" applyFont="1" applyBorder="1" applyAlignment="1">
      <alignment horizontal="center" vertical="center"/>
    </xf>
    <xf numFmtId="0" fontId="57" fillId="0" borderId="18" xfId="664" applyFont="1" applyBorder="1" applyAlignment="1">
      <alignment horizontal="center" vertical="center" wrapText="1"/>
    </xf>
    <xf numFmtId="0" fontId="57" fillId="0" borderId="1" xfId="663" applyFont="1" applyBorder="1" applyAlignment="1">
      <alignment horizontal="center" vertical="center"/>
    </xf>
    <xf numFmtId="0" fontId="57" fillId="0" borderId="18" xfId="664" applyFont="1" applyBorder="1" applyAlignment="1">
      <alignment horizontal="center" vertical="center"/>
    </xf>
    <xf numFmtId="0" fontId="57" fillId="0" borderId="2" xfId="664" applyFont="1" applyBorder="1" applyAlignment="1">
      <alignment horizontal="center" vertical="center"/>
    </xf>
    <xf numFmtId="0" fontId="57" fillId="0" borderId="104" xfId="664" applyFont="1" applyBorder="1" applyAlignment="1">
      <alignment horizontal="center" vertical="center" wrapText="1"/>
    </xf>
    <xf numFmtId="0" fontId="57" fillId="0" borderId="61" xfId="615" applyFont="1" applyBorder="1" applyAlignment="1">
      <alignment horizontal="center" vertical="center"/>
    </xf>
    <xf numFmtId="0" fontId="57" fillId="0" borderId="63" xfId="615" applyFont="1" applyBorder="1" applyAlignment="1">
      <alignment horizontal="center" vertical="center"/>
    </xf>
    <xf numFmtId="0" fontId="57" fillId="0" borderId="51" xfId="664" applyFont="1" applyBorder="1" applyAlignment="1">
      <alignment horizontal="center" vertical="center" wrapText="1"/>
    </xf>
    <xf numFmtId="0" fontId="57" fillId="0" borderId="55" xfId="663" applyFont="1" applyBorder="1" applyAlignment="1">
      <alignment horizontal="center" vertical="center" wrapText="1"/>
    </xf>
    <xf numFmtId="0" fontId="57" fillId="0" borderId="86" xfId="663" applyFont="1" applyBorder="1" applyAlignment="1">
      <alignment horizontal="center" vertical="center" wrapText="1"/>
    </xf>
    <xf numFmtId="0" fontId="57" fillId="0" borderId="5" xfId="663" applyFont="1" applyBorder="1" applyAlignment="1">
      <alignment horizontal="center" vertical="center" wrapText="1"/>
    </xf>
    <xf numFmtId="0" fontId="57" fillId="0" borderId="88" xfId="661" applyFont="1" applyBorder="1" applyAlignment="1">
      <alignment horizontal="center" vertical="center" wrapText="1"/>
    </xf>
    <xf numFmtId="0" fontId="65" fillId="0" borderId="0" xfId="0" applyFont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68" fillId="0" borderId="18" xfId="0" applyFont="1" applyBorder="1" applyAlignment="1">
      <alignment horizontal="center" vertical="center"/>
    </xf>
    <xf numFmtId="0" fontId="68" fillId="0" borderId="2" xfId="0" applyFont="1" applyBorder="1" applyAlignment="1">
      <alignment horizontal="center" vertical="center"/>
    </xf>
    <xf numFmtId="0" fontId="68" fillId="0" borderId="33" xfId="0" applyFont="1" applyBorder="1" applyAlignment="1">
      <alignment horizontal="center" vertical="center"/>
    </xf>
    <xf numFmtId="0" fontId="68" fillId="0" borderId="63" xfId="0" applyFont="1" applyBorder="1" applyAlignment="1">
      <alignment horizontal="center" vertical="center"/>
    </xf>
    <xf numFmtId="0" fontId="72" fillId="0" borderId="0" xfId="640" applyFont="1" applyAlignment="1">
      <alignment horizontal="center"/>
    </xf>
    <xf numFmtId="0" fontId="57" fillId="0" borderId="64" xfId="640" applyFont="1" applyBorder="1" applyAlignment="1">
      <alignment horizontal="center" vertical="center"/>
    </xf>
    <xf numFmtId="0" fontId="57" fillId="0" borderId="62" xfId="640" applyFont="1" applyBorder="1" applyAlignment="1">
      <alignment horizontal="center" vertical="center"/>
    </xf>
    <xf numFmtId="0" fontId="57" fillId="0" borderId="45" xfId="640" applyFont="1" applyBorder="1" applyAlignment="1">
      <alignment horizontal="center" vertical="center"/>
    </xf>
    <xf numFmtId="0" fontId="57" fillId="0" borderId="65" xfId="640" applyFont="1" applyBorder="1" applyAlignment="1">
      <alignment horizontal="center" vertical="center"/>
    </xf>
    <xf numFmtId="0" fontId="57" fillId="0" borderId="50" xfId="640" applyFont="1" applyBorder="1" applyAlignment="1">
      <alignment horizontal="center" vertical="center"/>
    </xf>
    <xf numFmtId="0" fontId="57" fillId="0" borderId="5" xfId="640" applyFont="1" applyBorder="1" applyAlignment="1">
      <alignment horizontal="center" vertical="center"/>
    </xf>
    <xf numFmtId="0" fontId="57" fillId="0" borderId="3" xfId="640" applyFont="1" applyBorder="1" applyAlignment="1">
      <alignment horizontal="center" vertical="center"/>
    </xf>
    <xf numFmtId="0" fontId="57" fillId="0" borderId="6" xfId="640" applyFont="1" applyBorder="1" applyAlignment="1">
      <alignment horizontal="center" vertical="center"/>
    </xf>
    <xf numFmtId="0" fontId="57" fillId="0" borderId="35" xfId="640" applyFont="1" applyBorder="1" applyAlignment="1">
      <alignment horizontal="center" vertical="center"/>
    </xf>
    <xf numFmtId="0" fontId="57" fillId="0" borderId="39" xfId="640" applyFont="1" applyBorder="1" applyAlignment="1">
      <alignment horizontal="center" vertical="center"/>
    </xf>
    <xf numFmtId="0" fontId="65" fillId="0" borderId="0" xfId="0" applyFont="1" applyAlignment="1">
      <alignment horizontal="center"/>
    </xf>
    <xf numFmtId="0" fontId="67" fillId="0" borderId="0" xfId="0" applyFont="1" applyAlignment="1">
      <alignment horizontal="center"/>
    </xf>
    <xf numFmtId="0" fontId="68" fillId="0" borderId="4" xfId="0" applyFont="1" applyBorder="1" applyAlignment="1">
      <alignment horizontal="center" vertical="center" wrapText="1"/>
    </xf>
    <xf numFmtId="0" fontId="68" fillId="0" borderId="7" xfId="0" applyFont="1" applyBorder="1" applyAlignment="1">
      <alignment horizontal="center" vertical="center" wrapText="1"/>
    </xf>
    <xf numFmtId="0" fontId="68" fillId="0" borderId="42" xfId="0" applyFont="1" applyBorder="1" applyAlignment="1">
      <alignment horizontal="center" vertical="center" wrapText="1"/>
    </xf>
    <xf numFmtId="0" fontId="68" fillId="0" borderId="14" xfId="0" applyFont="1" applyBorder="1" applyAlignment="1">
      <alignment horizontal="center" vertical="center" wrapText="1"/>
    </xf>
    <xf numFmtId="0" fontId="67" fillId="0" borderId="0" xfId="0" applyFont="1" applyAlignment="1">
      <alignment horizontal="center" vertical="center"/>
    </xf>
    <xf numFmtId="0" fontId="78" fillId="0" borderId="0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68" fillId="0" borderId="1" xfId="0" applyFont="1" applyBorder="1" applyAlignment="1">
      <alignment horizontal="center" vertical="center"/>
    </xf>
    <xf numFmtId="0" fontId="68" fillId="0" borderId="91" xfId="0" applyFont="1" applyBorder="1" applyAlignment="1">
      <alignment horizontal="center" vertical="center" wrapText="1"/>
    </xf>
    <xf numFmtId="0" fontId="68" fillId="0" borderId="80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81" fillId="0" borderId="40" xfId="0" applyFont="1" applyBorder="1" applyAlignment="1">
      <alignment horizontal="center" vertical="center" wrapText="1"/>
    </xf>
    <xf numFmtId="0" fontId="81" fillId="0" borderId="66" xfId="0" applyFont="1" applyBorder="1" applyAlignment="1">
      <alignment horizontal="center" vertical="center" wrapText="1"/>
    </xf>
    <xf numFmtId="0" fontId="81" fillId="0" borderId="8" xfId="0" applyFont="1" applyBorder="1" applyAlignment="1">
      <alignment horizontal="center" vertical="center" wrapText="1"/>
    </xf>
    <xf numFmtId="0" fontId="81" fillId="0" borderId="13" xfId="0" applyFont="1" applyBorder="1" applyAlignment="1">
      <alignment horizontal="center" vertical="center" wrapText="1"/>
    </xf>
    <xf numFmtId="0" fontId="80" fillId="0" borderId="0" xfId="0" applyFont="1" applyBorder="1" applyAlignment="1">
      <alignment horizontal="center" vertical="center"/>
    </xf>
    <xf numFmtId="0" fontId="81" fillId="0" borderId="33" xfId="0" applyFont="1" applyBorder="1" applyAlignment="1">
      <alignment horizontal="center" vertical="center" wrapText="1"/>
    </xf>
    <xf numFmtId="0" fontId="81" fillId="0" borderId="61" xfId="0" applyFont="1" applyBorder="1" applyAlignment="1">
      <alignment horizontal="center" vertical="center" wrapText="1"/>
    </xf>
    <xf numFmtId="0" fontId="81" fillId="0" borderId="63" xfId="0" applyFont="1" applyBorder="1" applyAlignment="1">
      <alignment horizontal="center" vertical="center" wrapText="1"/>
    </xf>
    <xf numFmtId="0" fontId="81" fillId="0" borderId="47" xfId="0" applyFont="1" applyBorder="1" applyAlignment="1">
      <alignment horizontal="center" vertical="center" wrapText="1"/>
    </xf>
    <xf numFmtId="0" fontId="81" fillId="0" borderId="37" xfId="0" applyFont="1" applyBorder="1" applyAlignment="1">
      <alignment horizontal="center" vertical="center" wrapText="1"/>
    </xf>
    <xf numFmtId="0" fontId="81" fillId="0" borderId="18" xfId="0" applyFont="1" applyBorder="1" applyAlignment="1">
      <alignment horizontal="center" vertical="center"/>
    </xf>
    <xf numFmtId="0" fontId="81" fillId="0" borderId="1" xfId="0" applyFont="1" applyBorder="1" applyAlignment="1">
      <alignment horizontal="center" vertical="center"/>
    </xf>
    <xf numFmtId="0" fontId="81" fillId="0" borderId="2" xfId="0" applyFont="1" applyBorder="1" applyAlignment="1">
      <alignment horizontal="center" vertical="center"/>
    </xf>
    <xf numFmtId="0" fontId="81" fillId="0" borderId="47" xfId="0" applyFont="1" applyBorder="1" applyAlignment="1">
      <alignment horizontal="center" vertical="center"/>
    </xf>
    <xf numFmtId="0" fontId="81" fillId="0" borderId="42" xfId="0" applyFont="1" applyBorder="1" applyAlignment="1">
      <alignment horizontal="center" vertical="center"/>
    </xf>
    <xf numFmtId="0" fontId="81" fillId="0" borderId="70" xfId="0" applyFont="1" applyBorder="1" applyAlignment="1">
      <alignment horizontal="center" vertical="center"/>
    </xf>
    <xf numFmtId="0" fontId="81" fillId="0" borderId="57" xfId="0" applyFont="1" applyBorder="1" applyAlignment="1">
      <alignment horizontal="center" vertical="center"/>
    </xf>
    <xf numFmtId="0" fontId="68" fillId="0" borderId="0" xfId="0" applyFont="1" applyBorder="1" applyAlignment="1">
      <alignment horizontal="center" vertical="center"/>
    </xf>
    <xf numFmtId="0" fontId="68" fillId="0" borderId="43" xfId="0" applyFont="1" applyBorder="1" applyAlignment="1">
      <alignment horizontal="center" vertical="center"/>
    </xf>
    <xf numFmtId="0" fontId="68" fillId="0" borderId="101" xfId="0" applyFont="1" applyBorder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57" fillId="0" borderId="18" xfId="0" applyFont="1" applyBorder="1" applyAlignment="1">
      <alignment horizontal="center" vertical="center"/>
    </xf>
    <xf numFmtId="0" fontId="57" fillId="0" borderId="1" xfId="0" applyFont="1" applyBorder="1" applyAlignment="1">
      <alignment horizontal="center" vertical="center"/>
    </xf>
    <xf numFmtId="0" fontId="57" fillId="0" borderId="2" xfId="0" applyFont="1" applyBorder="1" applyAlignment="1">
      <alignment horizontal="center" vertical="center"/>
    </xf>
    <xf numFmtId="0" fontId="57" fillId="0" borderId="34" xfId="0" applyFont="1" applyBorder="1" applyAlignment="1">
      <alignment horizontal="center" vertical="center"/>
    </xf>
    <xf numFmtId="0" fontId="57" fillId="0" borderId="38" xfId="0" applyFont="1" applyBorder="1" applyAlignment="1">
      <alignment horizontal="center" vertical="center"/>
    </xf>
    <xf numFmtId="0" fontId="57" fillId="0" borderId="95" xfId="0" applyFont="1" applyBorder="1" applyAlignment="1">
      <alignment horizontal="center" vertical="center"/>
    </xf>
    <xf numFmtId="0" fontId="57" fillId="19" borderId="7" xfId="0" applyFont="1" applyFill="1" applyBorder="1" applyAlignment="1">
      <alignment horizontal="center" vertical="center"/>
    </xf>
    <xf numFmtId="0" fontId="68" fillId="0" borderId="38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6" fillId="0" borderId="18" xfId="643" applyFont="1" applyBorder="1" applyAlignment="1">
      <alignment horizontal="center" vertical="center"/>
    </xf>
    <xf numFmtId="0" fontId="56" fillId="0" borderId="1" xfId="643" applyFont="1" applyBorder="1" applyAlignment="1">
      <alignment horizontal="center" vertical="center"/>
    </xf>
    <xf numFmtId="0" fontId="56" fillId="0" borderId="2" xfId="643" applyFont="1" applyBorder="1" applyAlignment="1">
      <alignment horizontal="center" vertical="center"/>
    </xf>
    <xf numFmtId="0" fontId="72" fillId="0" borderId="0" xfId="649" applyFont="1" applyAlignment="1">
      <alignment horizontal="center"/>
    </xf>
    <xf numFmtId="0" fontId="105" fillId="0" borderId="0" xfId="649" applyFont="1" applyAlignment="1">
      <alignment horizontal="center"/>
    </xf>
    <xf numFmtId="0" fontId="57" fillId="0" borderId="18" xfId="642" applyFont="1" applyBorder="1" applyAlignment="1">
      <alignment horizontal="center" vertical="center"/>
    </xf>
    <xf numFmtId="0" fontId="57" fillId="0" borderId="1" xfId="642" applyFont="1" applyBorder="1" applyAlignment="1">
      <alignment horizontal="center" vertical="center"/>
    </xf>
    <xf numFmtId="0" fontId="57" fillId="0" borderId="2" xfId="642" applyFont="1" applyBorder="1" applyAlignment="1">
      <alignment horizontal="center" vertical="center"/>
    </xf>
    <xf numFmtId="0" fontId="52" fillId="0" borderId="18" xfId="645" applyFont="1" applyFill="1" applyBorder="1" applyAlignment="1">
      <alignment horizontal="center" vertical="center"/>
    </xf>
    <xf numFmtId="0" fontId="52" fillId="0" borderId="1" xfId="645" applyFont="1" applyFill="1" applyBorder="1" applyAlignment="1">
      <alignment horizontal="center" vertical="center"/>
    </xf>
    <xf numFmtId="0" fontId="52" fillId="0" borderId="2" xfId="645" applyFont="1" applyFill="1" applyBorder="1" applyAlignment="1">
      <alignment horizontal="center" vertical="center"/>
    </xf>
    <xf numFmtId="0" fontId="68" fillId="0" borderId="86" xfId="642" applyFont="1" applyBorder="1" applyAlignment="1">
      <alignment horizontal="center" vertical="center" wrapText="1"/>
    </xf>
    <xf numFmtId="0" fontId="68" fillId="0" borderId="5" xfId="642" applyFont="1" applyBorder="1" applyAlignment="1">
      <alignment horizontal="center" vertical="center" wrapText="1"/>
    </xf>
    <xf numFmtId="0" fontId="68" fillId="0" borderId="94" xfId="642" applyFont="1" applyBorder="1" applyAlignment="1">
      <alignment horizontal="center" vertical="center" wrapText="1"/>
    </xf>
    <xf numFmtId="0" fontId="68" fillId="0" borderId="6" xfId="642" applyFont="1" applyBorder="1" applyAlignment="1">
      <alignment horizontal="center" vertical="center" wrapText="1"/>
    </xf>
    <xf numFmtId="0" fontId="107" fillId="0" borderId="95" xfId="645" applyFont="1" applyBorder="1" applyAlignment="1">
      <alignment horizontal="center" vertical="center" wrapText="1"/>
    </xf>
    <xf numFmtId="0" fontId="107" fillId="0" borderId="7" xfId="645" applyFont="1" applyBorder="1" applyAlignment="1">
      <alignment horizontal="center" vertical="center" wrapText="1"/>
    </xf>
    <xf numFmtId="0" fontId="52" fillId="0" borderId="93" xfId="649" applyFont="1" applyFill="1" applyBorder="1" applyAlignment="1">
      <alignment horizontal="center" vertical="center"/>
    </xf>
    <xf numFmtId="0" fontId="52" fillId="0" borderId="89" xfId="649" applyFont="1" applyFill="1" applyBorder="1" applyAlignment="1">
      <alignment horizontal="center" vertical="center"/>
    </xf>
    <xf numFmtId="0" fontId="90" fillId="0" borderId="0" xfId="642" applyFont="1" applyAlignment="1">
      <alignment horizontal="center" vertical="center"/>
    </xf>
    <xf numFmtId="0" fontId="73" fillId="0" borderId="0" xfId="0" applyFont="1" applyAlignment="1"/>
    <xf numFmtId="0" fontId="91" fillId="0" borderId="0" xfId="642" applyFont="1" applyAlignment="1">
      <alignment horizontal="center" vertical="center"/>
    </xf>
    <xf numFmtId="0" fontId="96" fillId="0" borderId="0" xfId="645" applyFont="1" applyAlignment="1">
      <alignment vertical="top" wrapText="1"/>
    </xf>
    <xf numFmtId="0" fontId="57" fillId="0" borderId="77" xfId="642" applyFont="1" applyBorder="1" applyAlignment="1">
      <alignment horizontal="center" vertical="center" wrapText="1"/>
    </xf>
    <xf numFmtId="0" fontId="57" fillId="0" borderId="102" xfId="642" applyFont="1" applyBorder="1" applyAlignment="1">
      <alignment horizontal="center" vertical="center" wrapText="1"/>
    </xf>
    <xf numFmtId="0" fontId="57" fillId="0" borderId="40" xfId="642" applyFont="1" applyBorder="1" applyAlignment="1">
      <alignment horizontal="center" vertical="center" wrapText="1"/>
    </xf>
    <xf numFmtId="0" fontId="57" fillId="0" borderId="66" xfId="642" applyFont="1" applyBorder="1" applyAlignment="1">
      <alignment horizontal="center" vertical="center" wrapText="1"/>
    </xf>
    <xf numFmtId="0" fontId="57" fillId="0" borderId="77" xfId="642" applyFont="1" applyBorder="1" applyAlignment="1">
      <alignment horizontal="center" vertical="center"/>
    </xf>
    <xf numFmtId="0" fontId="57" fillId="0" borderId="102" xfId="642" applyFont="1" applyBorder="1" applyAlignment="1">
      <alignment horizontal="center" vertical="center"/>
    </xf>
    <xf numFmtId="0" fontId="57" fillId="0" borderId="40" xfId="642" applyFont="1" applyBorder="1" applyAlignment="1">
      <alignment horizontal="center" vertical="center"/>
    </xf>
    <xf numFmtId="0" fontId="57" fillId="0" borderId="66" xfId="642" applyFont="1" applyBorder="1" applyAlignment="1">
      <alignment horizontal="center" vertical="center"/>
    </xf>
    <xf numFmtId="0" fontId="3" fillId="0" borderId="51" xfId="645" applyFont="1" applyBorder="1" applyAlignment="1">
      <alignment horizontal="center" vertical="center" wrapText="1"/>
    </xf>
    <xf numFmtId="0" fontId="3" fillId="0" borderId="48" xfId="645" applyFont="1" applyBorder="1" applyAlignment="1">
      <alignment horizontal="center" vertical="center" wrapText="1"/>
    </xf>
    <xf numFmtId="0" fontId="3" fillId="0" borderId="46" xfId="645" applyFont="1" applyBorder="1" applyAlignment="1">
      <alignment horizontal="center" vertical="center" wrapText="1"/>
    </xf>
    <xf numFmtId="0" fontId="81" fillId="0" borderId="42" xfId="0" applyFont="1" applyBorder="1" applyAlignment="1">
      <alignment horizontal="center" vertical="center" wrapText="1"/>
    </xf>
    <xf numFmtId="0" fontId="81" fillId="0" borderId="100" xfId="0" applyFont="1" applyBorder="1" applyAlignment="1">
      <alignment horizontal="center" vertical="center" wrapText="1"/>
    </xf>
    <xf numFmtId="0" fontId="56" fillId="0" borderId="80" xfId="645" applyFont="1" applyBorder="1" applyAlignment="1">
      <alignment horizontal="center" vertical="center" wrapText="1"/>
    </xf>
    <xf numFmtId="0" fontId="56" fillId="0" borderId="7" xfId="645" applyFont="1" applyBorder="1" applyAlignment="1">
      <alignment horizontal="center" vertical="center" wrapText="1"/>
    </xf>
    <xf numFmtId="0" fontId="56" fillId="0" borderId="85" xfId="645" applyFont="1" applyBorder="1" applyAlignment="1">
      <alignment horizontal="center" vertical="center" wrapText="1"/>
    </xf>
    <xf numFmtId="0" fontId="58" fillId="0" borderId="0" xfId="0" applyFont="1" applyAlignment="1">
      <alignment horizontal="left" vertical="center"/>
    </xf>
    <xf numFmtId="0" fontId="59" fillId="0" borderId="0" xfId="642" applyFont="1" applyAlignment="1">
      <alignment horizontal="center" vertical="center"/>
    </xf>
    <xf numFmtId="0" fontId="66" fillId="0" borderId="0" xfId="0" applyFont="1" applyAlignment="1"/>
    <xf numFmtId="0" fontId="55" fillId="0" borderId="0" xfId="642" applyFont="1" applyAlignment="1">
      <alignment horizontal="center" vertical="center"/>
    </xf>
    <xf numFmtId="0" fontId="6" fillId="0" borderId="51" xfId="645" applyFont="1" applyBorder="1" applyAlignment="1">
      <alignment horizontal="center" vertical="center" wrapText="1"/>
    </xf>
    <xf numFmtId="0" fontId="6" fillId="0" borderId="48" xfId="645" applyFont="1" applyBorder="1" applyAlignment="1">
      <alignment horizontal="center" vertical="center" wrapText="1"/>
    </xf>
    <xf numFmtId="0" fontId="6" fillId="0" borderId="46" xfId="645" applyFont="1" applyBorder="1" applyAlignment="1">
      <alignment horizontal="center" vertical="center" wrapText="1"/>
    </xf>
    <xf numFmtId="0" fontId="56" fillId="0" borderId="95" xfId="645" applyFont="1" applyBorder="1" applyAlignment="1">
      <alignment horizontal="center" vertical="center" wrapText="1"/>
    </xf>
    <xf numFmtId="0" fontId="56" fillId="0" borderId="4" xfId="645" applyFont="1" applyBorder="1" applyAlignment="1">
      <alignment horizontal="center" vertical="center" wrapText="1"/>
    </xf>
    <xf numFmtId="0" fontId="57" fillId="0" borderId="88" xfId="642" applyFont="1" applyBorder="1" applyAlignment="1">
      <alignment horizontal="center" vertical="center" wrapText="1"/>
    </xf>
    <xf numFmtId="0" fontId="57" fillId="0" borderId="37" xfId="642" applyFont="1" applyBorder="1" applyAlignment="1">
      <alignment horizontal="center" vertical="center" wrapText="1"/>
    </xf>
    <xf numFmtId="0" fontId="124" fillId="0" borderId="0" xfId="0" applyFont="1" applyAlignment="1">
      <alignment horizontal="center" vertical="center"/>
    </xf>
    <xf numFmtId="49" fontId="4" fillId="0" borderId="68" xfId="0" applyNumberFormat="1" applyFont="1" applyFill="1" applyBorder="1" applyAlignment="1">
      <alignment horizontal="left" vertical="center" indent="1"/>
    </xf>
    <xf numFmtId="0" fontId="0" fillId="0" borderId="72" xfId="0" applyBorder="1" applyAlignment="1">
      <alignment horizontal="left" indent="1"/>
    </xf>
    <xf numFmtId="165" fontId="57" fillId="0" borderId="52" xfId="0" applyNumberFormat="1" applyFont="1" applyFill="1" applyBorder="1" applyAlignment="1">
      <alignment horizontal="right" vertical="center" indent="4"/>
    </xf>
    <xf numFmtId="165" fontId="57" fillId="0" borderId="5" xfId="0" applyNumberFormat="1" applyFont="1" applyFill="1" applyBorder="1" applyAlignment="1">
      <alignment horizontal="right" vertical="center" indent="4"/>
    </xf>
    <xf numFmtId="165" fontId="57" fillId="0" borderId="53" xfId="0" applyNumberFormat="1" applyFont="1" applyFill="1" applyBorder="1" applyAlignment="1">
      <alignment horizontal="right" vertical="center" indent="4"/>
    </xf>
    <xf numFmtId="165" fontId="57" fillId="0" borderId="6" xfId="0" applyNumberFormat="1" applyFont="1" applyFill="1" applyBorder="1" applyAlignment="1">
      <alignment horizontal="right" vertical="center" indent="4"/>
    </xf>
    <xf numFmtId="165" fontId="57" fillId="0" borderId="103" xfId="0" applyNumberFormat="1" applyFont="1" applyFill="1" applyBorder="1" applyAlignment="1">
      <alignment horizontal="right" vertical="center" indent="4"/>
    </xf>
    <xf numFmtId="165" fontId="57" fillId="0" borderId="7" xfId="0" applyNumberFormat="1" applyFont="1" applyFill="1" applyBorder="1" applyAlignment="1">
      <alignment horizontal="right" vertical="center" indent="4"/>
    </xf>
    <xf numFmtId="0" fontId="111" fillId="0" borderId="0" xfId="0" applyFont="1" applyAlignment="1">
      <alignment horizontal="center" vertical="top" wrapText="1"/>
    </xf>
    <xf numFmtId="0" fontId="55" fillId="0" borderId="0" xfId="0" applyFont="1" applyAlignment="1">
      <alignment horizontal="center"/>
    </xf>
    <xf numFmtId="0" fontId="2" fillId="0" borderId="60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42" fillId="0" borderId="61" xfId="0" applyFont="1" applyFill="1" applyBorder="1" applyAlignment="1">
      <alignment horizontal="center" vertical="center" wrapText="1"/>
    </xf>
    <xf numFmtId="0" fontId="42" fillId="0" borderId="0" xfId="0" applyFont="1" applyFill="1" applyBorder="1" applyAlignment="1">
      <alignment horizontal="center" vertical="center" wrapText="1"/>
    </xf>
    <xf numFmtId="0" fontId="42" fillId="0" borderId="11" xfId="0" applyFont="1" applyFill="1" applyBorder="1" applyAlignment="1">
      <alignment horizontal="center" vertical="center" wrapText="1"/>
    </xf>
    <xf numFmtId="0" fontId="42" fillId="0" borderId="62" xfId="0" applyFont="1" applyFill="1" applyBorder="1" applyAlignment="1">
      <alignment horizontal="center" vertical="center" wrapText="1"/>
    </xf>
    <xf numFmtId="0" fontId="42" fillId="0" borderId="97" xfId="0" applyFont="1" applyFill="1" applyBorder="1" applyAlignment="1">
      <alignment horizontal="center" vertical="center" wrapText="1"/>
    </xf>
    <xf numFmtId="0" fontId="42" fillId="0" borderId="12" xfId="0" applyFont="1" applyFill="1" applyBorder="1" applyAlignment="1">
      <alignment horizontal="center" vertical="center" wrapText="1"/>
    </xf>
    <xf numFmtId="0" fontId="42" fillId="0" borderId="2" xfId="0" applyFont="1" applyFill="1" applyBorder="1" applyAlignment="1">
      <alignment horizontal="center" vertical="center" wrapText="1"/>
    </xf>
    <xf numFmtId="0" fontId="42" fillId="0" borderId="89" xfId="0" applyFont="1" applyFill="1" applyBorder="1" applyAlignment="1">
      <alignment horizontal="center" vertical="center" wrapText="1"/>
    </xf>
    <xf numFmtId="0" fontId="42" fillId="0" borderId="90" xfId="0" applyFont="1" applyFill="1" applyBorder="1" applyAlignment="1">
      <alignment horizontal="center" vertical="center" wrapText="1"/>
    </xf>
    <xf numFmtId="0" fontId="59" fillId="0" borderId="0" xfId="0" applyFont="1" applyBorder="1" applyAlignment="1">
      <alignment horizontal="center"/>
    </xf>
    <xf numFmtId="0" fontId="55" fillId="0" borderId="0" xfId="0" applyFont="1" applyBorder="1" applyAlignment="1"/>
    <xf numFmtId="0" fontId="57" fillId="0" borderId="51" xfId="0" applyFont="1" applyBorder="1" applyAlignment="1">
      <alignment horizontal="center" vertical="center" wrapText="1"/>
    </xf>
    <xf numFmtId="0" fontId="57" fillId="0" borderId="46" xfId="0" applyFont="1" applyBorder="1" applyAlignment="1">
      <alignment horizontal="center" vertical="center" wrapText="1"/>
    </xf>
    <xf numFmtId="0" fontId="122" fillId="0" borderId="0" xfId="0" applyFont="1" applyAlignment="1">
      <alignment horizontal="center" vertical="center"/>
    </xf>
    <xf numFmtId="0" fontId="123" fillId="0" borderId="0" xfId="0" applyFont="1" applyAlignment="1">
      <alignment horizontal="center" vertical="center"/>
    </xf>
    <xf numFmtId="0" fontId="57" fillId="0" borderId="52" xfId="0" applyFont="1" applyBorder="1" applyAlignment="1">
      <alignment horizontal="center" vertical="center" wrapText="1"/>
    </xf>
    <xf numFmtId="0" fontId="57" fillId="0" borderId="50" xfId="0" applyFont="1" applyBorder="1" applyAlignment="1">
      <alignment horizontal="center" vertical="center" wrapText="1"/>
    </xf>
    <xf numFmtId="0" fontId="57" fillId="0" borderId="5" xfId="0" applyFont="1" applyBorder="1" applyAlignment="1">
      <alignment horizontal="center" vertical="center" wrapText="1"/>
    </xf>
    <xf numFmtId="0" fontId="57" fillId="0" borderId="81" xfId="0" applyFont="1" applyBorder="1" applyAlignment="1">
      <alignment horizontal="center" vertical="center" wrapText="1"/>
    </xf>
    <xf numFmtId="0" fontId="57" fillId="0" borderId="1" xfId="0" applyFont="1" applyBorder="1" applyAlignment="1">
      <alignment horizontal="center" vertical="center" wrapText="1"/>
    </xf>
    <xf numFmtId="0" fontId="57" fillId="0" borderId="2" xfId="0" applyFont="1" applyBorder="1" applyAlignment="1">
      <alignment horizontal="center" vertical="center" wrapText="1"/>
    </xf>
    <xf numFmtId="0" fontId="57" fillId="0" borderId="94" xfId="0" applyFont="1" applyBorder="1" applyAlignment="1">
      <alignment horizontal="center" vertical="center" wrapText="1"/>
    </xf>
    <xf numFmtId="0" fontId="57" fillId="0" borderId="3" xfId="0" applyFont="1" applyBorder="1" applyAlignment="1">
      <alignment horizontal="center" vertical="center" wrapText="1"/>
    </xf>
    <xf numFmtId="0" fontId="57" fillId="0" borderId="6" xfId="0" applyFont="1" applyBorder="1" applyAlignment="1">
      <alignment horizontal="center" vertical="center" wrapText="1"/>
    </xf>
    <xf numFmtId="0" fontId="68" fillId="0" borderId="51" xfId="0" applyFont="1" applyBorder="1" applyAlignment="1">
      <alignment horizontal="center" vertical="center" wrapText="1"/>
    </xf>
    <xf numFmtId="0" fontId="68" fillId="0" borderId="46" xfId="0" applyFont="1" applyBorder="1" applyAlignment="1">
      <alignment horizontal="center" vertical="center" wrapText="1"/>
    </xf>
    <xf numFmtId="0" fontId="121" fillId="0" borderId="0" xfId="0" applyFont="1" applyAlignment="1">
      <alignment horizontal="center" vertical="center"/>
    </xf>
    <xf numFmtId="0" fontId="2" fillId="0" borderId="51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42" fillId="0" borderId="18" xfId="0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42" fillId="0" borderId="51" xfId="0" applyFont="1" applyBorder="1" applyAlignment="1">
      <alignment horizontal="left" wrapText="1" indent="1"/>
    </xf>
    <xf numFmtId="0" fontId="42" fillId="0" borderId="55" xfId="0" applyFont="1" applyBorder="1" applyAlignment="1">
      <alignment horizontal="left" wrapText="1" indent="1"/>
    </xf>
    <xf numFmtId="0" fontId="57" fillId="0" borderId="64" xfId="0" applyFont="1" applyBorder="1" applyAlignment="1">
      <alignment horizontal="center" vertical="center"/>
    </xf>
    <xf numFmtId="0" fontId="57" fillId="0" borderId="62" xfId="0" applyFont="1" applyBorder="1" applyAlignment="1">
      <alignment horizontal="center" vertical="center"/>
    </xf>
    <xf numFmtId="0" fontId="57" fillId="0" borderId="45" xfId="0" applyFont="1" applyBorder="1" applyAlignment="1">
      <alignment horizontal="center" vertical="center"/>
    </xf>
    <xf numFmtId="0" fontId="57" fillId="0" borderId="98" xfId="0" applyFont="1" applyBorder="1" applyAlignment="1">
      <alignment horizontal="center" vertical="center"/>
    </xf>
    <xf numFmtId="0" fontId="57" fillId="0" borderId="97" xfId="0" applyFont="1" applyBorder="1" applyAlignment="1">
      <alignment horizontal="center" vertical="center"/>
    </xf>
    <xf numFmtId="0" fontId="57" fillId="0" borderId="10" xfId="0" applyFont="1" applyBorder="1" applyAlignment="1">
      <alignment horizontal="center" vertical="center"/>
    </xf>
    <xf numFmtId="0" fontId="150" fillId="0" borderId="0" xfId="693" applyFont="1" applyAlignment="1">
      <alignment horizontal="center"/>
    </xf>
    <xf numFmtId="0" fontId="151" fillId="0" borderId="0" xfId="694" applyFont="1" applyAlignment="1"/>
    <xf numFmtId="0" fontId="134" fillId="0" borderId="110" xfId="696" applyFont="1" applyBorder="1" applyAlignment="1">
      <alignment horizontal="center" vertical="center"/>
    </xf>
    <xf numFmtId="0" fontId="134" fillId="0" borderId="21" xfId="696" applyFont="1" applyBorder="1" applyAlignment="1">
      <alignment horizontal="center" vertical="center"/>
    </xf>
    <xf numFmtId="0" fontId="134" fillId="0" borderId="111" xfId="696" applyFont="1" applyBorder="1" applyAlignment="1">
      <alignment horizontal="center" vertical="center"/>
    </xf>
    <xf numFmtId="0" fontId="135" fillId="19" borderId="114" xfId="694" applyFont="1" applyFill="1" applyBorder="1" applyAlignment="1">
      <alignment horizontal="center" vertical="center"/>
    </xf>
    <xf numFmtId="0" fontId="137" fillId="19" borderId="0" xfId="694" applyFont="1" applyFill="1" applyBorder="1" applyAlignment="1">
      <alignment horizontal="center" vertical="center"/>
    </xf>
    <xf numFmtId="0" fontId="138" fillId="20" borderId="115" xfId="694" applyFont="1" applyFill="1" applyBorder="1" applyAlignment="1">
      <alignment horizontal="center" vertical="center" wrapText="1"/>
    </xf>
    <xf numFmtId="0" fontId="138" fillId="20" borderId="116" xfId="694" applyFont="1" applyFill="1" applyBorder="1" applyAlignment="1">
      <alignment horizontal="center" vertical="center" wrapText="1"/>
    </xf>
    <xf numFmtId="0" fontId="138" fillId="20" borderId="119" xfId="694" applyFont="1" applyFill="1" applyBorder="1" applyAlignment="1">
      <alignment horizontal="center" vertical="center" wrapText="1"/>
    </xf>
    <xf numFmtId="0" fontId="138" fillId="20" borderId="120" xfId="694" applyFont="1" applyFill="1" applyBorder="1" applyAlignment="1">
      <alignment horizontal="center" vertical="center" wrapText="1"/>
    </xf>
    <xf numFmtId="0" fontId="138" fillId="20" borderId="123" xfId="694" applyFont="1" applyFill="1" applyBorder="1" applyAlignment="1">
      <alignment horizontal="center" vertical="center" wrapText="1"/>
    </xf>
    <xf numFmtId="0" fontId="138" fillId="20" borderId="124" xfId="694" applyFont="1" applyFill="1" applyBorder="1" applyAlignment="1">
      <alignment horizontal="center" vertical="center" wrapText="1"/>
    </xf>
    <xf numFmtId="0" fontId="138" fillId="20" borderId="117" xfId="694" applyFont="1" applyFill="1" applyBorder="1" applyAlignment="1">
      <alignment horizontal="center" vertical="center" wrapText="1"/>
    </xf>
    <xf numFmtId="0" fontId="138" fillId="20" borderId="121" xfId="694" applyFont="1" applyFill="1" applyBorder="1" applyAlignment="1">
      <alignment horizontal="center" vertical="center" wrapText="1"/>
    </xf>
    <xf numFmtId="0" fontId="138" fillId="20" borderId="125" xfId="694" applyFont="1" applyFill="1" applyBorder="1" applyAlignment="1">
      <alignment horizontal="center" vertical="center" wrapText="1"/>
    </xf>
    <xf numFmtId="0" fontId="138" fillId="20" borderId="122" xfId="694" applyFont="1" applyFill="1" applyBorder="1" applyAlignment="1">
      <alignment horizontal="center" vertical="center" wrapText="1"/>
    </xf>
    <xf numFmtId="0" fontId="138" fillId="20" borderId="118" xfId="694" applyFont="1" applyFill="1" applyBorder="1" applyAlignment="1">
      <alignment horizontal="center" vertical="center" wrapText="1"/>
    </xf>
    <xf numFmtId="0" fontId="137" fillId="19" borderId="0" xfId="700" applyFont="1" applyFill="1" applyAlignment="1">
      <alignment horizontal="center" vertical="center"/>
    </xf>
    <xf numFmtId="0" fontId="138" fillId="20" borderId="130" xfId="694" applyFont="1" applyFill="1" applyBorder="1" applyAlignment="1">
      <alignment horizontal="center" vertical="center" wrapText="1"/>
    </xf>
    <xf numFmtId="0" fontId="138" fillId="20" borderId="131" xfId="694" applyFont="1" applyFill="1" applyBorder="1" applyAlignment="1">
      <alignment horizontal="center" vertical="center" wrapText="1"/>
    </xf>
    <xf numFmtId="0" fontId="138" fillId="20" borderId="132" xfId="694" applyFont="1" applyFill="1" applyBorder="1" applyAlignment="1">
      <alignment horizontal="center" vertical="center" wrapText="1"/>
    </xf>
    <xf numFmtId="0" fontId="138" fillId="20" borderId="0" xfId="694" applyFont="1" applyFill="1" applyBorder="1" applyAlignment="1">
      <alignment horizontal="center" vertical="center" wrapText="1"/>
    </xf>
    <xf numFmtId="0" fontId="138" fillId="20" borderId="134" xfId="694" applyFont="1" applyFill="1" applyBorder="1" applyAlignment="1">
      <alignment horizontal="center" vertical="center" wrapText="1"/>
    </xf>
    <xf numFmtId="0" fontId="136" fillId="19" borderId="137" xfId="698" applyFont="1" applyFill="1" applyBorder="1" applyAlignment="1">
      <alignment horizontal="center" vertical="center"/>
    </xf>
    <xf numFmtId="0" fontId="135" fillId="19" borderId="114" xfId="694" applyFont="1" applyFill="1" applyBorder="1" applyAlignment="1">
      <alignment horizontal="center"/>
    </xf>
    <xf numFmtId="2" fontId="6" fillId="19" borderId="137" xfId="702" applyNumberFormat="1" applyFont="1" applyFill="1" applyBorder="1" applyAlignment="1">
      <alignment horizontal="center" vertical="center"/>
    </xf>
    <xf numFmtId="2" fontId="6" fillId="19" borderId="139" xfId="702" applyNumberFormat="1" applyFont="1" applyFill="1" applyBorder="1" applyAlignment="1">
      <alignment horizontal="center" vertical="center"/>
    </xf>
    <xf numFmtId="0" fontId="71" fillId="19" borderId="139" xfId="698" applyFont="1" applyFill="1" applyBorder="1" applyAlignment="1">
      <alignment horizontal="center" vertical="center"/>
    </xf>
    <xf numFmtId="0" fontId="144" fillId="19" borderId="0" xfId="694" applyFont="1" applyFill="1" applyBorder="1" applyAlignment="1">
      <alignment horizontal="center" vertical="center"/>
    </xf>
    <xf numFmtId="0" fontId="4" fillId="19" borderId="139" xfId="699" applyFont="1" applyFill="1" applyBorder="1" applyAlignment="1">
      <alignment horizontal="center"/>
    </xf>
    <xf numFmtId="0" fontId="136" fillId="19" borderId="0" xfId="698" applyFont="1" applyFill="1" applyBorder="1" applyAlignment="1">
      <alignment horizontal="center" vertical="center"/>
    </xf>
    <xf numFmtId="0" fontId="133" fillId="0" borderId="0" xfId="694" applyAlignment="1">
      <alignment vertical="center"/>
    </xf>
    <xf numFmtId="0" fontId="133" fillId="0" borderId="139" xfId="694" applyBorder="1" applyAlignment="1">
      <alignment vertical="center"/>
    </xf>
    <xf numFmtId="0" fontId="71" fillId="19" borderId="0" xfId="698" applyFont="1" applyFill="1" applyBorder="1" applyAlignment="1">
      <alignment horizontal="center" vertical="center"/>
    </xf>
  </cellXfs>
  <cellStyles count="704">
    <cellStyle name="¬µrka" xfId="2"/>
    <cellStyle name="¬µrka 2" xfId="3"/>
    <cellStyle name="¬µrka 3" xfId="4"/>
    <cellStyle name="¬µrka 4" xfId="5"/>
    <cellStyle name="¬µrka 5" xfId="6"/>
    <cellStyle name="¬µrka_0902 tabulky do vlády" xfId="7"/>
    <cellStyle name="20 % – Zvýraznění1 2" xfId="8"/>
    <cellStyle name="20 % – Zvýraznění1 3" xfId="9"/>
    <cellStyle name="20 % – Zvýraznění1 4" xfId="10"/>
    <cellStyle name="20 % – Zvýraznění1 5" xfId="11"/>
    <cellStyle name="20 % – Zvýraznění1 6" xfId="12"/>
    <cellStyle name="20 % – Zvýraznění1 7" xfId="13"/>
    <cellStyle name="20 % – Zvýraznění1 8" xfId="14"/>
    <cellStyle name="20 % – Zvýraznění1 9" xfId="15"/>
    <cellStyle name="20 % – Zvýraznění2 2" xfId="16"/>
    <cellStyle name="20 % – Zvýraznění2 3" xfId="17"/>
    <cellStyle name="20 % – Zvýraznění2 4" xfId="18"/>
    <cellStyle name="20 % – Zvýraznění2 5" xfId="19"/>
    <cellStyle name="20 % – Zvýraznění2 6" xfId="20"/>
    <cellStyle name="20 % – Zvýraznění2 7" xfId="21"/>
    <cellStyle name="20 % – Zvýraznění2 8" xfId="22"/>
    <cellStyle name="20 % – Zvýraznění2 9" xfId="23"/>
    <cellStyle name="20 % – Zvýraznění3 2" xfId="24"/>
    <cellStyle name="20 % – Zvýraznění3 3" xfId="25"/>
    <cellStyle name="20 % – Zvýraznění3 4" xfId="26"/>
    <cellStyle name="20 % – Zvýraznění3 5" xfId="27"/>
    <cellStyle name="20 % – Zvýraznění3 6" xfId="28"/>
    <cellStyle name="20 % – Zvýraznění3 7" xfId="29"/>
    <cellStyle name="20 % – Zvýraznění3 8" xfId="30"/>
    <cellStyle name="20 % – Zvýraznění3 9" xfId="31"/>
    <cellStyle name="20 % – Zvýraznění4 2" xfId="32"/>
    <cellStyle name="20 % – Zvýraznění4 3" xfId="33"/>
    <cellStyle name="20 % – Zvýraznění4 4" xfId="34"/>
    <cellStyle name="20 % – Zvýraznění4 5" xfId="35"/>
    <cellStyle name="20 % – Zvýraznění4 6" xfId="36"/>
    <cellStyle name="20 % – Zvýraznění4 7" xfId="37"/>
    <cellStyle name="20 % – Zvýraznění4 8" xfId="38"/>
    <cellStyle name="20 % – Zvýraznění4 9" xfId="39"/>
    <cellStyle name="20 % – Zvýraznění5 2" xfId="40"/>
    <cellStyle name="20 % – Zvýraznění5 3" xfId="41"/>
    <cellStyle name="20 % – Zvýraznění5 4" xfId="42"/>
    <cellStyle name="20 % – Zvýraznění5 5" xfId="43"/>
    <cellStyle name="20 % – Zvýraznění5 6" xfId="44"/>
    <cellStyle name="20 % – Zvýraznění5 7" xfId="45"/>
    <cellStyle name="20 % – Zvýraznění5 8" xfId="46"/>
    <cellStyle name="20 % – Zvýraznění5 9" xfId="47"/>
    <cellStyle name="20 % – Zvýraznění6 2" xfId="48"/>
    <cellStyle name="20 % – Zvýraznění6 3" xfId="49"/>
    <cellStyle name="20 % – Zvýraznění6 4" xfId="50"/>
    <cellStyle name="20 % – Zvýraznění6 5" xfId="51"/>
    <cellStyle name="20 % – Zvýraznění6 6" xfId="52"/>
    <cellStyle name="20 % – Zvýraznění6 7" xfId="53"/>
    <cellStyle name="20 % – Zvýraznění6 8" xfId="54"/>
    <cellStyle name="20 % – Zvýraznění6 9" xfId="55"/>
    <cellStyle name="40 % – Zvýraznění1 2" xfId="56"/>
    <cellStyle name="40 % – Zvýraznění1 3" xfId="57"/>
    <cellStyle name="40 % – Zvýraznění1 4" xfId="58"/>
    <cellStyle name="40 % – Zvýraznění1 5" xfId="59"/>
    <cellStyle name="40 % – Zvýraznění1 6" xfId="60"/>
    <cellStyle name="40 % – Zvýraznění1 7" xfId="61"/>
    <cellStyle name="40 % – Zvýraznění1 8" xfId="62"/>
    <cellStyle name="40 % – Zvýraznění1 9" xfId="63"/>
    <cellStyle name="40 % – Zvýraznění2 2" xfId="64"/>
    <cellStyle name="40 % – Zvýraznění2 3" xfId="65"/>
    <cellStyle name="40 % – Zvýraznění2 4" xfId="66"/>
    <cellStyle name="40 % – Zvýraznění2 5" xfId="67"/>
    <cellStyle name="40 % – Zvýraznění2 6" xfId="68"/>
    <cellStyle name="40 % – Zvýraznění2 7" xfId="69"/>
    <cellStyle name="40 % – Zvýraznění2 8" xfId="70"/>
    <cellStyle name="40 % – Zvýraznění2 9" xfId="71"/>
    <cellStyle name="40 % – Zvýraznění3 2" xfId="72"/>
    <cellStyle name="40 % – Zvýraznění3 3" xfId="73"/>
    <cellStyle name="40 % – Zvýraznění3 4" xfId="74"/>
    <cellStyle name="40 % – Zvýraznění3 5" xfId="75"/>
    <cellStyle name="40 % – Zvýraznění3 6" xfId="76"/>
    <cellStyle name="40 % – Zvýraznění3 7" xfId="77"/>
    <cellStyle name="40 % – Zvýraznění3 8" xfId="78"/>
    <cellStyle name="40 % – Zvýraznění3 9" xfId="79"/>
    <cellStyle name="40 % – Zvýraznění4 2" xfId="80"/>
    <cellStyle name="40 % – Zvýraznění4 3" xfId="81"/>
    <cellStyle name="40 % – Zvýraznění4 4" xfId="82"/>
    <cellStyle name="40 % – Zvýraznění4 5" xfId="83"/>
    <cellStyle name="40 % – Zvýraznění4 6" xfId="84"/>
    <cellStyle name="40 % – Zvýraznění4 7" xfId="85"/>
    <cellStyle name="40 % – Zvýraznění4 8" xfId="86"/>
    <cellStyle name="40 % – Zvýraznění4 9" xfId="87"/>
    <cellStyle name="40 % – Zvýraznění5 2" xfId="88"/>
    <cellStyle name="40 % – Zvýraznění5 3" xfId="89"/>
    <cellStyle name="40 % – Zvýraznění5 4" xfId="90"/>
    <cellStyle name="40 % – Zvýraznění5 5" xfId="91"/>
    <cellStyle name="40 % – Zvýraznění5 6" xfId="92"/>
    <cellStyle name="40 % – Zvýraznění5 7" xfId="93"/>
    <cellStyle name="40 % – Zvýraznění5 8" xfId="94"/>
    <cellStyle name="40 % – Zvýraznění5 9" xfId="95"/>
    <cellStyle name="40 % – Zvýraznění6 2" xfId="96"/>
    <cellStyle name="40 % – Zvýraznění6 3" xfId="97"/>
    <cellStyle name="40 % – Zvýraznění6 4" xfId="98"/>
    <cellStyle name="40 % – Zvýraznění6 5" xfId="99"/>
    <cellStyle name="40 % – Zvýraznění6 6" xfId="100"/>
    <cellStyle name="40 % – Zvýraznění6 7" xfId="101"/>
    <cellStyle name="40 % – Zvýraznění6 8" xfId="102"/>
    <cellStyle name="40 % – Zvýraznění6 9" xfId="103"/>
    <cellStyle name="60 % – Zvýraznění1 2" xfId="104"/>
    <cellStyle name="60 % – Zvýraznění1 3" xfId="105"/>
    <cellStyle name="60 % – Zvýraznění1 4" xfId="106"/>
    <cellStyle name="60 % – Zvýraznění1 5" xfId="107"/>
    <cellStyle name="60 % – Zvýraznění1 6" xfId="108"/>
    <cellStyle name="60 % – Zvýraznění1 7" xfId="109"/>
    <cellStyle name="60 % – Zvýraznění1 8" xfId="110"/>
    <cellStyle name="60 % – Zvýraznění1 9" xfId="111"/>
    <cellStyle name="60 % – Zvýraznění2 2" xfId="112"/>
    <cellStyle name="60 % – Zvýraznění2 3" xfId="113"/>
    <cellStyle name="60 % – Zvýraznění2 4" xfId="114"/>
    <cellStyle name="60 % – Zvýraznění2 5" xfId="115"/>
    <cellStyle name="60 % – Zvýraznění2 6" xfId="116"/>
    <cellStyle name="60 % – Zvýraznění2 7" xfId="117"/>
    <cellStyle name="60 % – Zvýraznění2 8" xfId="118"/>
    <cellStyle name="60 % – Zvýraznění2 9" xfId="119"/>
    <cellStyle name="60 % – Zvýraznění3 2" xfId="120"/>
    <cellStyle name="60 % – Zvýraznění3 3" xfId="121"/>
    <cellStyle name="60 % – Zvýraznění3 4" xfId="122"/>
    <cellStyle name="60 % – Zvýraznění3 5" xfId="123"/>
    <cellStyle name="60 % – Zvýraznění3 6" xfId="124"/>
    <cellStyle name="60 % – Zvýraznění3 7" xfId="125"/>
    <cellStyle name="60 % – Zvýraznění3 8" xfId="126"/>
    <cellStyle name="60 % – Zvýraznění3 9" xfId="127"/>
    <cellStyle name="60 % – Zvýraznění4 2" xfId="128"/>
    <cellStyle name="60 % – Zvýraznění4 3" xfId="129"/>
    <cellStyle name="60 % – Zvýraznění4 4" xfId="130"/>
    <cellStyle name="60 % – Zvýraznění4 5" xfId="131"/>
    <cellStyle name="60 % – Zvýraznění4 6" xfId="132"/>
    <cellStyle name="60 % – Zvýraznění4 7" xfId="133"/>
    <cellStyle name="60 % – Zvýraznění4 8" xfId="134"/>
    <cellStyle name="60 % – Zvýraznění4 9" xfId="135"/>
    <cellStyle name="60 % – Zvýraznění5 2" xfId="136"/>
    <cellStyle name="60 % – Zvýraznění5 3" xfId="137"/>
    <cellStyle name="60 % – Zvýraznění5 4" xfId="138"/>
    <cellStyle name="60 % – Zvýraznění5 5" xfId="139"/>
    <cellStyle name="60 % – Zvýraznění5 6" xfId="140"/>
    <cellStyle name="60 % – Zvýraznění5 7" xfId="141"/>
    <cellStyle name="60 % – Zvýraznění5 8" xfId="142"/>
    <cellStyle name="60 % – Zvýraznění5 9" xfId="143"/>
    <cellStyle name="60 % – Zvýraznění6 2" xfId="144"/>
    <cellStyle name="60 % – Zvýraznění6 3" xfId="145"/>
    <cellStyle name="60 % – Zvýraznění6 4" xfId="146"/>
    <cellStyle name="60 % – Zvýraznění6 5" xfId="147"/>
    <cellStyle name="60 % – Zvýraznění6 6" xfId="148"/>
    <cellStyle name="60 % – Zvýraznění6 7" xfId="149"/>
    <cellStyle name="60 % – Zvýraznění6 8" xfId="150"/>
    <cellStyle name="60 % – Zvýraznění6 9" xfId="151"/>
    <cellStyle name="celá čísla" xfId="152"/>
    <cellStyle name="Celkem 2" xfId="153"/>
    <cellStyle name="Celkem 3" xfId="154"/>
    <cellStyle name="Celkem 4" xfId="155"/>
    <cellStyle name="Celkem 5" xfId="156"/>
    <cellStyle name="Celkem 6" xfId="157"/>
    <cellStyle name="Celkem 7" xfId="158"/>
    <cellStyle name="Celkem 8" xfId="159"/>
    <cellStyle name="Celkem 9" xfId="160"/>
    <cellStyle name="Comma" xfId="161"/>
    <cellStyle name="Comma 2" xfId="162"/>
    <cellStyle name="Comma 3" xfId="163"/>
    <cellStyle name="Comma 4" xfId="164"/>
    <cellStyle name="Comma 5" xfId="165"/>
    <cellStyle name="Comma_0902 tabulky do vlády" xfId="166"/>
    <cellStyle name="Comma0" xfId="167"/>
    <cellStyle name="Comma0 2" xfId="168"/>
    <cellStyle name="Comma0 3" xfId="169"/>
    <cellStyle name="Comma0 4" xfId="170"/>
    <cellStyle name="Comma0 5" xfId="171"/>
    <cellStyle name="Comma0 6" xfId="172"/>
    <cellStyle name="Comma0_0902 tabulky do vlády" xfId="173"/>
    <cellStyle name="Currency" xfId="174"/>
    <cellStyle name="Currency 2" xfId="175"/>
    <cellStyle name="Currency 3" xfId="176"/>
    <cellStyle name="Currency 4" xfId="177"/>
    <cellStyle name="Currency 5" xfId="178"/>
    <cellStyle name="Currency_0902 tabulky do vlády" xfId="179"/>
    <cellStyle name="Currency0" xfId="180"/>
    <cellStyle name="Currency0 2" xfId="181"/>
    <cellStyle name="Currency0 3" xfId="182"/>
    <cellStyle name="Currency0 4" xfId="183"/>
    <cellStyle name="Currency0 5" xfId="184"/>
    <cellStyle name="Currency0 6" xfId="185"/>
    <cellStyle name="Currency0_0902 tabulky do vlády" xfId="186"/>
    <cellStyle name="Čárka" xfId="638" builtinId="3"/>
    <cellStyle name="Čárka 10" xfId="651"/>
    <cellStyle name="Čárka 2" xfId="187"/>
    <cellStyle name="Čárka 2 2" xfId="188"/>
    <cellStyle name="Čárka 2 3" xfId="189"/>
    <cellStyle name="Čárka 3" xfId="190"/>
    <cellStyle name="Čárka 3 2" xfId="191"/>
    <cellStyle name="Čárka 3 3" xfId="192"/>
    <cellStyle name="Čárka 4" xfId="193"/>
    <cellStyle name="Čárka 4 2" xfId="194"/>
    <cellStyle name="Čárka 4 3" xfId="610"/>
    <cellStyle name="Čárka 5" xfId="195"/>
    <cellStyle name="Čárka 6" xfId="196"/>
    <cellStyle name="Čárka 7" xfId="197"/>
    <cellStyle name="Čárka 8" xfId="198"/>
    <cellStyle name="Čárka 9" xfId="199"/>
    <cellStyle name="čárky 10" xfId="200"/>
    <cellStyle name="čárky 10 2" xfId="201"/>
    <cellStyle name="čárky 11" xfId="202"/>
    <cellStyle name="čárky 2" xfId="203"/>
    <cellStyle name="čárky 2 2" xfId="204"/>
    <cellStyle name="čárky 2 3" xfId="205"/>
    <cellStyle name="čárky 2 4" xfId="206"/>
    <cellStyle name="čárky 2 5" xfId="207"/>
    <cellStyle name="čárky 2 6" xfId="208"/>
    <cellStyle name="čárky 2 7" xfId="209"/>
    <cellStyle name="čárky 2 8" xfId="210"/>
    <cellStyle name="čárky 3" xfId="211"/>
    <cellStyle name="čárky 4" xfId="212"/>
    <cellStyle name="čárky 5" xfId="213"/>
    <cellStyle name="čárky 6" xfId="214"/>
    <cellStyle name="čárky 6 2" xfId="215"/>
    <cellStyle name="čárky 7" xfId="216"/>
    <cellStyle name="čárky 8" xfId="217"/>
    <cellStyle name="čárky 9" xfId="218"/>
    <cellStyle name="čárky 9 2" xfId="219"/>
    <cellStyle name="čárky 9 3" xfId="220"/>
    <cellStyle name="Date" xfId="221"/>
    <cellStyle name="Date 2" xfId="222"/>
    <cellStyle name="Date 3" xfId="223"/>
    <cellStyle name="Date 4" xfId="224"/>
    <cellStyle name="Date 5" xfId="225"/>
    <cellStyle name="Date 6" xfId="226"/>
    <cellStyle name="Date_0902 tabulky do vlády" xfId="227"/>
    <cellStyle name="Datum" xfId="228"/>
    <cellStyle name="Datum 2" xfId="229"/>
    <cellStyle name="Datum 3" xfId="230"/>
    <cellStyle name="Datum 4" xfId="231"/>
    <cellStyle name="Datum 5" xfId="232"/>
    <cellStyle name="Datum_0902 tabulky do vlády" xfId="233"/>
    <cellStyle name="des. číslo (1)" xfId="234"/>
    <cellStyle name="des. číslo (2)" xfId="235"/>
    <cellStyle name="financni0" xfId="236"/>
    <cellStyle name="financni1" xfId="237"/>
    <cellStyle name="Finanční" xfId="238"/>
    <cellStyle name="Finanční0" xfId="239"/>
    <cellStyle name="Finanční0 2" xfId="240"/>
    <cellStyle name="Finanční0 3" xfId="241"/>
    <cellStyle name="Finanční0 4" xfId="242"/>
    <cellStyle name="Finanční0 5" xfId="243"/>
    <cellStyle name="Finanční0 6" xfId="244"/>
    <cellStyle name="Finanční1" xfId="245"/>
    <cellStyle name="Fixed" xfId="246"/>
    <cellStyle name="Fixed 2" xfId="247"/>
    <cellStyle name="Fixed 3" xfId="248"/>
    <cellStyle name="Fixed 4" xfId="249"/>
    <cellStyle name="Fixed 5" xfId="250"/>
    <cellStyle name="Fixed_0902 tabulky do vlády" xfId="251"/>
    <cellStyle name="Heading 1" xfId="252"/>
    <cellStyle name="Heading 1 2" xfId="253"/>
    <cellStyle name="Heading 1 3" xfId="254"/>
    <cellStyle name="Heading 1 4" xfId="255"/>
    <cellStyle name="Heading 1 5" xfId="256"/>
    <cellStyle name="Heading 1 6" xfId="257"/>
    <cellStyle name="Heading 1_0902 tabulky do vlády" xfId="258"/>
    <cellStyle name="Heading 2" xfId="259"/>
    <cellStyle name="Heading 2 2" xfId="260"/>
    <cellStyle name="Heading 2 3" xfId="261"/>
    <cellStyle name="Heading 2 4" xfId="262"/>
    <cellStyle name="Heading 2 5" xfId="263"/>
    <cellStyle name="Heading 2 6" xfId="264"/>
    <cellStyle name="Heading 2_0902 tabulky do vlády" xfId="265"/>
    <cellStyle name="Heading1" xfId="266"/>
    <cellStyle name="Heading1 2" xfId="267"/>
    <cellStyle name="Heading1 3" xfId="268"/>
    <cellStyle name="Heading1 4" xfId="269"/>
    <cellStyle name="Heading1 5" xfId="270"/>
    <cellStyle name="Heading1_0902 tabulky do vlády" xfId="271"/>
    <cellStyle name="Heading2" xfId="272"/>
    <cellStyle name="Heading2 2" xfId="273"/>
    <cellStyle name="Heading2 3" xfId="274"/>
    <cellStyle name="Heading2 4" xfId="275"/>
    <cellStyle name="Heading2 5" xfId="276"/>
    <cellStyle name="Heading2_0902 tabulky do vlády" xfId="277"/>
    <cellStyle name="Chybně 2" xfId="278"/>
    <cellStyle name="Chybně 3" xfId="279"/>
    <cellStyle name="Chybně 4" xfId="280"/>
    <cellStyle name="Chybně 5" xfId="281"/>
    <cellStyle name="Chybně 6" xfId="282"/>
    <cellStyle name="Chybně 7" xfId="283"/>
    <cellStyle name="Chybně 8" xfId="284"/>
    <cellStyle name="Chybně 9" xfId="285"/>
    <cellStyle name="Kč" xfId="286"/>
    <cellStyle name="Kontrolní buňka 2" xfId="287"/>
    <cellStyle name="Kontrolní buňka 2 2" xfId="683"/>
    <cellStyle name="Kontrolní buňka 3" xfId="288"/>
    <cellStyle name="Kontrolní buňka 3 2" xfId="684"/>
    <cellStyle name="Kontrolní buňka 4" xfId="289"/>
    <cellStyle name="Kontrolní buňka 4 2" xfId="685"/>
    <cellStyle name="Kontrolní buňka 5" xfId="290"/>
    <cellStyle name="Kontrolní buňka 5 2" xfId="686"/>
    <cellStyle name="Kontrolní buňka 6" xfId="291"/>
    <cellStyle name="Kontrolní buňka 6 2" xfId="687"/>
    <cellStyle name="Kontrolní buňka 7" xfId="292"/>
    <cellStyle name="Kontrolní buňka 7 2" xfId="688"/>
    <cellStyle name="Kontrolní buňka 8" xfId="293"/>
    <cellStyle name="Kontrolní buňka 8 2" xfId="689"/>
    <cellStyle name="Kontrolní buňka 9" xfId="294"/>
    <cellStyle name="Kontrolní buňka 9 2" xfId="690"/>
    <cellStyle name="LO" xfId="295"/>
    <cellStyle name="M·na" xfId="296"/>
    <cellStyle name="M·na 2" xfId="297"/>
    <cellStyle name="M·na 3" xfId="298"/>
    <cellStyle name="M·na 4" xfId="299"/>
    <cellStyle name="M·na 5" xfId="300"/>
    <cellStyle name="M·na_0902 tabulky do vlády" xfId="301"/>
    <cellStyle name="Měna 2" xfId="302"/>
    <cellStyle name="Měna0" xfId="303"/>
    <cellStyle name="Měna0 2" xfId="304"/>
    <cellStyle name="Měna0 3" xfId="305"/>
    <cellStyle name="Měna0 4" xfId="306"/>
    <cellStyle name="Měna0 5" xfId="307"/>
    <cellStyle name="Měna0_21" xfId="308"/>
    <cellStyle name="Nadpis 1 2" xfId="309"/>
    <cellStyle name="Nadpis 1 3" xfId="310"/>
    <cellStyle name="Nadpis 1 4" xfId="311"/>
    <cellStyle name="Nadpis 1 5" xfId="312"/>
    <cellStyle name="Nadpis 1 6" xfId="313"/>
    <cellStyle name="Nadpis 1 7" xfId="314"/>
    <cellStyle name="Nadpis 1 8" xfId="315"/>
    <cellStyle name="Nadpis 1 9" xfId="316"/>
    <cellStyle name="Nadpis 2 2" xfId="317"/>
    <cellStyle name="Nadpis 2 3" xfId="318"/>
    <cellStyle name="Nadpis 2 4" xfId="319"/>
    <cellStyle name="Nadpis 2 5" xfId="320"/>
    <cellStyle name="Nadpis 2 6" xfId="321"/>
    <cellStyle name="Nadpis 2 7" xfId="322"/>
    <cellStyle name="Nadpis 2 8" xfId="323"/>
    <cellStyle name="Nadpis 2 9" xfId="324"/>
    <cellStyle name="Nadpis 3 2" xfId="325"/>
    <cellStyle name="Nadpis 3 3" xfId="326"/>
    <cellStyle name="Nadpis 3 4" xfId="327"/>
    <cellStyle name="Nadpis 3 5" xfId="328"/>
    <cellStyle name="Nadpis 3 6" xfId="329"/>
    <cellStyle name="Nadpis 3 7" xfId="330"/>
    <cellStyle name="Nadpis 3 8" xfId="331"/>
    <cellStyle name="Nadpis 3 9" xfId="332"/>
    <cellStyle name="Nadpis 4 2" xfId="333"/>
    <cellStyle name="Nadpis 4 3" xfId="334"/>
    <cellStyle name="Nadpis 4 4" xfId="335"/>
    <cellStyle name="Nadpis 4 5" xfId="336"/>
    <cellStyle name="Nadpis 4 6" xfId="337"/>
    <cellStyle name="Nadpis 4 7" xfId="338"/>
    <cellStyle name="Nadpis 4 8" xfId="339"/>
    <cellStyle name="Nadpis 4 9" xfId="340"/>
    <cellStyle name="Nadpis1" xfId="341"/>
    <cellStyle name="Nadpis1 2" xfId="342"/>
    <cellStyle name="Nadpis1 3" xfId="343"/>
    <cellStyle name="Nadpis1 4" xfId="344"/>
    <cellStyle name="Nadpis1 5" xfId="345"/>
    <cellStyle name="Nadpis1_0902 tabulky do vlády" xfId="346"/>
    <cellStyle name="Nadpis2" xfId="347"/>
    <cellStyle name="Nadpis2 2" xfId="348"/>
    <cellStyle name="Nadpis2 3" xfId="349"/>
    <cellStyle name="Nadpis2 4" xfId="350"/>
    <cellStyle name="Nadpis2 5" xfId="351"/>
    <cellStyle name="Nadpis2_0902 tabulky do vlády" xfId="352"/>
    <cellStyle name="Název 2" xfId="353"/>
    <cellStyle name="Název 3" xfId="354"/>
    <cellStyle name="Název 4" xfId="355"/>
    <cellStyle name="Název 5" xfId="356"/>
    <cellStyle name="Název 6" xfId="357"/>
    <cellStyle name="Název 7" xfId="358"/>
    <cellStyle name="Název 8" xfId="359"/>
    <cellStyle name="Název 9" xfId="360"/>
    <cellStyle name="Neutrální 2" xfId="361"/>
    <cellStyle name="Neutrální 3" xfId="362"/>
    <cellStyle name="Neutrální 4" xfId="363"/>
    <cellStyle name="Neutrální 5" xfId="364"/>
    <cellStyle name="Neutrální 6" xfId="365"/>
    <cellStyle name="Neutrální 7" xfId="366"/>
    <cellStyle name="Neutrální 8" xfId="367"/>
    <cellStyle name="Neutrální 9" xfId="368"/>
    <cellStyle name="normal" xfId="369"/>
    <cellStyle name="normal 2" xfId="370"/>
    <cellStyle name="normal 2 2" xfId="371"/>
    <cellStyle name="normal 3" xfId="372"/>
    <cellStyle name="normal 4" xfId="373"/>
    <cellStyle name="normal 5" xfId="374"/>
    <cellStyle name="normal_0902 tabulky do vlády" xfId="375"/>
    <cellStyle name="Normální" xfId="0" builtinId="0"/>
    <cellStyle name="normální 10" xfId="376"/>
    <cellStyle name="normální 10 2" xfId="377"/>
    <cellStyle name="normální 10 3" xfId="665"/>
    <cellStyle name="normální 11" xfId="378"/>
    <cellStyle name="normální 11 2" xfId="379"/>
    <cellStyle name="normální 12" xfId="380"/>
    <cellStyle name="Normální 12 2" xfId="381"/>
    <cellStyle name="Normální 12_Trexima2010" xfId="382"/>
    <cellStyle name="normální 13" xfId="383"/>
    <cellStyle name="normální 14" xfId="384"/>
    <cellStyle name="normální 15" xfId="385"/>
    <cellStyle name="normální 16" xfId="386"/>
    <cellStyle name="Normální 17" xfId="387"/>
    <cellStyle name="normální 17 2" xfId="388"/>
    <cellStyle name="normální 17 3" xfId="389"/>
    <cellStyle name="Normální 17 4" xfId="390"/>
    <cellStyle name="Normální 17 4 2" xfId="653"/>
    <cellStyle name="normální 18" xfId="391"/>
    <cellStyle name="normální 18_18 2" xfId="644"/>
    <cellStyle name="Normální 19" xfId="392"/>
    <cellStyle name="Normální 2" xfId="1"/>
    <cellStyle name="Normální 2 10" xfId="393"/>
    <cellStyle name="normální 2 11" xfId="633"/>
    <cellStyle name="normální 2 12" xfId="634"/>
    <cellStyle name="normální 2 13" xfId="635"/>
    <cellStyle name="normální 2 2" xfId="394"/>
    <cellStyle name="normální 2 2 2" xfId="611"/>
    <cellStyle name="normální 2 3" xfId="395"/>
    <cellStyle name="normální 2 3 2" xfId="612"/>
    <cellStyle name="normální 2 4" xfId="396"/>
    <cellStyle name="normální 2 4 2" xfId="613"/>
    <cellStyle name="normální 2 5" xfId="397"/>
    <cellStyle name="normální 2 6" xfId="398"/>
    <cellStyle name="normální 2 7" xfId="399"/>
    <cellStyle name="normální 2 8" xfId="400"/>
    <cellStyle name="normální 2 8 2" xfId="401"/>
    <cellStyle name="Normální 2 9" xfId="402"/>
    <cellStyle name="normální 2_0902 tabulky do vlády" xfId="403"/>
    <cellStyle name="Normální 20" xfId="404"/>
    <cellStyle name="Normální 20 2" xfId="405"/>
    <cellStyle name="Normální 20 3" xfId="406"/>
    <cellStyle name="Normální 21" xfId="407"/>
    <cellStyle name="normální 21 2" xfId="408"/>
    <cellStyle name="normální 21 3" xfId="409"/>
    <cellStyle name="Normální 22" xfId="410"/>
    <cellStyle name="Normální 22 2" xfId="411"/>
    <cellStyle name="Normální 23" xfId="412"/>
    <cellStyle name="Normální 24" xfId="413"/>
    <cellStyle name="Normální 25" xfId="414"/>
    <cellStyle name="Normální 26" xfId="415"/>
    <cellStyle name="Normální 27" xfId="416"/>
    <cellStyle name="Normální 27 2" xfId="417"/>
    <cellStyle name="Normální 28" xfId="418"/>
    <cellStyle name="Normální 29" xfId="419"/>
    <cellStyle name="normální 3" xfId="420"/>
    <cellStyle name="normální 3 2" xfId="421"/>
    <cellStyle name="normální 3 2 2" xfId="636"/>
    <cellStyle name="normální 3 3" xfId="614"/>
    <cellStyle name="normální 3 4" xfId="666"/>
    <cellStyle name="normální 3_graf Trexima2010" xfId="422"/>
    <cellStyle name="Normální 30" xfId="423"/>
    <cellStyle name="Normální 31" xfId="424"/>
    <cellStyle name="Normální 32" xfId="425"/>
    <cellStyle name="Normální 33" xfId="426"/>
    <cellStyle name="Normální 34" xfId="427"/>
    <cellStyle name="Normální 35" xfId="428"/>
    <cellStyle name="Normální 36" xfId="429"/>
    <cellStyle name="Normální 37" xfId="430"/>
    <cellStyle name="Normální 38" xfId="431"/>
    <cellStyle name="Normální 39" xfId="432"/>
    <cellStyle name="normální 4" xfId="433"/>
    <cellStyle name="normální 4 2" xfId="434"/>
    <cellStyle name="normální 4 2 2" xfId="435"/>
    <cellStyle name="normální 4 2 3" xfId="667"/>
    <cellStyle name="normální 4 3" xfId="637"/>
    <cellStyle name="normální 4 4" xfId="668"/>
    <cellStyle name="Normální 40" xfId="436"/>
    <cellStyle name="Normální 41" xfId="437"/>
    <cellStyle name="Normální 42" xfId="438"/>
    <cellStyle name="Normální 43" xfId="439"/>
    <cellStyle name="Normální 43 2" xfId="615"/>
    <cellStyle name="Normální 44" xfId="440"/>
    <cellStyle name="Normální 45" xfId="616"/>
    <cellStyle name="Normální 45 2" xfId="650"/>
    <cellStyle name="Normální 45 3" xfId="652"/>
    <cellStyle name="Normální 45 3 2" xfId="654"/>
    <cellStyle name="Normální 46" xfId="617"/>
    <cellStyle name="Normální 46 2" xfId="632"/>
    <cellStyle name="Normální 47" xfId="618"/>
    <cellStyle name="Normální 48" xfId="624"/>
    <cellStyle name="Normální 49" xfId="621"/>
    <cellStyle name="normální 5" xfId="441"/>
    <cellStyle name="normální 5 2" xfId="442"/>
    <cellStyle name="normální 5 2 2" xfId="443"/>
    <cellStyle name="normální 5 2 2 2" xfId="669"/>
    <cellStyle name="normální 5 2 3" xfId="670"/>
    <cellStyle name="normální 5 3" xfId="671"/>
    <cellStyle name="Normální 50" xfId="628"/>
    <cellStyle name="Normální 51" xfId="623"/>
    <cellStyle name="Normální 52" xfId="622"/>
    <cellStyle name="Normální 53" xfId="625"/>
    <cellStyle name="Normální 54" xfId="627"/>
    <cellStyle name="Normální 55" xfId="630"/>
    <cellStyle name="Normální 56" xfId="626"/>
    <cellStyle name="Normální 57" xfId="631"/>
    <cellStyle name="Normální 58" xfId="629"/>
    <cellStyle name="Normální 59" xfId="619"/>
    <cellStyle name="normální 6" xfId="444"/>
    <cellStyle name="normální 6 2" xfId="445"/>
    <cellStyle name="normální 6 3" xfId="672"/>
    <cellStyle name="Normální 60" xfId="620"/>
    <cellStyle name="Normální 61" xfId="655"/>
    <cellStyle name="Normální 61 2" xfId="691"/>
    <cellStyle name="Normální 62" xfId="673"/>
    <cellStyle name="Normální 63" xfId="674"/>
    <cellStyle name="Normální 64" xfId="675"/>
    <cellStyle name="Normální 65" xfId="676"/>
    <cellStyle name="Normální 66" xfId="694"/>
    <cellStyle name="normální 7" xfId="446"/>
    <cellStyle name="normální 7 2" xfId="447"/>
    <cellStyle name="normální 7 3" xfId="448"/>
    <cellStyle name="normální 7 4" xfId="677"/>
    <cellStyle name="normální 8" xfId="449"/>
    <cellStyle name="normální 8 2" xfId="450"/>
    <cellStyle name="normální 8 2 2" xfId="451"/>
    <cellStyle name="normální 8 2 3" xfId="678"/>
    <cellStyle name="normální 8 3" xfId="452"/>
    <cellStyle name="normální 8 3 2" xfId="453"/>
    <cellStyle name="normální 8 3 3" xfId="679"/>
    <cellStyle name="normální 8 4" xfId="680"/>
    <cellStyle name="normální 9" xfId="454"/>
    <cellStyle name="normální 9 2" xfId="455"/>
    <cellStyle name="normální 9 2 2" xfId="456"/>
    <cellStyle name="normální 9 3" xfId="681"/>
    <cellStyle name="normální_022 ISPVP vaz" xfId="699"/>
    <cellStyle name="normální_0501 nezaměstnanost" xfId="646"/>
    <cellStyle name="normální_0503 Trexima" xfId="696"/>
    <cellStyle name="normální_08 01 1 sociální příjmy" xfId="639"/>
    <cellStyle name="normální_08 01 4 SSP" xfId="641"/>
    <cellStyle name="normální_0902 tabulky do vlády" xfId="659"/>
    <cellStyle name="normální_1  čtvrt 08" xfId="656"/>
    <cellStyle name="normální_Analýza_4q2008_14.4." xfId="645"/>
    <cellStyle name="normální_ISPV984" xfId="698"/>
    <cellStyle name="normální_ISPV984 2" xfId="702"/>
    <cellStyle name="normální_ISPV984 3" xfId="701"/>
    <cellStyle name="normální_koleg. 17.6.09 a" xfId="664"/>
    <cellStyle name="normální_List1 2" xfId="657"/>
    <cellStyle name="normální_List1_10" xfId="640"/>
    <cellStyle name="normální_List1_Analýza_4q2008_14.4." xfId="643"/>
    <cellStyle name="normální_List2" xfId="662"/>
    <cellStyle name="normální_List2 2" xfId="642"/>
    <cellStyle name="normální_List4" xfId="648"/>
    <cellStyle name="normální_M1 vazena" xfId="700"/>
    <cellStyle name="normální_Makro Tab1 2001-2009 pracovní-výpočet reálných přírůstků" xfId="682"/>
    <cellStyle name="normální_Příloha k vývoji průměrných mezd v ČR v roce 2009 pro KoM" xfId="663"/>
    <cellStyle name="normální_Tabulková příloha  09 01  - část" xfId="658"/>
    <cellStyle name="normální_Tabulková příloha 09 01" xfId="661"/>
    <cellStyle name="normální_Tabulková příloha 1. Q 2009_tab 18 (version 1)" xfId="647"/>
    <cellStyle name="normální_Tabulková příloha č. 1 07 03" xfId="693"/>
    <cellStyle name="normální_Tabulky za PM do analýzy za 1 Q 2010 pro Béďu" xfId="660"/>
    <cellStyle name="normální_Trexima2009_Trexima2010" xfId="695"/>
    <cellStyle name="normální_vysepris" xfId="649"/>
    <cellStyle name="normální_Vystupy_MPSV" xfId="697"/>
    <cellStyle name="normální_Vystupy_MPSV 3" xfId="703"/>
    <cellStyle name="PB_TR10" xfId="457"/>
    <cellStyle name="Percent" xfId="458"/>
    <cellStyle name="Percent 2" xfId="459"/>
    <cellStyle name="Percent 3" xfId="460"/>
    <cellStyle name="Percent 4" xfId="461"/>
    <cellStyle name="Percent 5" xfId="462"/>
    <cellStyle name="Percent_0902 tabulky do vlády" xfId="463"/>
    <cellStyle name="Pevní" xfId="464"/>
    <cellStyle name="Pevní 2" xfId="465"/>
    <cellStyle name="Pevní 3" xfId="466"/>
    <cellStyle name="Pevní 4" xfId="467"/>
    <cellStyle name="Pevní 5" xfId="468"/>
    <cellStyle name="Pevní_0902 tabulky do vlády" xfId="469"/>
    <cellStyle name="Pevný" xfId="470"/>
    <cellStyle name="Pevný 2" xfId="471"/>
    <cellStyle name="Pevný 3" xfId="472"/>
    <cellStyle name="Pevný 4" xfId="473"/>
    <cellStyle name="Pevný 5" xfId="474"/>
    <cellStyle name="Poznámka 2" xfId="475"/>
    <cellStyle name="Poznámka 3" xfId="476"/>
    <cellStyle name="Poznámka 4" xfId="477"/>
    <cellStyle name="Poznámka 5" xfId="478"/>
    <cellStyle name="Poznámka 6" xfId="479"/>
    <cellStyle name="Poznámka 7" xfId="480"/>
    <cellStyle name="Poznámka 8" xfId="481"/>
    <cellStyle name="Poznámka 9" xfId="482"/>
    <cellStyle name="Procenta 2" xfId="483"/>
    <cellStyle name="Procenta 3" xfId="484"/>
    <cellStyle name="Procenta 4" xfId="485"/>
    <cellStyle name="Propojená buňka 2" xfId="486"/>
    <cellStyle name="Propojená buňka 3" xfId="487"/>
    <cellStyle name="Propojená buňka 4" xfId="488"/>
    <cellStyle name="Propojená buňka 5" xfId="489"/>
    <cellStyle name="Propojená buňka 6" xfId="490"/>
    <cellStyle name="Propojená buňka 7" xfId="491"/>
    <cellStyle name="Propojená buňka 8" xfId="492"/>
    <cellStyle name="Propojená buňka 9" xfId="493"/>
    <cellStyle name="Správně 2" xfId="494"/>
    <cellStyle name="Správně 3" xfId="495"/>
    <cellStyle name="Správně 4" xfId="496"/>
    <cellStyle name="Správně 5" xfId="497"/>
    <cellStyle name="Správně 6" xfId="498"/>
    <cellStyle name="Správně 7" xfId="499"/>
    <cellStyle name="Správně 8" xfId="500"/>
    <cellStyle name="Správně 9" xfId="501"/>
    <cellStyle name="Text upozornění 2" xfId="502"/>
    <cellStyle name="Text upozornění 3" xfId="503"/>
    <cellStyle name="Text upozornění 4" xfId="504"/>
    <cellStyle name="Text upozornění 5" xfId="505"/>
    <cellStyle name="Text upozornění 6" xfId="506"/>
    <cellStyle name="Text upozornění 7" xfId="507"/>
    <cellStyle name="Text upozornění 8" xfId="508"/>
    <cellStyle name="Text upozornění 9" xfId="509"/>
    <cellStyle name="Total" xfId="510"/>
    <cellStyle name="Total 2" xfId="511"/>
    <cellStyle name="Total 3" xfId="512"/>
    <cellStyle name="Total 4" xfId="513"/>
    <cellStyle name="Total 5" xfId="514"/>
    <cellStyle name="Total 5 2" xfId="692"/>
    <cellStyle name="Total 6" xfId="515"/>
    <cellStyle name="Total_0902 tabulky do vlády" xfId="516"/>
    <cellStyle name="Vstup 2" xfId="517"/>
    <cellStyle name="Vstup 3" xfId="518"/>
    <cellStyle name="Vstup 4" xfId="519"/>
    <cellStyle name="Vstup 5" xfId="520"/>
    <cellStyle name="Vstup 6" xfId="521"/>
    <cellStyle name="Vstup 7" xfId="522"/>
    <cellStyle name="Vstup 8" xfId="523"/>
    <cellStyle name="Vstup 9" xfId="524"/>
    <cellStyle name="Výpočet 2" xfId="525"/>
    <cellStyle name="Výpočet 3" xfId="526"/>
    <cellStyle name="Výpočet 4" xfId="527"/>
    <cellStyle name="Výpočet 5" xfId="528"/>
    <cellStyle name="Výpočet 6" xfId="529"/>
    <cellStyle name="Výpočet 7" xfId="530"/>
    <cellStyle name="Výpočet 8" xfId="531"/>
    <cellStyle name="Výpočet 9" xfId="532"/>
    <cellStyle name="Výstup 2" xfId="533"/>
    <cellStyle name="Výstup 3" xfId="534"/>
    <cellStyle name="Výstup 4" xfId="535"/>
    <cellStyle name="Výstup 5" xfId="536"/>
    <cellStyle name="Výstup 6" xfId="537"/>
    <cellStyle name="Výstup 7" xfId="538"/>
    <cellStyle name="Výstup 8" xfId="539"/>
    <cellStyle name="Výstup 9" xfId="540"/>
    <cellStyle name="Vysvětlující text 2" xfId="541"/>
    <cellStyle name="Vysvětlující text 3" xfId="542"/>
    <cellStyle name="Vysvětlující text 4" xfId="543"/>
    <cellStyle name="Vysvětlující text 5" xfId="544"/>
    <cellStyle name="Vysvětlující text 6" xfId="545"/>
    <cellStyle name="Vysvětlující text 7" xfId="546"/>
    <cellStyle name="Vysvětlující text 8" xfId="547"/>
    <cellStyle name="Vysvětlující text 9" xfId="548"/>
    <cellStyle name="vzorce" xfId="549"/>
    <cellStyle name="Záhlaví 1" xfId="550"/>
    <cellStyle name="Záhlaví 1 2" xfId="551"/>
    <cellStyle name="Záhlaví 1 3" xfId="552"/>
    <cellStyle name="Záhlaví 1 4" xfId="553"/>
    <cellStyle name="Záhlaví 1 5" xfId="554"/>
    <cellStyle name="Záhlaví 1_0902 tabulky do vlády" xfId="555"/>
    <cellStyle name="Záhlaví 2" xfId="556"/>
    <cellStyle name="Záhlaví 2 2" xfId="557"/>
    <cellStyle name="Záhlaví 2 3" xfId="558"/>
    <cellStyle name="Záhlaví 2 4" xfId="559"/>
    <cellStyle name="Záhlaví 2 5" xfId="560"/>
    <cellStyle name="Záhlaví 2_0902 tabulky do vlády" xfId="561"/>
    <cellStyle name="Zvýraznění 1 2" xfId="562"/>
    <cellStyle name="Zvýraznění 1 3" xfId="563"/>
    <cellStyle name="Zvýraznění 1 4" xfId="564"/>
    <cellStyle name="Zvýraznění 1 5" xfId="565"/>
    <cellStyle name="Zvýraznění 1 6" xfId="566"/>
    <cellStyle name="Zvýraznění 1 7" xfId="567"/>
    <cellStyle name="Zvýraznění 1 8" xfId="568"/>
    <cellStyle name="Zvýraznění 1 9" xfId="569"/>
    <cellStyle name="Zvýraznění 2 2" xfId="570"/>
    <cellStyle name="Zvýraznění 2 3" xfId="571"/>
    <cellStyle name="Zvýraznění 2 4" xfId="572"/>
    <cellStyle name="Zvýraznění 2 5" xfId="573"/>
    <cellStyle name="Zvýraznění 2 6" xfId="574"/>
    <cellStyle name="Zvýraznění 2 7" xfId="575"/>
    <cellStyle name="Zvýraznění 2 8" xfId="576"/>
    <cellStyle name="Zvýraznění 2 9" xfId="577"/>
    <cellStyle name="Zvýraznění 3 2" xfId="578"/>
    <cellStyle name="Zvýraznění 3 3" xfId="579"/>
    <cellStyle name="Zvýraznění 3 4" xfId="580"/>
    <cellStyle name="Zvýraznění 3 5" xfId="581"/>
    <cellStyle name="Zvýraznění 3 6" xfId="582"/>
    <cellStyle name="Zvýraznění 3 7" xfId="583"/>
    <cellStyle name="Zvýraznění 3 8" xfId="584"/>
    <cellStyle name="Zvýraznění 3 9" xfId="585"/>
    <cellStyle name="Zvýraznění 4 2" xfId="586"/>
    <cellStyle name="Zvýraznění 4 3" xfId="587"/>
    <cellStyle name="Zvýraznění 4 4" xfId="588"/>
    <cellStyle name="Zvýraznění 4 5" xfId="589"/>
    <cellStyle name="Zvýraznění 4 6" xfId="590"/>
    <cellStyle name="Zvýraznění 4 7" xfId="591"/>
    <cellStyle name="Zvýraznění 4 8" xfId="592"/>
    <cellStyle name="Zvýraznění 4 9" xfId="593"/>
    <cellStyle name="Zvýraznění 5 2" xfId="594"/>
    <cellStyle name="Zvýraznění 5 3" xfId="595"/>
    <cellStyle name="Zvýraznění 5 4" xfId="596"/>
    <cellStyle name="Zvýraznění 5 5" xfId="597"/>
    <cellStyle name="Zvýraznění 5 6" xfId="598"/>
    <cellStyle name="Zvýraznění 5 7" xfId="599"/>
    <cellStyle name="Zvýraznění 5 8" xfId="600"/>
    <cellStyle name="Zvýraznění 5 9" xfId="601"/>
    <cellStyle name="Zvýraznění 6 2" xfId="602"/>
    <cellStyle name="Zvýraznění 6 3" xfId="603"/>
    <cellStyle name="Zvýraznění 6 4" xfId="604"/>
    <cellStyle name="Zvýraznění 6 5" xfId="605"/>
    <cellStyle name="Zvýraznění 6 6" xfId="606"/>
    <cellStyle name="Zvýraznění 6 7" xfId="607"/>
    <cellStyle name="Zvýraznění 6 8" xfId="608"/>
    <cellStyle name="Zvýraznění 6 9" xfId="609"/>
  </cellStyles>
  <dxfs count="0"/>
  <tableStyles count="0" defaultTableStyle="TableStyleMedium2" defaultPivotStyle="PivotStyleLight16"/>
  <colors>
    <mruColors>
      <color rgb="FFF9ADF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2.xml"/><Relationship Id="rId18" Type="http://schemas.openxmlformats.org/officeDocument/2006/relationships/worksheet" Target="worksheets/sheet17.xml"/><Relationship Id="rId26" Type="http://schemas.openxmlformats.org/officeDocument/2006/relationships/worksheet" Target="worksheets/sheet25.xml"/><Relationship Id="rId39" Type="http://schemas.openxmlformats.org/officeDocument/2006/relationships/worksheet" Target="worksheets/sheet38.xml"/><Relationship Id="rId21" Type="http://schemas.openxmlformats.org/officeDocument/2006/relationships/worksheet" Target="worksheets/sheet20.xml"/><Relationship Id="rId34" Type="http://schemas.openxmlformats.org/officeDocument/2006/relationships/worksheet" Target="worksheets/sheet33.xml"/><Relationship Id="rId42" Type="http://schemas.openxmlformats.org/officeDocument/2006/relationships/worksheet" Target="worksheets/sheet41.xml"/><Relationship Id="rId47" Type="http://schemas.openxmlformats.org/officeDocument/2006/relationships/worksheet" Target="worksheets/sheet46.xml"/><Relationship Id="rId50" Type="http://schemas.openxmlformats.org/officeDocument/2006/relationships/worksheet" Target="worksheets/sheet49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6.xml"/><Relationship Id="rId12" Type="http://schemas.openxmlformats.org/officeDocument/2006/relationships/worksheet" Target="worksheets/sheet11.xml"/><Relationship Id="rId17" Type="http://schemas.openxmlformats.org/officeDocument/2006/relationships/worksheet" Target="worksheets/sheet16.xml"/><Relationship Id="rId25" Type="http://schemas.openxmlformats.org/officeDocument/2006/relationships/worksheet" Target="worksheets/sheet24.xml"/><Relationship Id="rId33" Type="http://schemas.openxmlformats.org/officeDocument/2006/relationships/worksheet" Target="worksheets/sheet32.xml"/><Relationship Id="rId38" Type="http://schemas.openxmlformats.org/officeDocument/2006/relationships/worksheet" Target="worksheets/sheet37.xml"/><Relationship Id="rId46" Type="http://schemas.openxmlformats.org/officeDocument/2006/relationships/worksheet" Target="worksheets/sheet4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5.xml"/><Relationship Id="rId20" Type="http://schemas.openxmlformats.org/officeDocument/2006/relationships/worksheet" Target="worksheets/sheet19.xml"/><Relationship Id="rId29" Type="http://schemas.openxmlformats.org/officeDocument/2006/relationships/worksheet" Target="worksheets/sheet28.xml"/><Relationship Id="rId41" Type="http://schemas.openxmlformats.org/officeDocument/2006/relationships/worksheet" Target="worksheets/sheet40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10.xml"/><Relationship Id="rId24" Type="http://schemas.openxmlformats.org/officeDocument/2006/relationships/worksheet" Target="worksheets/sheet23.xml"/><Relationship Id="rId32" Type="http://schemas.openxmlformats.org/officeDocument/2006/relationships/worksheet" Target="worksheets/sheet31.xml"/><Relationship Id="rId37" Type="http://schemas.openxmlformats.org/officeDocument/2006/relationships/worksheet" Target="worksheets/sheet36.xml"/><Relationship Id="rId40" Type="http://schemas.openxmlformats.org/officeDocument/2006/relationships/worksheet" Target="worksheets/sheet39.xml"/><Relationship Id="rId45" Type="http://schemas.openxmlformats.org/officeDocument/2006/relationships/worksheet" Target="worksheets/sheet44.xml"/><Relationship Id="rId53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worksheet" Target="worksheets/sheet14.xml"/><Relationship Id="rId23" Type="http://schemas.openxmlformats.org/officeDocument/2006/relationships/worksheet" Target="worksheets/sheet22.xml"/><Relationship Id="rId28" Type="http://schemas.openxmlformats.org/officeDocument/2006/relationships/worksheet" Target="worksheets/sheet27.xml"/><Relationship Id="rId36" Type="http://schemas.openxmlformats.org/officeDocument/2006/relationships/worksheet" Target="worksheets/sheet35.xml"/><Relationship Id="rId49" Type="http://schemas.openxmlformats.org/officeDocument/2006/relationships/worksheet" Target="worksheets/sheet48.xml"/><Relationship Id="rId10" Type="http://schemas.openxmlformats.org/officeDocument/2006/relationships/worksheet" Target="worksheets/sheet9.xml"/><Relationship Id="rId19" Type="http://schemas.openxmlformats.org/officeDocument/2006/relationships/worksheet" Target="worksheets/sheet18.xml"/><Relationship Id="rId31" Type="http://schemas.openxmlformats.org/officeDocument/2006/relationships/worksheet" Target="worksheets/sheet30.xml"/><Relationship Id="rId44" Type="http://schemas.openxmlformats.org/officeDocument/2006/relationships/worksheet" Target="worksheets/sheet43.xml"/><Relationship Id="rId52" Type="http://schemas.openxmlformats.org/officeDocument/2006/relationships/worksheet" Target="worksheets/sheet51.xml"/><Relationship Id="rId4" Type="http://schemas.openxmlformats.org/officeDocument/2006/relationships/chartsheet" Target="chartsheets/sheet1.xml"/><Relationship Id="rId9" Type="http://schemas.openxmlformats.org/officeDocument/2006/relationships/worksheet" Target="worksheets/sheet8.xml"/><Relationship Id="rId14" Type="http://schemas.openxmlformats.org/officeDocument/2006/relationships/worksheet" Target="worksheets/sheet13.xml"/><Relationship Id="rId22" Type="http://schemas.openxmlformats.org/officeDocument/2006/relationships/worksheet" Target="worksheets/sheet21.xml"/><Relationship Id="rId27" Type="http://schemas.openxmlformats.org/officeDocument/2006/relationships/worksheet" Target="worksheets/sheet26.xml"/><Relationship Id="rId30" Type="http://schemas.openxmlformats.org/officeDocument/2006/relationships/worksheet" Target="worksheets/sheet29.xml"/><Relationship Id="rId35" Type="http://schemas.openxmlformats.org/officeDocument/2006/relationships/worksheet" Target="worksheets/sheet34.xml"/><Relationship Id="rId43" Type="http://schemas.openxmlformats.org/officeDocument/2006/relationships/worksheet" Target="worksheets/sheet42.xml"/><Relationship Id="rId48" Type="http://schemas.openxmlformats.org/officeDocument/2006/relationships/worksheet" Target="worksheets/sheet47.xml"/><Relationship Id="rId56" Type="http://schemas.openxmlformats.org/officeDocument/2006/relationships/calcChain" Target="calcChain.xml"/><Relationship Id="rId8" Type="http://schemas.openxmlformats.org/officeDocument/2006/relationships/worksheet" Target="worksheets/sheet7.xml"/><Relationship Id="rId51" Type="http://schemas.openxmlformats.org/officeDocument/2006/relationships/worksheet" Target="worksheets/sheet50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aseline="0"/>
            </a:pPr>
            <a:r>
              <a:rPr lang="en-US" sz="1800" baseline="0"/>
              <a:t>Struktura</a:t>
            </a:r>
            <a:r>
              <a:rPr lang="cs-CZ" sz="1800" baseline="0"/>
              <a:t> běžných příjmů sektoru domácností v roce 2015 (v %)</a:t>
            </a:r>
            <a:endParaRPr lang="en-US" sz="1800" baseline="0"/>
          </a:p>
        </c:rich>
      </c:tx>
      <c:layout>
        <c:manualLayout>
          <c:xMode val="edge"/>
          <c:yMode val="edge"/>
          <c:x val="6.6783952318421824E-2"/>
          <c:y val="1.9024390000327893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rgbClr val="FFFF00"/>
              </a:solidFill>
            </c:spPr>
          </c:dPt>
          <c:dPt>
            <c:idx val="1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</c:dPt>
          <c:dPt>
            <c:idx val="3"/>
            <c:bubble3D val="0"/>
            <c:spPr>
              <a:solidFill>
                <a:srgbClr val="F9ADF5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dLbl>
              <c:idx val="0"/>
              <c:layout>
                <c:manualLayout>
                  <c:x val="-0.21171981735041739"/>
                  <c:y val="-0.1022226441237992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1157166776566722"/>
                  <c:y val="-0.1910629588179650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4.7689810191153946E-2"/>
                  <c:y val="5.460615767740659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sz="1600"/>
                </a:pPr>
                <a:endParaRPr lang="cs-CZ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Lit>
              <c:ptCount val="5"/>
              <c:pt idx="0">
                <c:v>- Náhrady zaměstnancům</c:v>
              </c:pt>
              <c:pt idx="1">
                <c:v>- Sociální dávky</c:v>
              </c:pt>
              <c:pt idx="2">
                <c:v>- Smíšený důchod</c:v>
              </c:pt>
              <c:pt idx="3">
                <c:v>- Důchody z vlastnictví</c:v>
              </c:pt>
              <c:pt idx="4">
                <c:v>- Ostatní běžné transfery příjmové</c:v>
              </c:pt>
            </c:strLit>
          </c:cat>
          <c:val>
            <c:numLit>
              <c:formatCode>General</c:formatCode>
              <c:ptCount val="5"/>
              <c:pt idx="0">
                <c:v>1818.3</c:v>
              </c:pt>
              <c:pt idx="1">
                <c:v>591.4</c:v>
              </c:pt>
              <c:pt idx="2">
                <c:v>668.1</c:v>
              </c:pt>
              <c:pt idx="3">
                <c:v>131.4</c:v>
              </c:pt>
              <c:pt idx="4">
                <c:v>170.2</c:v>
              </c:pt>
            </c:numLit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</c:plotArea>
    <c:legend>
      <c:legendPos val="t"/>
      <c:legendEntry>
        <c:idx val="0"/>
        <c:txPr>
          <a:bodyPr/>
          <a:lstStyle/>
          <a:p>
            <a:pPr rtl="0">
              <a:defRPr sz="1400" baseline="0"/>
            </a:pPr>
            <a:endParaRPr lang="cs-CZ"/>
          </a:p>
        </c:txPr>
      </c:legendEntry>
      <c:overlay val="0"/>
      <c:txPr>
        <a:bodyPr/>
        <a:lstStyle/>
        <a:p>
          <a:pPr rtl="0">
            <a:defRPr sz="1400"/>
          </a:pPr>
          <a:endParaRPr lang="cs-CZ"/>
        </a:p>
      </c:txPr>
    </c:legend>
    <c:plotVisOnly val="1"/>
    <c:dispBlanksAs val="gap"/>
    <c:showDLblsOverMax val="0"/>
  </c:chart>
  <c:spPr>
    <a:ln w="15875" cap="rnd">
      <a:solidFill>
        <a:sysClr val="windowText" lastClr="000000"/>
      </a:solidFill>
    </a:ln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" panose="020B0604020202020204" pitchFamily="34" charset="0"/>
              </a:defRPr>
            </a:pPr>
            <a:r>
              <a:rPr lang="cs-CZ" sz="1600" i="1">
                <a:latin typeface="Arial" panose="020B0604020202020204" pitchFamily="34" charset="0"/>
                <a:cs typeface="Arial" panose="020B0604020202020204" pitchFamily="34" charset="0"/>
              </a:rPr>
              <a:t>Srovnání vývoje reálné mzdy a úhrnné produktivity práce v letech 2009 až 2015
</a:t>
            </a:r>
            <a:r>
              <a:rPr lang="cs-CZ" sz="1600" b="0" i="1">
                <a:latin typeface="Arial" panose="020B0604020202020204" pitchFamily="34" charset="0"/>
                <a:cs typeface="Arial" panose="020B0604020202020204" pitchFamily="34" charset="0"/>
              </a:rPr>
              <a:t> (meziroční růst, pokles v % - jednotlivá čtvrtletí)</a:t>
            </a:r>
          </a:p>
        </c:rich>
      </c:tx>
      <c:layout>
        <c:manualLayout>
          <c:xMode val="edge"/>
          <c:yMode val="edge"/>
          <c:x val="8.3672960543731884E-2"/>
          <c:y val="2.1436940820353662E-2"/>
        </c:manualLayout>
      </c:layout>
      <c:overlay val="0"/>
      <c:spPr>
        <a:solidFill>
          <a:srgbClr val="FFFFFF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7347774967043149E-2"/>
          <c:y val="0.17651042607528311"/>
          <c:w val="0.94172601358311203"/>
          <c:h val="0.71124748070458799"/>
        </c:manualLayout>
      </c:layout>
      <c:lineChart>
        <c:grouping val="standard"/>
        <c:varyColors val="0"/>
        <c:ser>
          <c:idx val="1"/>
          <c:order val="0"/>
          <c:tx>
            <c:strRef>
              <c:f>'Graf č. 3'!$A$4</c:f>
              <c:strCache>
                <c:ptCount val="1"/>
                <c:pt idx="0">
                  <c:v>reálná mzda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5.3333784801528426E-3"/>
                  <c:y val="-6.89495564879207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3654901815928208E-4"/>
                  <c:y val="-3.803283713623388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3315664509879971E-2"/>
                  <c:y val="-2.60787401574803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313671893437089E-2"/>
                  <c:y val="-2.60853305745540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814135224047224E-3"/>
                  <c:y val="-2.75110601053410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1068633389152147E-4"/>
                  <c:y val="1.26148958100885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2.4335161779523453E-3"/>
                  <c:y val="-6.0187367090062645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5457655361492636E-3"/>
                  <c:y val="1.007720750234687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2498070094179404E-2"/>
                  <c:y val="-3.36514109825341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0164249830762048E-2"/>
                  <c:y val="-2.87704421562689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2.0877325830752781E-2"/>
                  <c:y val="-2.89742322355690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2.6388418609519002E-2"/>
                  <c:y val="2.28216947334137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4.4855286754314085E-2"/>
                  <c:y val="2.72404461588050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4.9872685597558225E-2"/>
                  <c:y val="8.22131545297728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4.5724493586073436E-3"/>
                  <c:y val="-1.18270398681915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2.3880204966560573E-2"/>
                  <c:y val="-2.99388853765542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-4.2449399649906933E-2"/>
                  <c:y val="-1.5741287813475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4.6934838774551145E-2"/>
                  <c:y val="-4.487154434162882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-2.4438902150805811E-2"/>
                  <c:y val="-3.03225760747517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2.8688020332299981E-2"/>
                  <c:y val="2.80623828903978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-2.1193558780132935E-2"/>
                  <c:y val="-3.30618234764450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-2.6242717510193948E-2"/>
                  <c:y val="2.55928884801808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-2.3089109561070211E-2"/>
                  <c:y val="2.50100197329348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layout>
                <c:manualLayout>
                  <c:x val="-2.148442417548474E-2"/>
                  <c:y val="-2.51956106701237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"/>
              <c:layout>
                <c:manualLayout>
                  <c:x val="-1.8334580349402028E-2"/>
                  <c:y val="2.69863028255071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5"/>
              <c:layout>
                <c:manualLayout>
                  <c:x val="-1.2459234450897258E-2"/>
                  <c:y val="2.68830515618746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6"/>
              <c:layout>
                <c:manualLayout>
                  <c:x val="-2.1269843592970954E-2"/>
                  <c:y val="3.14682130702248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7"/>
              <c:layout>
                <c:manualLayout>
                  <c:x val="-1.9588199709236975E-2"/>
                  <c:y val="-2.84032558757380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8"/>
              <c:layout>
                <c:manualLayout>
                  <c:x val="-1.3953488372093023E-2"/>
                  <c:y val="-2.33100233100233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9"/>
              <c:layout>
                <c:manualLayout>
                  <c:x val="-1.2403100775193686E-2"/>
                  <c:y val="-2.79720279720280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0"/>
              <c:layout>
                <c:manualLayout>
                  <c:x val="-4.6511627906976744E-3"/>
                  <c:y val="-9.32400932400940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1"/>
              <c:layout>
                <c:manualLayout>
                  <c:x val="-2.0155038759689922E-2"/>
                  <c:y val="-2.79720279720279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2"/>
              <c:layout>
                <c:manualLayout>
                  <c:x val="-1.0558069381598683E-2"/>
                  <c:y val="-6.747638326585695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3"/>
              <c:layout>
                <c:manualLayout>
                  <c:x val="-3.0165912518853696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 CE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('Graf č. 3'!$B$3:$O$3,'Graf č. 3'!$B$8:$O$8)</c:f>
              <c:strCache>
                <c:ptCount val="28"/>
                <c:pt idx="0">
                  <c:v>1.Q.2009</c:v>
                </c:pt>
                <c:pt idx="1">
                  <c:v>2.Q.2009</c:v>
                </c:pt>
                <c:pt idx="2">
                  <c:v>3.Q.2009</c:v>
                </c:pt>
                <c:pt idx="3">
                  <c:v>4.Q.2009</c:v>
                </c:pt>
                <c:pt idx="4">
                  <c:v>1.Q.2010</c:v>
                </c:pt>
                <c:pt idx="5">
                  <c:v>2.Q.2010</c:v>
                </c:pt>
                <c:pt idx="6">
                  <c:v>3.Q.2010</c:v>
                </c:pt>
                <c:pt idx="7">
                  <c:v>4.Q.2010</c:v>
                </c:pt>
                <c:pt idx="8">
                  <c:v>1.Q.2011</c:v>
                </c:pt>
                <c:pt idx="9">
                  <c:v>2.Q.2011</c:v>
                </c:pt>
                <c:pt idx="10">
                  <c:v>3.Q.2011</c:v>
                </c:pt>
                <c:pt idx="11">
                  <c:v>4.Q.2011</c:v>
                </c:pt>
                <c:pt idx="12">
                  <c:v>1.Q.2012</c:v>
                </c:pt>
                <c:pt idx="13">
                  <c:v>2.Q.2012</c:v>
                </c:pt>
                <c:pt idx="14">
                  <c:v>3.Q.2012</c:v>
                </c:pt>
                <c:pt idx="15">
                  <c:v>4.Q.2012</c:v>
                </c:pt>
                <c:pt idx="16">
                  <c:v>1.Q.2013</c:v>
                </c:pt>
                <c:pt idx="17">
                  <c:v>2.Q.2013</c:v>
                </c:pt>
                <c:pt idx="18">
                  <c:v>3.Q.2013</c:v>
                </c:pt>
                <c:pt idx="19">
                  <c:v>4.Q.2013</c:v>
                </c:pt>
                <c:pt idx="20">
                  <c:v>1.Q.2014</c:v>
                </c:pt>
                <c:pt idx="21">
                  <c:v>2.Q.2014</c:v>
                </c:pt>
                <c:pt idx="22">
                  <c:v>3.Q.2014</c:v>
                </c:pt>
                <c:pt idx="23">
                  <c:v>4.Q.2014</c:v>
                </c:pt>
                <c:pt idx="24">
                  <c:v>1.Q.2015</c:v>
                </c:pt>
                <c:pt idx="25">
                  <c:v>2.Q.2015</c:v>
                </c:pt>
                <c:pt idx="26">
                  <c:v>3.Q.2015</c:v>
                </c:pt>
                <c:pt idx="27">
                  <c:v>4.Q.2015</c:v>
                </c:pt>
              </c:strCache>
            </c:strRef>
          </c:cat>
          <c:val>
            <c:numRef>
              <c:f>('Graf č. 3'!$B$5:$O$5,'Graf č. 3'!$B$10:$O$10)</c:f>
              <c:numCache>
                <c:formatCode>0.0</c:formatCode>
                <c:ptCount val="28"/>
                <c:pt idx="0">
                  <c:v>9.7943192948093838E-2</c:v>
                </c:pt>
                <c:pt idx="1">
                  <c:v>1.0848126232741606</c:v>
                </c:pt>
                <c:pt idx="2">
                  <c:v>3.9960039960039921</c:v>
                </c:pt>
                <c:pt idx="3">
                  <c:v>4.1832669322709108</c:v>
                </c:pt>
                <c:pt idx="4">
                  <c:v>2.0854021847070499</c:v>
                </c:pt>
                <c:pt idx="5">
                  <c:v>1.8774703557312193</c:v>
                </c:pt>
                <c:pt idx="6">
                  <c:v>0.29440628066733154</c:v>
                </c:pt>
                <c:pt idx="7">
                  <c:v>-1.3712047012732569</c:v>
                </c:pt>
                <c:pt idx="8">
                  <c:v>1.081612586037366</c:v>
                </c:pt>
                <c:pt idx="9">
                  <c:v>0.78585461689586111</c:v>
                </c:pt>
                <c:pt idx="10">
                  <c:v>0.2946954813359639</c:v>
                </c:pt>
                <c:pt idx="11">
                  <c:v>0</c:v>
                </c:pt>
                <c:pt idx="12">
                  <c:v>-0.4821600771456076</c:v>
                </c:pt>
                <c:pt idx="13">
                  <c:v>-1.2572533849129712</c:v>
                </c:pt>
                <c:pt idx="14">
                  <c:v>-1.8393030009680444</c:v>
                </c:pt>
                <c:pt idx="15">
                  <c:v>0.4</c:v>
                </c:pt>
                <c:pt idx="16">
                  <c:v>-2.3575638506876118</c:v>
                </c:pt>
                <c:pt idx="17">
                  <c:v>-0.49261083743841994</c:v>
                </c:pt>
                <c:pt idx="18">
                  <c:v>0</c:v>
                </c:pt>
                <c:pt idx="19">
                  <c:v>-3.0662710187932589</c:v>
                </c:pt>
                <c:pt idx="20">
                  <c:v>2.9940119760479007</c:v>
                </c:pt>
                <c:pt idx="21">
                  <c:v>1.8962075848303357</c:v>
                </c:pt>
                <c:pt idx="22">
                  <c:v>0.99403578528827552</c:v>
                </c:pt>
                <c:pt idx="23">
                  <c:v>1.6915422885572156</c:v>
                </c:pt>
                <c:pt idx="24">
                  <c:v>2.19780219780219</c:v>
                </c:pt>
                <c:pt idx="25">
                  <c:v>2.780536246276057</c:v>
                </c:pt>
                <c:pt idx="26">
                  <c:v>3.2868525896414269</c:v>
                </c:pt>
                <c:pt idx="27">
                  <c:v>3.7962037962037982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'Graf č. 3'!$A$5</c:f>
              <c:strCache>
                <c:ptCount val="1"/>
                <c:pt idx="0">
                  <c:v>úhrnná produktivita práce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0315863566311442E-2"/>
                  <c:y val="2.84109814740310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6.8668312473450588E-3"/>
                  <c:y val="2.67635304710998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5264545551715537E-3"/>
                  <c:y val="-2.213260791793738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2794978681963119E-3"/>
                  <c:y val="-1.43724696356274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2921553296846496E-2"/>
                  <c:y val="-2.57760407686265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7005370419393432E-2"/>
                  <c:y val="-2.29840029120447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1.8136126649327206E-2"/>
                  <c:y val="-3.05510394196676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6844574292466835E-2"/>
                  <c:y val="-2.27246644776689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2.17919267658481E-2"/>
                  <c:y val="-2.2061193399776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6481256887455137E-2"/>
                  <c:y val="-2.25783090982240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1.8828686289116128E-2"/>
                  <c:y val="-2.96253041362530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1.5721754221932911E-2"/>
                  <c:y val="-2.39362724142844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3.0619804268016146E-3"/>
                  <c:y val="-9.860796597505603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1.5766705862314514E-2"/>
                  <c:y val="-2.07846427955629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5.0466265246255984E-2"/>
                  <c:y val="1.60783292776662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2.8224252461014697E-2"/>
                  <c:y val="3.13268578653945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-2.1664830011963909E-2"/>
                  <c:y val="2.75378278445121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1.2965653530994317E-2"/>
                  <c:y val="3.02654941854895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-1.3840578371800475E-3"/>
                  <c:y val="4.999521045270800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3.0895951354496978E-2"/>
                  <c:y val="-2.72678971808685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-2.1539886699682903E-2"/>
                  <c:y val="2.14642198065322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-1.9217111435731168E-2"/>
                  <c:y val="-2.5879583877926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-1.7802757686963228E-2"/>
                  <c:y val="-1.82003818348617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layout>
                <c:manualLayout>
                  <c:x val="-4.5782979238619408E-4"/>
                  <c:y val="1.06484280705787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"/>
              <c:layout>
                <c:manualLayout>
                  <c:x val="-3.495564324983224E-2"/>
                  <c:y val="-2.17771902599766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5"/>
              <c:layout>
                <c:manualLayout>
                  <c:x val="-3.0638234700300471E-2"/>
                  <c:y val="-2.68276182076430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6"/>
              <c:layout>
                <c:manualLayout>
                  <c:x val="-2.1236564886402774E-2"/>
                  <c:y val="-3.73070016045565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7"/>
              <c:layout>
                <c:manualLayout>
                  <c:x val="-1.6782654723921479E-2"/>
                  <c:y val="3.57955779087823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8"/>
              <c:layout>
                <c:manualLayout>
                  <c:x val="-4.3410974790941713E-2"/>
                  <c:y val="2.5641025641025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9"/>
              <c:layout>
                <c:manualLayout>
                  <c:x val="-6.201550387596888E-2"/>
                  <c:y val="2.5641025641025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0"/>
              <c:layout>
                <c:manualLayout>
                  <c:x val="-4.6511627906976744E-2"/>
                  <c:y val="2.79720279720280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1"/>
              <c:layout>
                <c:manualLayout>
                  <c:x val="-3.3940214486763702E-2"/>
                  <c:y val="3.00576294359966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2"/>
              <c:layout>
                <c:manualLayout>
                  <c:x val="-2.564102564102564E-2"/>
                  <c:y val="1.57444894286999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3"/>
              <c:layout>
                <c:manualLayout>
                  <c:x val="-7.5414781297134239E-3"/>
                  <c:y val="2.92397660818713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 CE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('Graf č. 3'!$B$3:$O$3,'Graf č. 3'!$B$8:$O$8)</c:f>
              <c:strCache>
                <c:ptCount val="28"/>
                <c:pt idx="0">
                  <c:v>1.Q.2009</c:v>
                </c:pt>
                <c:pt idx="1">
                  <c:v>2.Q.2009</c:v>
                </c:pt>
                <c:pt idx="2">
                  <c:v>3.Q.2009</c:v>
                </c:pt>
                <c:pt idx="3">
                  <c:v>4.Q.2009</c:v>
                </c:pt>
                <c:pt idx="4">
                  <c:v>1.Q.2010</c:v>
                </c:pt>
                <c:pt idx="5">
                  <c:v>2.Q.2010</c:v>
                </c:pt>
                <c:pt idx="6">
                  <c:v>3.Q.2010</c:v>
                </c:pt>
                <c:pt idx="7">
                  <c:v>4.Q.2010</c:v>
                </c:pt>
                <c:pt idx="8">
                  <c:v>1.Q.2011</c:v>
                </c:pt>
                <c:pt idx="9">
                  <c:v>2.Q.2011</c:v>
                </c:pt>
                <c:pt idx="10">
                  <c:v>3.Q.2011</c:v>
                </c:pt>
                <c:pt idx="11">
                  <c:v>4.Q.2011</c:v>
                </c:pt>
                <c:pt idx="12">
                  <c:v>1.Q.2012</c:v>
                </c:pt>
                <c:pt idx="13">
                  <c:v>2.Q.2012</c:v>
                </c:pt>
                <c:pt idx="14">
                  <c:v>3.Q.2012</c:v>
                </c:pt>
                <c:pt idx="15">
                  <c:v>4.Q.2012</c:v>
                </c:pt>
                <c:pt idx="16">
                  <c:v>1.Q.2013</c:v>
                </c:pt>
                <c:pt idx="17">
                  <c:v>2.Q.2013</c:v>
                </c:pt>
                <c:pt idx="18">
                  <c:v>3.Q.2013</c:v>
                </c:pt>
                <c:pt idx="19">
                  <c:v>4.Q.2013</c:v>
                </c:pt>
                <c:pt idx="20">
                  <c:v>1.Q.2014</c:v>
                </c:pt>
                <c:pt idx="21">
                  <c:v>2.Q.2014</c:v>
                </c:pt>
                <c:pt idx="22">
                  <c:v>3.Q.2014</c:v>
                </c:pt>
                <c:pt idx="23">
                  <c:v>4.Q.2014</c:v>
                </c:pt>
                <c:pt idx="24">
                  <c:v>1.Q.2015</c:v>
                </c:pt>
                <c:pt idx="25">
                  <c:v>2.Q.2015</c:v>
                </c:pt>
                <c:pt idx="26">
                  <c:v>3.Q.2015</c:v>
                </c:pt>
                <c:pt idx="27">
                  <c:v>4.Q.2015</c:v>
                </c:pt>
              </c:strCache>
            </c:strRef>
          </c:cat>
          <c:val>
            <c:numRef>
              <c:f>('Graf č. 3'!$B$6:$O$6,'Graf č. 3'!$B$11:$O$11)</c:f>
              <c:numCache>
                <c:formatCode>0.0</c:formatCode>
                <c:ptCount val="28"/>
                <c:pt idx="0">
                  <c:v>-4.2957042957042972</c:v>
                </c:pt>
                <c:pt idx="1">
                  <c:v>-4.2639593908629507</c:v>
                </c:pt>
                <c:pt idx="2">
                  <c:v>-2.6721479958889915</c:v>
                </c:pt>
                <c:pt idx="3">
                  <c:v>-0.41322314049585884</c:v>
                </c:pt>
                <c:pt idx="4">
                  <c:v>3.3915724563206453</c:v>
                </c:pt>
                <c:pt idx="5">
                  <c:v>3.7449392712550491</c:v>
                </c:pt>
                <c:pt idx="6">
                  <c:v>2.8056112224448952</c:v>
                </c:pt>
                <c:pt idx="7">
                  <c:v>2.9000000000000199</c:v>
                </c:pt>
                <c:pt idx="8">
                  <c:v>2.9970029970030083</c:v>
                </c:pt>
                <c:pt idx="9">
                  <c:v>2.2000000000000028</c:v>
                </c:pt>
                <c:pt idx="10">
                  <c:v>1.907630522088354</c:v>
                </c:pt>
                <c:pt idx="11">
                  <c:v>2.0161290322580783</c:v>
                </c:pt>
                <c:pt idx="12">
                  <c:v>9.9999999999994316E-2</c:v>
                </c:pt>
                <c:pt idx="13">
                  <c:v>-0.79840319361277068</c:v>
                </c:pt>
                <c:pt idx="14">
                  <c:v>-1.787487586891757</c:v>
                </c:pt>
                <c:pt idx="15">
                  <c:v>-2.4777006937561907</c:v>
                </c:pt>
                <c:pt idx="16">
                  <c:v>-2.5870646766169187</c:v>
                </c:pt>
                <c:pt idx="17">
                  <c:v>-1.8867924528301927</c:v>
                </c:pt>
                <c:pt idx="18">
                  <c:v>-0.39960039960038785</c:v>
                </c:pt>
                <c:pt idx="19">
                  <c:v>1.3986013986014001</c:v>
                </c:pt>
                <c:pt idx="20">
                  <c:v>1.4910536779324133</c:v>
                </c:pt>
                <c:pt idx="21">
                  <c:v>2.0999999999999943</c:v>
                </c:pt>
                <c:pt idx="22">
                  <c:v>1.689860834990057</c:v>
                </c:pt>
                <c:pt idx="23">
                  <c:v>0.39603960396038929</c:v>
                </c:pt>
                <c:pt idx="24">
                  <c:v>2.7695351137487734</c:v>
                </c:pt>
                <c:pt idx="25">
                  <c:v>3.0571992110453721</c:v>
                </c:pt>
                <c:pt idx="26">
                  <c:v>3.3596837944663775</c:v>
                </c:pt>
                <c:pt idx="27">
                  <c:v>2.8684470820969494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803776"/>
        <c:axId val="89842432"/>
      </c:lineChart>
      <c:catAx>
        <c:axId val="89803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" panose="020B0604020202020204" pitchFamily="34" charset="0"/>
              </a:defRPr>
            </a:pPr>
            <a:endParaRPr lang="cs-CZ"/>
          </a:p>
        </c:txPr>
        <c:crossAx val="89842432"/>
        <c:crossesAt val="-6"/>
        <c:auto val="1"/>
        <c:lblAlgn val="ctr"/>
        <c:lblOffset val="100"/>
        <c:tickLblSkip val="1"/>
        <c:tickMarkSkip val="1"/>
        <c:noMultiLvlLbl val="0"/>
      </c:catAx>
      <c:valAx>
        <c:axId val="89842432"/>
        <c:scaling>
          <c:orientation val="minMax"/>
          <c:max val="5"/>
          <c:min val="-5"/>
        </c:scaling>
        <c:delete val="0"/>
        <c:axPos val="l"/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" panose="020B0604020202020204" pitchFamily="34" charset="0"/>
              </a:defRPr>
            </a:pPr>
            <a:endParaRPr lang="cs-CZ"/>
          </a:p>
        </c:txPr>
        <c:crossAx val="89803776"/>
        <c:crosses val="autoZero"/>
        <c:crossBetween val="between"/>
        <c:majorUnit val="1"/>
      </c:valAx>
      <c:spPr>
        <a:noFill/>
        <a:ln w="952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120663650075415"/>
          <c:y val="0.7728312807052965"/>
          <c:w val="0.43559613306255268"/>
          <c:h val="6.2078449707956507E-2"/>
        </c:manualLayout>
      </c:layout>
      <c:overlay val="0"/>
      <c:spPr>
        <a:solidFill>
          <a:srgbClr val="FFFFFF"/>
        </a:solidFill>
        <a:ln w="952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 CE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rgbClr val="000000"/>
      </a:solidFill>
      <a:prstDash val="solid"/>
    </a:ln>
  </c:spPr>
  <c:txPr>
    <a:bodyPr/>
    <a:lstStyle/>
    <a:p>
      <a:pPr>
        <a:defRPr sz="70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>
      <c:oddHeader>&amp;RGraf č. 3</c:oddHeader>
    </c:headerFooter>
    <c:pageMargins b="0.59055118110236227" l="0.39370078740157483" r="0.39370078740157483" t="0.86614173228346458" header="0.51181102362204722" footer="0.2362204724409449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47645755011594"/>
          <c:y val="5.4279749478079245E-2"/>
          <c:w val="0.84479690427499265"/>
          <c:h val="0.74739039665973106"/>
        </c:manualLayout>
      </c:layout>
      <c:lineChart>
        <c:grouping val="standard"/>
        <c:varyColors val="0"/>
        <c:ser>
          <c:idx val="0"/>
          <c:order val="0"/>
          <c:tx>
            <c:strRef>
              <c:f>'CR-M7.1z'!$A$10</c:f>
              <c:strCache>
                <c:ptCount val="1"/>
                <c:pt idx="0">
                  <c:v>D  Manuální pracovníci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strRef>
              <c:f>'CR-M7.1z'!$C$6:$G$6</c:f>
              <c:strCache>
                <c:ptCount val="5"/>
                <c:pt idx="0">
                  <c:v>1. decil</c:v>
                </c:pt>
                <c:pt idx="1">
                  <c:v>1. kvartil</c:v>
                </c:pt>
                <c:pt idx="2">
                  <c:v>medián</c:v>
                </c:pt>
                <c:pt idx="3">
                  <c:v>3. kvartil</c:v>
                </c:pt>
                <c:pt idx="4">
                  <c:v>9. decil</c:v>
                </c:pt>
              </c:strCache>
            </c:strRef>
          </c:cat>
          <c:val>
            <c:numRef>
              <c:f>'CR-M7.1z'!$C$10:$G$10</c:f>
              <c:numCache>
                <c:formatCode>#,##0</c:formatCode>
                <c:ptCount val="5"/>
                <c:pt idx="0">
                  <c:v>11263.672</c:v>
                </c:pt>
                <c:pt idx="1">
                  <c:v>14430.3333</c:v>
                </c:pt>
                <c:pt idx="2">
                  <c:v>19537.221399999999</c:v>
                </c:pt>
                <c:pt idx="3">
                  <c:v>25435.498</c:v>
                </c:pt>
                <c:pt idx="4">
                  <c:v>31883.0003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'CR-M7.1z'!$A$11</c:f>
              <c:strCache>
                <c:ptCount val="1"/>
                <c:pt idx="0">
                  <c:v>T  Nemanuální pracovníci</c:v>
                </c:pt>
              </c:strCache>
            </c:strRef>
          </c:tx>
          <c:spPr>
            <a:ln w="12700">
              <a:solidFill>
                <a:schemeClr val="bg1">
                  <a:lumMod val="65000"/>
                </a:schemeClr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bg1">
                    <a:lumMod val="65000"/>
                  </a:schemeClr>
                </a:solidFill>
                <a:prstDash val="solid"/>
              </a:ln>
            </c:spPr>
          </c:marker>
          <c:cat>
            <c:strRef>
              <c:f>'CR-M7.1z'!$C$6:$G$6</c:f>
              <c:strCache>
                <c:ptCount val="5"/>
                <c:pt idx="0">
                  <c:v>1. decil</c:v>
                </c:pt>
                <c:pt idx="1">
                  <c:v>1. kvartil</c:v>
                </c:pt>
                <c:pt idx="2">
                  <c:v>medián</c:v>
                </c:pt>
                <c:pt idx="3">
                  <c:v>3. kvartil</c:v>
                </c:pt>
                <c:pt idx="4">
                  <c:v>9. decil</c:v>
                </c:pt>
              </c:strCache>
            </c:strRef>
          </c:cat>
          <c:val>
            <c:numRef>
              <c:f>'CR-M7.1z'!$C$11:$G$11</c:f>
              <c:numCache>
                <c:formatCode>#,##0</c:formatCode>
                <c:ptCount val="5"/>
                <c:pt idx="0">
                  <c:v>15472.2179</c:v>
                </c:pt>
                <c:pt idx="1">
                  <c:v>21351.643400000001</c:v>
                </c:pt>
                <c:pt idx="2">
                  <c:v>27986.733800000002</c:v>
                </c:pt>
                <c:pt idx="3">
                  <c:v>37871.054100000001</c:v>
                </c:pt>
                <c:pt idx="4">
                  <c:v>54522.534899999999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'CR-M7.1z'!$A$13</c:f>
              <c:strCache>
                <c:ptCount val="1"/>
                <c:pt idx="0">
                  <c:v>CELKEM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'CR-M7.1z'!$C$6:$G$6</c:f>
              <c:strCache>
                <c:ptCount val="5"/>
                <c:pt idx="0">
                  <c:v>1. decil</c:v>
                </c:pt>
                <c:pt idx="1">
                  <c:v>1. kvartil</c:v>
                </c:pt>
                <c:pt idx="2">
                  <c:v>medián</c:v>
                </c:pt>
                <c:pt idx="3">
                  <c:v>3. kvartil</c:v>
                </c:pt>
                <c:pt idx="4">
                  <c:v>9. decil</c:v>
                </c:pt>
              </c:strCache>
            </c:strRef>
          </c:cat>
          <c:val>
            <c:numRef>
              <c:f>'CR-M7.1z'!$C$13:$G$13</c:f>
              <c:numCache>
                <c:formatCode>#,##0</c:formatCode>
                <c:ptCount val="5"/>
                <c:pt idx="0">
                  <c:v>12276.8686</c:v>
                </c:pt>
                <c:pt idx="1">
                  <c:v>17118.226200000001</c:v>
                </c:pt>
                <c:pt idx="2">
                  <c:v>23726.276699999999</c:v>
                </c:pt>
                <c:pt idx="3">
                  <c:v>31758.892899999999</c:v>
                </c:pt>
                <c:pt idx="4">
                  <c:v>43861.554799999998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182912"/>
        <c:axId val="108234624"/>
      </c:lineChart>
      <c:catAx>
        <c:axId val="108182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Times New Roman"/>
                    <a:cs typeface="Arial" pitchFamily="34" charset="0"/>
                  </a:defRPr>
                </a:pPr>
                <a:r>
                  <a:rPr lang="cs-CZ" sz="1000" baseline="0">
                    <a:latin typeface="Futura Bk" pitchFamily="34" charset="0"/>
                    <a:cs typeface="Arial" pitchFamily="34" charset="0"/>
                  </a:rPr>
                  <a:t>Diferenciace</a:t>
                </a:r>
              </a:p>
            </c:rich>
          </c:tx>
          <c:layout>
            <c:manualLayout>
              <c:xMode val="edge"/>
              <c:yMode val="edge"/>
              <c:x val="0.47077956164571105"/>
              <c:y val="0.866388308977034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out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Futura Bk" pitchFamily="34" charset="0"/>
                <a:ea typeface="Times New Roman"/>
                <a:cs typeface="Arial" pitchFamily="34" charset="0"/>
              </a:defRPr>
            </a:pPr>
            <a:endParaRPr lang="cs-CZ"/>
          </a:p>
        </c:txPr>
        <c:crossAx val="108234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82346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Times New Roman"/>
                    <a:cs typeface="Arial" pitchFamily="34" charset="0"/>
                  </a:defRPr>
                </a:pPr>
                <a:r>
                  <a:rPr lang="cs-CZ" sz="1000" baseline="0">
                    <a:latin typeface="Futura Bk" pitchFamily="34" charset="0"/>
                    <a:cs typeface="Arial" pitchFamily="34" charset="0"/>
                  </a:rPr>
                  <a:t> Hrubá měsíční mzda [Kč/měs]</a:t>
                </a:r>
              </a:p>
            </c:rich>
          </c:tx>
          <c:layout>
            <c:manualLayout>
              <c:xMode val="edge"/>
              <c:yMode val="edge"/>
              <c:x val="5.4637273733351994E-3"/>
              <c:y val="0.2065619216952719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Futura Bk" pitchFamily="34" charset="0"/>
                <a:ea typeface="Times New Roman"/>
                <a:cs typeface="Arial" pitchFamily="34" charset="0"/>
              </a:defRPr>
            </a:pPr>
            <a:endParaRPr lang="cs-CZ"/>
          </a:p>
        </c:txPr>
        <c:crossAx val="108182912"/>
        <c:crosses val="autoZero"/>
        <c:crossBetween val="between"/>
      </c:valAx>
      <c:spPr>
        <a:noFill/>
        <a:ln w="3175">
          <a:solidFill>
            <a:schemeClr val="bg1">
              <a:lumMod val="75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363636363636358"/>
          <c:y val="0.93736951983298356"/>
          <c:w val="0.85551948051949755"/>
          <c:h val="5.010438413361201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Futura Bk" pitchFamily="34" charset="0"/>
              <a:ea typeface="Times New Roman"/>
              <a:cs typeface="Arial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772" footer="0.49212598450000772"/>
    <c:pageSetup paperSize="9" orientation="landscape" verticalDpi="0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5" workbookViewId="0" zoomToFit="1"/>
  </sheetViews>
  <pageMargins left="0.70866141732283472" right="0.70866141732283472" top="0.78740157480314965" bottom="0.78740157480314965" header="0.31496062992125984" footer="0.31496062992125984"/>
  <pageSetup paperSize="9" orientation="landscape" horizontalDpi="300" verticalDpi="300" r:id="rId1"/>
  <headerFooter>
    <oddHeader>&amp;RGraf č. 1</oddHeader>
    <oddFooter>&amp;L   Zpracováno z údajů ČSÚ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1160" cy="600456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0.7349</cdr:x>
      <cdr:y>0.5585</cdr:y>
    </cdr:from>
    <cdr:to>
      <cdr:x>0.83138</cdr:x>
      <cdr:y>0.60306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6824505" y="3357824"/>
          <a:ext cx="895979" cy="2679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0.65619</cdr:x>
      <cdr:y>0.55066</cdr:y>
    </cdr:from>
    <cdr:to>
      <cdr:x>0.74185</cdr:x>
      <cdr:y>0.59384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6090162" y="3306491"/>
          <a:ext cx="795024" cy="2592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100"/>
            <a:t>(+0,8 p.b.)</a:t>
          </a:r>
        </a:p>
      </cdr:txBody>
    </cdr:sp>
  </cdr:relSizeAnchor>
  <cdr:relSizeAnchor xmlns:cdr="http://schemas.openxmlformats.org/drawingml/2006/chartDrawing">
    <cdr:from>
      <cdr:x>0.24538</cdr:x>
      <cdr:y>0.66035</cdr:y>
    </cdr:from>
    <cdr:to>
      <cdr:x>0.33104</cdr:x>
      <cdr:y>0.71328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2277452" y="3965110"/>
          <a:ext cx="795024" cy="3178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cs-CZ" sz="1100"/>
            <a:t>(-0,1 p.b.)</a:t>
          </a:r>
        </a:p>
      </cdr:txBody>
    </cdr:sp>
  </cdr:relSizeAnchor>
  <cdr:relSizeAnchor xmlns:cdr="http://schemas.openxmlformats.org/drawingml/2006/chartDrawing">
    <cdr:from>
      <cdr:x>0.211</cdr:x>
      <cdr:y>0.41643</cdr:y>
    </cdr:from>
    <cdr:to>
      <cdr:x>0.29125</cdr:x>
      <cdr:y>0.45961</cdr:y>
    </cdr:to>
    <cdr:sp macro="" textlink="">
      <cdr:nvSpPr>
        <cdr:cNvPr id="5" name="TextovéPole 4"/>
        <cdr:cNvSpPr txBox="1"/>
      </cdr:nvSpPr>
      <cdr:spPr>
        <a:xfrm xmlns:a="http://schemas.openxmlformats.org/drawingml/2006/main">
          <a:off x="1959429" y="2503714"/>
          <a:ext cx="745252" cy="2595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100"/>
            <a:t>(-0,8 p.b.)</a:t>
          </a:r>
        </a:p>
      </cdr:txBody>
    </cdr:sp>
  </cdr:relSizeAnchor>
  <cdr:relSizeAnchor xmlns:cdr="http://schemas.openxmlformats.org/drawingml/2006/chartDrawing">
    <cdr:from>
      <cdr:x>0.37872</cdr:x>
      <cdr:y>0.32033</cdr:y>
    </cdr:from>
    <cdr:to>
      <cdr:x>0.45897</cdr:x>
      <cdr:y>0.36072</cdr:y>
    </cdr:to>
    <cdr:sp macro="" textlink="">
      <cdr:nvSpPr>
        <cdr:cNvPr id="6" name="TextovéPole 5"/>
        <cdr:cNvSpPr txBox="1"/>
      </cdr:nvSpPr>
      <cdr:spPr>
        <a:xfrm xmlns:a="http://schemas.openxmlformats.org/drawingml/2006/main">
          <a:off x="3516924" y="1925934"/>
          <a:ext cx="745252" cy="2428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100"/>
            <a:t>(-0,4 p.b.)</a:t>
          </a:r>
        </a:p>
      </cdr:txBody>
    </cdr:sp>
  </cdr:relSizeAnchor>
  <cdr:relSizeAnchor xmlns:cdr="http://schemas.openxmlformats.org/drawingml/2006/chartDrawing">
    <cdr:from>
      <cdr:x>0.46078</cdr:x>
      <cdr:y>0.31755</cdr:y>
    </cdr:from>
    <cdr:to>
      <cdr:x>0.54644</cdr:x>
      <cdr:y>0.35794</cdr:y>
    </cdr:to>
    <cdr:sp macro="" textlink="">
      <cdr:nvSpPr>
        <cdr:cNvPr id="7" name="TextovéPole 6"/>
        <cdr:cNvSpPr txBox="1"/>
      </cdr:nvSpPr>
      <cdr:spPr>
        <a:xfrm xmlns:a="http://schemas.openxmlformats.org/drawingml/2006/main">
          <a:off x="4278923" y="1909187"/>
          <a:ext cx="795495" cy="2428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100"/>
            <a:t>(0,5 p.b.)</a:t>
          </a:r>
        </a:p>
      </cdr:txBody>
    </cdr:sp>
  </cdr:relSizeAnchor>
  <cdr:relSizeAnchor xmlns:cdr="http://schemas.openxmlformats.org/drawingml/2006/chartDrawing">
    <cdr:from>
      <cdr:x>0.04509</cdr:x>
      <cdr:y>0.90669</cdr:y>
    </cdr:from>
    <cdr:to>
      <cdr:x>0.33183</cdr:x>
      <cdr:y>0.97354</cdr:y>
    </cdr:to>
    <cdr:sp macro="" textlink="">
      <cdr:nvSpPr>
        <cdr:cNvPr id="8" name="TextovéPole 7"/>
        <cdr:cNvSpPr txBox="1"/>
      </cdr:nvSpPr>
      <cdr:spPr>
        <a:xfrm xmlns:a="http://schemas.openxmlformats.org/drawingml/2006/main">
          <a:off x="418681" y="5451231"/>
          <a:ext cx="2662814" cy="4019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100"/>
            <a:t>V závorkách rozdíly proti roku 2014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190499</xdr:rowOff>
    </xdr:from>
    <xdr:to>
      <xdr:col>14</xdr:col>
      <xdr:colOff>523874</xdr:colOff>
      <xdr:row>31</xdr:row>
      <xdr:rowOff>9524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0999"/>
          <a:ext cx="9058274" cy="55340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83819</xdr:colOff>
      <xdr:row>2</xdr:row>
      <xdr:rowOff>47625</xdr:rowOff>
    </xdr:from>
    <xdr:to>
      <xdr:col>14</xdr:col>
      <xdr:colOff>523874</xdr:colOff>
      <xdr:row>43</xdr:row>
      <xdr:rowOff>76200</xdr:rowOff>
    </xdr:to>
    <xdr:graphicFrame macro="">
      <xdr:nvGraphicFramePr>
        <xdr:cNvPr id="2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0.94575</cdr:x>
      <cdr:y>0.76504</cdr:y>
    </cdr:from>
    <cdr:to>
      <cdr:x>0.99294</cdr:x>
      <cdr:y>0.79425</cdr:y>
    </cdr:to>
    <cdr:sp macro="" textlink="">
      <cdr:nvSpPr>
        <cdr:cNvPr id="184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1059" y="4119894"/>
          <a:ext cx="406358" cy="1576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36576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cs-CZ" sz="1925" b="0" i="0" u="none" strike="noStrike" baseline="0">
            <a:solidFill>
              <a:srgbClr val="000000"/>
            </a:solidFill>
            <a:latin typeface="Arial CE"/>
            <a:cs typeface="Arial CE"/>
          </a:endParaRPr>
        </a:p>
        <a:p xmlns:a="http://schemas.openxmlformats.org/drawingml/2006/main">
          <a:pPr algn="l" rtl="0">
            <a:defRPr sz="1000"/>
          </a:pPr>
          <a:endParaRPr lang="cs-CZ" sz="1925" b="0" i="0" u="none" strike="noStrike" baseline="0">
            <a:solidFill>
              <a:srgbClr val="000000"/>
            </a:solidFill>
            <a:latin typeface="Arial CE"/>
            <a:cs typeface="Arial CE"/>
          </a:endParaRPr>
        </a:p>
        <a:p xmlns:a="http://schemas.openxmlformats.org/drawingml/2006/main">
          <a:pPr algn="l" rtl="0">
            <a:defRPr sz="1000"/>
          </a:pPr>
          <a:endParaRPr lang="cs-CZ" sz="1925" b="0" i="0" u="none" strike="noStrike" baseline="0">
            <a:solidFill>
              <a:srgbClr val="000000"/>
            </a:solidFill>
            <a:latin typeface="Arial CE"/>
            <a:cs typeface="Arial CE"/>
          </a:endParaRPr>
        </a:p>
      </cdr:txBody>
    </cdr:sp>
  </cdr:relSizeAnchor>
  <cdr:relSizeAnchor xmlns:cdr="http://schemas.openxmlformats.org/drawingml/2006/chartDrawing">
    <cdr:from>
      <cdr:x>0.04817</cdr:x>
      <cdr:y>0.53298</cdr:y>
    </cdr:from>
    <cdr:to>
      <cdr:x>0.9882</cdr:x>
      <cdr:y>0.53315</cdr:y>
    </cdr:to>
    <cdr:sp macro="" textlink="">
      <cdr:nvSpPr>
        <cdr:cNvPr id="18434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69464" y="3477495"/>
          <a:ext cx="9161513" cy="110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cs-CZ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190499</xdr:rowOff>
    </xdr:from>
    <xdr:to>
      <xdr:col>14</xdr:col>
      <xdr:colOff>540905</xdr:colOff>
      <xdr:row>31</xdr:row>
      <xdr:rowOff>19050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0999"/>
          <a:ext cx="9075305" cy="554355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123825</xdr:rowOff>
    </xdr:from>
    <xdr:to>
      <xdr:col>14</xdr:col>
      <xdr:colOff>542924</xdr:colOff>
      <xdr:row>32</xdr:row>
      <xdr:rowOff>142875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14325"/>
          <a:ext cx="9077324" cy="59245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23</xdr:col>
      <xdr:colOff>317500</xdr:colOff>
      <xdr:row>48</xdr:row>
      <xdr:rowOff>118158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00" cy="773815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20</xdr:row>
      <xdr:rowOff>28575</xdr:rowOff>
    </xdr:from>
    <xdr:to>
      <xdr:col>7</xdr:col>
      <xdr:colOff>476250</xdr:colOff>
      <xdr:row>47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6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9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3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zoomScaleNormal="100" workbookViewId="0"/>
  </sheetViews>
  <sheetFormatPr defaultRowHeight="15"/>
  <cols>
    <col min="1" max="1" width="39.5703125" bestFit="1" customWidth="1"/>
    <col min="256" max="257" width="23.7109375" customWidth="1"/>
    <col min="512" max="513" width="23.7109375" customWidth="1"/>
    <col min="768" max="769" width="23.7109375" customWidth="1"/>
    <col min="1024" max="1025" width="23.7109375" customWidth="1"/>
    <col min="1280" max="1281" width="23.7109375" customWidth="1"/>
    <col min="1536" max="1537" width="23.7109375" customWidth="1"/>
    <col min="1792" max="1793" width="23.7109375" customWidth="1"/>
    <col min="2048" max="2049" width="23.7109375" customWidth="1"/>
    <col min="2304" max="2305" width="23.7109375" customWidth="1"/>
    <col min="2560" max="2561" width="23.7109375" customWidth="1"/>
    <col min="2816" max="2817" width="23.7109375" customWidth="1"/>
    <col min="3072" max="3073" width="23.7109375" customWidth="1"/>
    <col min="3328" max="3329" width="23.7109375" customWidth="1"/>
    <col min="3584" max="3585" width="23.7109375" customWidth="1"/>
    <col min="3840" max="3841" width="23.7109375" customWidth="1"/>
    <col min="4096" max="4097" width="23.7109375" customWidth="1"/>
    <col min="4352" max="4353" width="23.7109375" customWidth="1"/>
    <col min="4608" max="4609" width="23.7109375" customWidth="1"/>
    <col min="4864" max="4865" width="23.7109375" customWidth="1"/>
    <col min="5120" max="5121" width="23.7109375" customWidth="1"/>
    <col min="5376" max="5377" width="23.7109375" customWidth="1"/>
    <col min="5632" max="5633" width="23.7109375" customWidth="1"/>
    <col min="5888" max="5889" width="23.7109375" customWidth="1"/>
    <col min="6144" max="6145" width="23.7109375" customWidth="1"/>
    <col min="6400" max="6401" width="23.7109375" customWidth="1"/>
    <col min="6656" max="6657" width="23.7109375" customWidth="1"/>
    <col min="6912" max="6913" width="23.7109375" customWidth="1"/>
    <col min="7168" max="7169" width="23.7109375" customWidth="1"/>
    <col min="7424" max="7425" width="23.7109375" customWidth="1"/>
    <col min="7680" max="7681" width="23.7109375" customWidth="1"/>
    <col min="7936" max="7937" width="23.7109375" customWidth="1"/>
    <col min="8192" max="8193" width="23.7109375" customWidth="1"/>
    <col min="8448" max="8449" width="23.7109375" customWidth="1"/>
    <col min="8704" max="8705" width="23.7109375" customWidth="1"/>
    <col min="8960" max="8961" width="23.7109375" customWidth="1"/>
    <col min="9216" max="9217" width="23.7109375" customWidth="1"/>
    <col min="9472" max="9473" width="23.7109375" customWidth="1"/>
    <col min="9728" max="9729" width="23.7109375" customWidth="1"/>
    <col min="9984" max="9985" width="23.7109375" customWidth="1"/>
    <col min="10240" max="10241" width="23.7109375" customWidth="1"/>
    <col min="10496" max="10497" width="23.7109375" customWidth="1"/>
    <col min="10752" max="10753" width="23.7109375" customWidth="1"/>
    <col min="11008" max="11009" width="23.7109375" customWidth="1"/>
    <col min="11264" max="11265" width="23.7109375" customWidth="1"/>
    <col min="11520" max="11521" width="23.7109375" customWidth="1"/>
    <col min="11776" max="11777" width="23.7109375" customWidth="1"/>
    <col min="12032" max="12033" width="23.7109375" customWidth="1"/>
    <col min="12288" max="12289" width="23.7109375" customWidth="1"/>
    <col min="12544" max="12545" width="23.7109375" customWidth="1"/>
    <col min="12800" max="12801" width="23.7109375" customWidth="1"/>
    <col min="13056" max="13057" width="23.7109375" customWidth="1"/>
    <col min="13312" max="13313" width="23.7109375" customWidth="1"/>
    <col min="13568" max="13569" width="23.7109375" customWidth="1"/>
    <col min="13824" max="13825" width="23.7109375" customWidth="1"/>
    <col min="14080" max="14081" width="23.7109375" customWidth="1"/>
    <col min="14336" max="14337" width="23.7109375" customWidth="1"/>
    <col min="14592" max="14593" width="23.7109375" customWidth="1"/>
    <col min="14848" max="14849" width="23.7109375" customWidth="1"/>
    <col min="15104" max="15105" width="23.7109375" customWidth="1"/>
    <col min="15360" max="15361" width="23.7109375" customWidth="1"/>
    <col min="15616" max="15617" width="23.7109375" customWidth="1"/>
    <col min="15872" max="15873" width="23.7109375" customWidth="1"/>
    <col min="16128" max="16129" width="23.7109375" customWidth="1"/>
  </cols>
  <sheetData>
    <row r="1" spans="1:1" ht="27.75">
      <c r="A1" s="4" t="s">
        <v>3</v>
      </c>
    </row>
    <row r="2" spans="1:1" ht="27.75">
      <c r="A2" s="4"/>
    </row>
    <row r="3" spans="1:1" ht="27.75">
      <c r="A3" s="4" t="s">
        <v>2</v>
      </c>
    </row>
    <row r="4" spans="1:1">
      <c r="A4" s="3"/>
    </row>
  </sheetData>
  <printOptions horizontalCentered="1" vertic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zoomScaleNormal="100" workbookViewId="0"/>
  </sheetViews>
  <sheetFormatPr defaultRowHeight="12.75"/>
  <cols>
    <col min="1" max="1" width="3.7109375" style="868" customWidth="1"/>
    <col min="2" max="2" width="25.7109375" style="868" customWidth="1"/>
    <col min="3" max="3" width="13.7109375" style="868" customWidth="1"/>
    <col min="4" max="4" width="10.7109375" style="868" customWidth="1"/>
    <col min="5" max="6" width="12.7109375" style="868" customWidth="1"/>
    <col min="7" max="7" width="13.7109375" style="868" customWidth="1"/>
    <col min="8" max="9" width="12.7109375" style="868" customWidth="1"/>
    <col min="10" max="16384" width="9.140625" style="868"/>
  </cols>
  <sheetData>
    <row r="1" spans="1:9" s="864" customFormat="1" ht="15" customHeight="1">
      <c r="A1" s="1347" t="s">
        <v>437</v>
      </c>
      <c r="B1" s="1348"/>
      <c r="C1" s="1348"/>
      <c r="D1" s="1348"/>
      <c r="E1" s="1348"/>
      <c r="F1" s="1348"/>
      <c r="G1" s="1348"/>
      <c r="H1" s="1348"/>
      <c r="I1" s="1348"/>
    </row>
    <row r="2" spans="1:9" s="867" customFormat="1" ht="9" customHeight="1">
      <c r="A2" s="865" t="s">
        <v>438</v>
      </c>
      <c r="B2" s="866"/>
      <c r="C2" s="866"/>
      <c r="D2" s="866"/>
      <c r="E2" s="866"/>
      <c r="F2" s="866"/>
      <c r="G2" s="866"/>
      <c r="H2" s="866"/>
      <c r="I2" s="866"/>
    </row>
    <row r="3" spans="1:9" s="867" customFormat="1" ht="20.100000000000001" customHeight="1">
      <c r="A3" s="1349" t="s">
        <v>439</v>
      </c>
      <c r="B3" s="1349"/>
      <c r="C3" s="1349"/>
      <c r="D3" s="1349"/>
      <c r="E3" s="1349"/>
      <c r="F3" s="1349"/>
      <c r="G3" s="1349"/>
      <c r="H3" s="1349"/>
      <c r="I3" s="1349"/>
    </row>
    <row r="4" spans="1:9" s="867" customFormat="1" ht="20.100000000000001" customHeight="1">
      <c r="A4" s="1310" t="s">
        <v>381</v>
      </c>
      <c r="B4" s="1350"/>
      <c r="C4" s="1350"/>
      <c r="D4" s="1350"/>
      <c r="E4" s="1350"/>
      <c r="F4" s="1350"/>
      <c r="G4" s="1350"/>
      <c r="H4" s="1350"/>
      <c r="I4" s="1350"/>
    </row>
    <row r="5" spans="1:9" s="867" customFormat="1" ht="11.25" customHeight="1" thickBot="1">
      <c r="A5" s="865"/>
      <c r="B5" s="865"/>
      <c r="C5" s="865"/>
      <c r="D5" s="865"/>
      <c r="E5" s="865"/>
      <c r="F5" s="865"/>
      <c r="G5" s="865"/>
      <c r="H5" s="865"/>
      <c r="I5" s="865"/>
    </row>
    <row r="6" spans="1:9" ht="50.1" customHeight="1" thickTop="1">
      <c r="A6" s="1351" t="s">
        <v>408</v>
      </c>
      <c r="B6" s="1352"/>
      <c r="C6" s="1357" t="s">
        <v>440</v>
      </c>
      <c r="D6" s="1358"/>
      <c r="E6" s="1358"/>
      <c r="F6" s="1359"/>
      <c r="G6" s="1358" t="s">
        <v>441</v>
      </c>
      <c r="H6" s="1358"/>
      <c r="I6" s="1359"/>
    </row>
    <row r="7" spans="1:9" ht="39" customHeight="1">
      <c r="A7" s="1353"/>
      <c r="B7" s="1354"/>
      <c r="C7" s="869" t="s">
        <v>266</v>
      </c>
      <c r="D7" s="1360" t="s">
        <v>442</v>
      </c>
      <c r="E7" s="1361"/>
      <c r="F7" s="1362"/>
      <c r="G7" s="869" t="s">
        <v>266</v>
      </c>
      <c r="H7" s="1360" t="s">
        <v>443</v>
      </c>
      <c r="I7" s="1362"/>
    </row>
    <row r="8" spans="1:9" ht="17.100000000000001" customHeight="1">
      <c r="A8" s="1353"/>
      <c r="B8" s="1354"/>
      <c r="C8" s="1363" t="s">
        <v>124</v>
      </c>
      <c r="D8" s="1365" t="s">
        <v>124</v>
      </c>
      <c r="E8" s="870" t="s">
        <v>444</v>
      </c>
      <c r="F8" s="871" t="s">
        <v>445</v>
      </c>
      <c r="G8" s="1363" t="s">
        <v>446</v>
      </c>
      <c r="H8" s="1370" t="s">
        <v>447</v>
      </c>
      <c r="I8" s="1372" t="s">
        <v>48</v>
      </c>
    </row>
    <row r="9" spans="1:9" ht="17.100000000000001" customHeight="1" thickBot="1">
      <c r="A9" s="1355"/>
      <c r="B9" s="1356"/>
      <c r="C9" s="1364"/>
      <c r="D9" s="1366"/>
      <c r="E9" s="872" t="s">
        <v>48</v>
      </c>
      <c r="F9" s="873" t="s">
        <v>48</v>
      </c>
      <c r="G9" s="1364"/>
      <c r="H9" s="1371"/>
      <c r="I9" s="1373"/>
    </row>
    <row r="10" spans="1:9" ht="20.100000000000001" customHeight="1" thickTop="1">
      <c r="A10" s="1374" t="s">
        <v>448</v>
      </c>
      <c r="B10" s="1375"/>
      <c r="C10" s="874">
        <v>26467</v>
      </c>
      <c r="D10" s="875">
        <v>860</v>
      </c>
      <c r="E10" s="876">
        <v>3.4</v>
      </c>
      <c r="F10" s="877">
        <v>3.0907278165503556</v>
      </c>
      <c r="G10" s="878">
        <v>3845.7</v>
      </c>
      <c r="H10" s="879">
        <v>69.8</v>
      </c>
      <c r="I10" s="880">
        <v>1.8</v>
      </c>
    </row>
    <row r="11" spans="1:9" ht="15" customHeight="1">
      <c r="A11" s="1376" t="s">
        <v>23</v>
      </c>
      <c r="B11" s="1377"/>
      <c r="C11" s="881"/>
      <c r="D11" s="882"/>
      <c r="E11" s="883"/>
      <c r="F11" s="884"/>
      <c r="G11" s="885"/>
      <c r="H11" s="886"/>
      <c r="I11" s="887"/>
    </row>
    <row r="12" spans="1:9" ht="20.100000000000001" customHeight="1">
      <c r="A12" s="888"/>
      <c r="B12" s="889" t="s">
        <v>449</v>
      </c>
      <c r="C12" s="890">
        <v>26396</v>
      </c>
      <c r="D12" s="891">
        <v>850</v>
      </c>
      <c r="E12" s="892">
        <v>3.3</v>
      </c>
      <c r="F12" s="893">
        <v>2.9910269192422732</v>
      </c>
      <c r="G12" s="894">
        <v>3148.1</v>
      </c>
      <c r="H12" s="895">
        <v>62.8</v>
      </c>
      <c r="I12" s="896">
        <v>2</v>
      </c>
    </row>
    <row r="13" spans="1:9" ht="20.100000000000001" customHeight="1">
      <c r="A13" s="888"/>
      <c r="B13" s="889" t="s">
        <v>450</v>
      </c>
      <c r="C13" s="890">
        <v>26787</v>
      </c>
      <c r="D13" s="891">
        <v>908</v>
      </c>
      <c r="E13" s="892">
        <v>3.5</v>
      </c>
      <c r="F13" s="893">
        <v>3.1904287138584237</v>
      </c>
      <c r="G13" s="894">
        <v>697.7</v>
      </c>
      <c r="H13" s="895">
        <v>7.1</v>
      </c>
      <c r="I13" s="896">
        <v>1</v>
      </c>
    </row>
    <row r="14" spans="1:9" ht="15" customHeight="1">
      <c r="A14" s="1378" t="s">
        <v>451</v>
      </c>
      <c r="B14" s="1379"/>
      <c r="C14" s="881"/>
      <c r="D14" s="882"/>
      <c r="E14" s="883"/>
      <c r="F14" s="884"/>
      <c r="G14" s="897"/>
      <c r="H14" s="898"/>
      <c r="I14" s="899"/>
    </row>
    <row r="15" spans="1:9" ht="32.1" customHeight="1">
      <c r="A15" s="900" t="s">
        <v>452</v>
      </c>
      <c r="B15" s="901" t="s">
        <v>453</v>
      </c>
      <c r="C15" s="890">
        <v>21478</v>
      </c>
      <c r="D15" s="891">
        <v>266</v>
      </c>
      <c r="E15" s="892">
        <v>1.3</v>
      </c>
      <c r="F15" s="893">
        <v>0.99700897308075298</v>
      </c>
      <c r="G15" s="894">
        <v>97.8</v>
      </c>
      <c r="H15" s="895">
        <v>-0.3</v>
      </c>
      <c r="I15" s="896">
        <v>-0.3</v>
      </c>
    </row>
    <row r="16" spans="1:9" ht="18" customHeight="1">
      <c r="A16" s="1367" t="s">
        <v>454</v>
      </c>
      <c r="B16" s="1368"/>
      <c r="C16" s="890">
        <v>26852</v>
      </c>
      <c r="D16" s="891">
        <v>790</v>
      </c>
      <c r="E16" s="892">
        <v>3</v>
      </c>
      <c r="F16" s="893">
        <v>2.6919242273180544</v>
      </c>
      <c r="G16" s="894">
        <v>1206.2</v>
      </c>
      <c r="H16" s="895">
        <v>31.2</v>
      </c>
      <c r="I16" s="896">
        <v>2.7</v>
      </c>
    </row>
    <row r="17" spans="1:9" ht="18" customHeight="1">
      <c r="A17" s="902" t="s">
        <v>455</v>
      </c>
      <c r="B17" s="901" t="s">
        <v>456</v>
      </c>
      <c r="C17" s="890">
        <v>31588</v>
      </c>
      <c r="D17" s="891">
        <v>92</v>
      </c>
      <c r="E17" s="892">
        <v>0.3</v>
      </c>
      <c r="F17" s="893">
        <v>0</v>
      </c>
      <c r="G17" s="894">
        <v>29.2</v>
      </c>
      <c r="H17" s="895">
        <v>-1.1000000000000001</v>
      </c>
      <c r="I17" s="896">
        <v>-3.8</v>
      </c>
    </row>
    <row r="18" spans="1:9" ht="18" customHeight="1">
      <c r="A18" s="902" t="s">
        <v>457</v>
      </c>
      <c r="B18" s="901" t="s">
        <v>458</v>
      </c>
      <c r="C18" s="890">
        <v>26464</v>
      </c>
      <c r="D18" s="891">
        <v>873</v>
      </c>
      <c r="E18" s="892">
        <v>3.4</v>
      </c>
      <c r="F18" s="893">
        <v>3.0907278165503556</v>
      </c>
      <c r="G18" s="894">
        <v>1097.2</v>
      </c>
      <c r="H18" s="895">
        <v>32.5</v>
      </c>
      <c r="I18" s="896">
        <v>3.1</v>
      </c>
    </row>
    <row r="19" spans="1:9" ht="63" customHeight="1">
      <c r="A19" s="902" t="s">
        <v>459</v>
      </c>
      <c r="B19" s="901" t="s">
        <v>460</v>
      </c>
      <c r="C19" s="890">
        <v>41071</v>
      </c>
      <c r="D19" s="891">
        <v>-223</v>
      </c>
      <c r="E19" s="892">
        <v>-0.5</v>
      </c>
      <c r="F19" s="893">
        <v>-0.79760717846460238</v>
      </c>
      <c r="G19" s="894">
        <v>28.5</v>
      </c>
      <c r="H19" s="895">
        <v>-0.5</v>
      </c>
      <c r="I19" s="896">
        <v>-1.8</v>
      </c>
    </row>
    <row r="20" spans="1:9" ht="63" customHeight="1">
      <c r="A20" s="902" t="s">
        <v>461</v>
      </c>
      <c r="B20" s="901" t="s">
        <v>462</v>
      </c>
      <c r="C20" s="890">
        <v>24570</v>
      </c>
      <c r="D20" s="891">
        <v>572</v>
      </c>
      <c r="E20" s="892">
        <v>2.4</v>
      </c>
      <c r="F20" s="893">
        <v>2.0937188434696026</v>
      </c>
      <c r="G20" s="894">
        <v>51.3</v>
      </c>
      <c r="H20" s="895">
        <v>0.4</v>
      </c>
      <c r="I20" s="896">
        <v>0.8</v>
      </c>
    </row>
    <row r="21" spans="1:9" ht="18" customHeight="1">
      <c r="A21" s="902" t="s">
        <v>463</v>
      </c>
      <c r="B21" s="901" t="s">
        <v>464</v>
      </c>
      <c r="C21" s="890">
        <v>23895</v>
      </c>
      <c r="D21" s="891">
        <v>1120</v>
      </c>
      <c r="E21" s="892">
        <v>4.9000000000000004</v>
      </c>
      <c r="F21" s="893">
        <v>4.5862412761714921</v>
      </c>
      <c r="G21" s="894">
        <v>206.4</v>
      </c>
      <c r="H21" s="895">
        <v>-2.5</v>
      </c>
      <c r="I21" s="896">
        <v>-1.2</v>
      </c>
    </row>
    <row r="22" spans="1:9" ht="63" customHeight="1">
      <c r="A22" s="902" t="s">
        <v>465</v>
      </c>
      <c r="B22" s="901" t="s">
        <v>466</v>
      </c>
      <c r="C22" s="890">
        <v>24527</v>
      </c>
      <c r="D22" s="891">
        <v>937</v>
      </c>
      <c r="E22" s="892">
        <v>4</v>
      </c>
      <c r="F22" s="893">
        <v>3.6889332003988073</v>
      </c>
      <c r="G22" s="894">
        <v>495.5</v>
      </c>
      <c r="H22" s="895">
        <v>7.2</v>
      </c>
      <c r="I22" s="896">
        <v>1.5</v>
      </c>
    </row>
    <row r="23" spans="1:9" ht="15" customHeight="1">
      <c r="A23" s="902" t="s">
        <v>467</v>
      </c>
      <c r="B23" s="901" t="s">
        <v>468</v>
      </c>
      <c r="C23" s="890">
        <v>24786</v>
      </c>
      <c r="D23" s="891">
        <v>885</v>
      </c>
      <c r="E23" s="892">
        <v>3.7</v>
      </c>
      <c r="F23" s="893">
        <v>3.3898305084745886</v>
      </c>
      <c r="G23" s="894">
        <v>245.4</v>
      </c>
      <c r="H23" s="895">
        <v>4.5</v>
      </c>
      <c r="I23" s="896">
        <v>1.9</v>
      </c>
    </row>
    <row r="24" spans="1:9" ht="32.1" customHeight="1">
      <c r="A24" s="902" t="s">
        <v>469</v>
      </c>
      <c r="B24" s="901" t="s">
        <v>470</v>
      </c>
      <c r="C24" s="890">
        <v>14957</v>
      </c>
      <c r="D24" s="891">
        <v>921</v>
      </c>
      <c r="E24" s="892">
        <v>6.6</v>
      </c>
      <c r="F24" s="893">
        <v>6.2811565304087651</v>
      </c>
      <c r="G24" s="894">
        <v>106.5</v>
      </c>
      <c r="H24" s="895">
        <v>-0.5</v>
      </c>
      <c r="I24" s="896">
        <v>-0.5</v>
      </c>
    </row>
    <row r="25" spans="1:9" ht="32.1" customHeight="1">
      <c r="A25" s="902" t="s">
        <v>471</v>
      </c>
      <c r="B25" s="901" t="s">
        <v>472</v>
      </c>
      <c r="C25" s="890">
        <v>48295</v>
      </c>
      <c r="D25" s="891">
        <v>974</v>
      </c>
      <c r="E25" s="892">
        <v>2.1</v>
      </c>
      <c r="F25" s="893">
        <v>1.7946161515453696</v>
      </c>
      <c r="G25" s="894">
        <v>99.6</v>
      </c>
      <c r="H25" s="895">
        <v>1.5</v>
      </c>
      <c r="I25" s="896">
        <v>1.6</v>
      </c>
    </row>
    <row r="26" spans="1:9" ht="32.1" customHeight="1">
      <c r="A26" s="902" t="s">
        <v>473</v>
      </c>
      <c r="B26" s="901" t="s">
        <v>474</v>
      </c>
      <c r="C26" s="890">
        <v>48673</v>
      </c>
      <c r="D26" s="891">
        <v>549</v>
      </c>
      <c r="E26" s="892">
        <v>1.1000000000000001</v>
      </c>
      <c r="F26" s="893">
        <v>0.79760717846460238</v>
      </c>
      <c r="G26" s="894">
        <v>70.7</v>
      </c>
      <c r="H26" s="895">
        <v>-0.1</v>
      </c>
      <c r="I26" s="896">
        <v>-0.2</v>
      </c>
    </row>
    <row r="27" spans="1:9" ht="32.1" customHeight="1">
      <c r="A27" s="902" t="s">
        <v>475</v>
      </c>
      <c r="B27" s="901" t="s">
        <v>476</v>
      </c>
      <c r="C27" s="890">
        <v>23411</v>
      </c>
      <c r="D27" s="891">
        <v>951</v>
      </c>
      <c r="E27" s="892">
        <v>4.2</v>
      </c>
      <c r="F27" s="893">
        <v>3.8883349950149579</v>
      </c>
      <c r="G27" s="894">
        <v>46.6</v>
      </c>
      <c r="H27" s="895">
        <v>1.9</v>
      </c>
      <c r="I27" s="896">
        <v>4.2</v>
      </c>
    </row>
    <row r="28" spans="1:9" ht="32.1" customHeight="1">
      <c r="A28" s="902" t="s">
        <v>477</v>
      </c>
      <c r="B28" s="901" t="s">
        <v>478</v>
      </c>
      <c r="C28" s="890">
        <v>33025</v>
      </c>
      <c r="D28" s="891">
        <v>797</v>
      </c>
      <c r="E28" s="892">
        <v>2.5</v>
      </c>
      <c r="F28" s="893">
        <v>2.1934197407776708</v>
      </c>
      <c r="G28" s="894">
        <v>158.9</v>
      </c>
      <c r="H28" s="895">
        <v>4.5999999999999996</v>
      </c>
      <c r="I28" s="896">
        <v>3</v>
      </c>
    </row>
    <row r="29" spans="1:9" ht="32.1" customHeight="1">
      <c r="A29" s="902" t="s">
        <v>479</v>
      </c>
      <c r="B29" s="901" t="s">
        <v>480</v>
      </c>
      <c r="C29" s="890">
        <v>17449</v>
      </c>
      <c r="D29" s="891">
        <v>678</v>
      </c>
      <c r="E29" s="892">
        <v>4</v>
      </c>
      <c r="F29" s="893">
        <v>3.6889332003988073</v>
      </c>
      <c r="G29" s="894">
        <v>175.1</v>
      </c>
      <c r="H29" s="895">
        <v>8.8000000000000007</v>
      </c>
      <c r="I29" s="896">
        <v>5.3</v>
      </c>
    </row>
    <row r="30" spans="1:9" ht="47.1" customHeight="1">
      <c r="A30" s="902" t="s">
        <v>481</v>
      </c>
      <c r="B30" s="901" t="s">
        <v>482</v>
      </c>
      <c r="C30" s="890">
        <v>28868</v>
      </c>
      <c r="D30" s="891">
        <v>1282</v>
      </c>
      <c r="E30" s="892">
        <v>4.5999999999999996</v>
      </c>
      <c r="F30" s="893">
        <v>4.2871385842472591</v>
      </c>
      <c r="G30" s="894">
        <v>288</v>
      </c>
      <c r="H30" s="895">
        <v>5.6</v>
      </c>
      <c r="I30" s="896">
        <v>2</v>
      </c>
    </row>
    <row r="31" spans="1:9" ht="18" customHeight="1">
      <c r="A31" s="902" t="s">
        <v>483</v>
      </c>
      <c r="B31" s="901" t="s">
        <v>253</v>
      </c>
      <c r="C31" s="890">
        <v>25734</v>
      </c>
      <c r="D31" s="891">
        <v>420</v>
      </c>
      <c r="E31" s="892">
        <v>1.7</v>
      </c>
      <c r="F31" s="893">
        <v>1.3958125623130684</v>
      </c>
      <c r="G31" s="894">
        <v>275.3</v>
      </c>
      <c r="H31" s="895">
        <v>3</v>
      </c>
      <c r="I31" s="896">
        <v>1.1000000000000001</v>
      </c>
    </row>
    <row r="32" spans="1:9" ht="32.1" customHeight="1">
      <c r="A32" s="902" t="s">
        <v>484</v>
      </c>
      <c r="B32" s="901" t="s">
        <v>485</v>
      </c>
      <c r="C32" s="890">
        <v>26776</v>
      </c>
      <c r="D32" s="891">
        <v>1244</v>
      </c>
      <c r="E32" s="892">
        <v>4.9000000000000004</v>
      </c>
      <c r="F32" s="893">
        <v>4.5862412761714921</v>
      </c>
      <c r="G32" s="894">
        <v>279.10000000000002</v>
      </c>
      <c r="H32" s="895">
        <v>3.8</v>
      </c>
      <c r="I32" s="896">
        <v>1.4</v>
      </c>
    </row>
    <row r="33" spans="1:9" ht="32.1" customHeight="1">
      <c r="A33" s="902" t="s">
        <v>486</v>
      </c>
      <c r="B33" s="901" t="s">
        <v>487</v>
      </c>
      <c r="C33" s="890">
        <v>21978</v>
      </c>
      <c r="D33" s="891">
        <v>945</v>
      </c>
      <c r="E33" s="892">
        <v>4.5</v>
      </c>
      <c r="F33" s="893">
        <v>4.1874376869391909</v>
      </c>
      <c r="G33" s="894">
        <v>50.3</v>
      </c>
      <c r="H33" s="895">
        <v>0.9</v>
      </c>
      <c r="I33" s="896">
        <v>1.7</v>
      </c>
    </row>
    <row r="34" spans="1:9" ht="18" customHeight="1" thickBot="1">
      <c r="A34" s="903" t="s">
        <v>488</v>
      </c>
      <c r="B34" s="904" t="s">
        <v>489</v>
      </c>
      <c r="C34" s="905">
        <v>20541</v>
      </c>
      <c r="D34" s="906">
        <v>543</v>
      </c>
      <c r="E34" s="907">
        <v>2.7</v>
      </c>
      <c r="F34" s="908">
        <v>2.3928215353938214</v>
      </c>
      <c r="G34" s="909">
        <v>44.4</v>
      </c>
      <c r="H34" s="910">
        <v>0.2</v>
      </c>
      <c r="I34" s="911">
        <v>0.5</v>
      </c>
    </row>
    <row r="35" spans="1:9" ht="9" customHeight="1" thickTop="1">
      <c r="A35" s="912"/>
      <c r="B35" s="912"/>
      <c r="C35" s="913"/>
      <c r="D35" s="913"/>
      <c r="E35" s="914"/>
      <c r="F35" s="915"/>
      <c r="G35" s="914"/>
      <c r="H35" s="914"/>
      <c r="I35" s="914"/>
    </row>
    <row r="36" spans="1:9" s="916" customFormat="1" ht="39.75" customHeight="1">
      <c r="A36" s="1369" t="s">
        <v>490</v>
      </c>
      <c r="B36" s="1369"/>
      <c r="C36" s="1369"/>
      <c r="D36" s="1369"/>
      <c r="E36" s="1369"/>
      <c r="F36" s="1369"/>
      <c r="G36" s="1369"/>
      <c r="H36" s="1369"/>
      <c r="I36" s="1369"/>
    </row>
    <row r="37" spans="1:9" s="916" customFormat="1" ht="8.25" customHeight="1">
      <c r="A37" s="917"/>
      <c r="B37" s="918"/>
      <c r="C37" s="918"/>
      <c r="D37" s="918"/>
      <c r="E37" s="918"/>
      <c r="F37" s="918"/>
      <c r="G37" s="918"/>
      <c r="H37" s="918"/>
      <c r="I37" s="918"/>
    </row>
    <row r="38" spans="1:9" s="916" customFormat="1" ht="15" customHeight="1">
      <c r="A38" s="919" t="s">
        <v>414</v>
      </c>
      <c r="B38" s="920"/>
      <c r="C38" s="920"/>
      <c r="D38" s="920"/>
      <c r="E38" s="920"/>
      <c r="F38" s="920"/>
      <c r="G38" s="920"/>
      <c r="H38" s="920"/>
      <c r="I38" s="920"/>
    </row>
    <row r="39" spans="1:9" s="916" customFormat="1" ht="8.25" customHeight="1">
      <c r="A39" s="918"/>
      <c r="B39" s="918"/>
      <c r="C39" s="918"/>
      <c r="D39" s="918"/>
      <c r="E39" s="918"/>
      <c r="F39" s="918"/>
      <c r="G39" s="918"/>
      <c r="H39" s="918"/>
      <c r="I39" s="918"/>
    </row>
    <row r="40" spans="1:9" s="916" customFormat="1" ht="15" customHeight="1">
      <c r="A40" s="920" t="s">
        <v>340</v>
      </c>
      <c r="B40" s="921"/>
      <c r="C40" s="921"/>
      <c r="D40" s="921"/>
      <c r="E40" s="921"/>
      <c r="F40" s="921"/>
      <c r="G40" s="921"/>
      <c r="H40" s="921"/>
      <c r="I40" s="921"/>
    </row>
  </sheetData>
  <mergeCells count="18">
    <mergeCell ref="A16:B16"/>
    <mergeCell ref="A36:I36"/>
    <mergeCell ref="G8:G9"/>
    <mergeCell ref="H8:H9"/>
    <mergeCell ref="I8:I9"/>
    <mergeCell ref="A10:B10"/>
    <mergeCell ref="A11:B11"/>
    <mergeCell ref="A14:B14"/>
    <mergeCell ref="A1:I1"/>
    <mergeCell ref="A3:I3"/>
    <mergeCell ref="A4:I4"/>
    <mergeCell ref="A6:B9"/>
    <mergeCell ref="C6:F6"/>
    <mergeCell ref="G6:I6"/>
    <mergeCell ref="D7:F7"/>
    <mergeCell ref="H7:I7"/>
    <mergeCell ref="C8:C9"/>
    <mergeCell ref="D8:D9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paperSize="9" scale="7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zoomScaleNormal="100" workbookViewId="0">
      <selection activeCell="N24" sqref="N24"/>
    </sheetView>
  </sheetViews>
  <sheetFormatPr defaultColWidth="9" defaultRowHeight="12.75"/>
  <cols>
    <col min="1" max="1" width="28.7109375" style="829" customWidth="1"/>
    <col min="2" max="11" width="9.7109375" style="829" customWidth="1"/>
    <col min="12" max="168" width="9" style="829"/>
    <col min="169" max="169" width="25.85546875" style="829" customWidth="1"/>
    <col min="170" max="170" width="12.5703125" style="829" customWidth="1"/>
    <col min="171" max="171" width="10.5703125" style="829" customWidth="1"/>
    <col min="172" max="172" width="12.5703125" style="829" customWidth="1"/>
    <col min="173" max="173" width="10.5703125" style="829" customWidth="1"/>
    <col min="174" max="175" width="11" style="829" customWidth="1"/>
    <col min="176" max="179" width="10.7109375" style="829" customWidth="1"/>
    <col min="180" max="424" width="9" style="829"/>
    <col min="425" max="425" width="25.85546875" style="829" customWidth="1"/>
    <col min="426" max="426" width="12.5703125" style="829" customWidth="1"/>
    <col min="427" max="427" width="10.5703125" style="829" customWidth="1"/>
    <col min="428" max="428" width="12.5703125" style="829" customWidth="1"/>
    <col min="429" max="429" width="10.5703125" style="829" customWidth="1"/>
    <col min="430" max="431" width="11" style="829" customWidth="1"/>
    <col min="432" max="435" width="10.7109375" style="829" customWidth="1"/>
    <col min="436" max="680" width="9" style="829"/>
    <col min="681" max="681" width="25.85546875" style="829" customWidth="1"/>
    <col min="682" max="682" width="12.5703125" style="829" customWidth="1"/>
    <col min="683" max="683" width="10.5703125" style="829" customWidth="1"/>
    <col min="684" max="684" width="12.5703125" style="829" customWidth="1"/>
    <col min="685" max="685" width="10.5703125" style="829" customWidth="1"/>
    <col min="686" max="687" width="11" style="829" customWidth="1"/>
    <col min="688" max="691" width="10.7109375" style="829" customWidth="1"/>
    <col min="692" max="936" width="9" style="829"/>
    <col min="937" max="937" width="25.85546875" style="829" customWidth="1"/>
    <col min="938" max="938" width="12.5703125" style="829" customWidth="1"/>
    <col min="939" max="939" width="10.5703125" style="829" customWidth="1"/>
    <col min="940" max="940" width="12.5703125" style="829" customWidth="1"/>
    <col min="941" max="941" width="10.5703125" style="829" customWidth="1"/>
    <col min="942" max="943" width="11" style="829" customWidth="1"/>
    <col min="944" max="947" width="10.7109375" style="829" customWidth="1"/>
    <col min="948" max="1192" width="9" style="829"/>
    <col min="1193" max="1193" width="25.85546875" style="829" customWidth="1"/>
    <col min="1194" max="1194" width="12.5703125" style="829" customWidth="1"/>
    <col min="1195" max="1195" width="10.5703125" style="829" customWidth="1"/>
    <col min="1196" max="1196" width="12.5703125" style="829" customWidth="1"/>
    <col min="1197" max="1197" width="10.5703125" style="829" customWidth="1"/>
    <col min="1198" max="1199" width="11" style="829" customWidth="1"/>
    <col min="1200" max="1203" width="10.7109375" style="829" customWidth="1"/>
    <col min="1204" max="1448" width="9" style="829"/>
    <col min="1449" max="1449" width="25.85546875" style="829" customWidth="1"/>
    <col min="1450" max="1450" width="12.5703125" style="829" customWidth="1"/>
    <col min="1451" max="1451" width="10.5703125" style="829" customWidth="1"/>
    <col min="1452" max="1452" width="12.5703125" style="829" customWidth="1"/>
    <col min="1453" max="1453" width="10.5703125" style="829" customWidth="1"/>
    <col min="1454" max="1455" width="11" style="829" customWidth="1"/>
    <col min="1456" max="1459" width="10.7109375" style="829" customWidth="1"/>
    <col min="1460" max="1704" width="9" style="829"/>
    <col min="1705" max="1705" width="25.85546875" style="829" customWidth="1"/>
    <col min="1706" max="1706" width="12.5703125" style="829" customWidth="1"/>
    <col min="1707" max="1707" width="10.5703125" style="829" customWidth="1"/>
    <col min="1708" max="1708" width="12.5703125" style="829" customWidth="1"/>
    <col min="1709" max="1709" width="10.5703125" style="829" customWidth="1"/>
    <col min="1710" max="1711" width="11" style="829" customWidth="1"/>
    <col min="1712" max="1715" width="10.7109375" style="829" customWidth="1"/>
    <col min="1716" max="1960" width="9" style="829"/>
    <col min="1961" max="1961" width="25.85546875" style="829" customWidth="1"/>
    <col min="1962" max="1962" width="12.5703125" style="829" customWidth="1"/>
    <col min="1963" max="1963" width="10.5703125" style="829" customWidth="1"/>
    <col min="1964" max="1964" width="12.5703125" style="829" customWidth="1"/>
    <col min="1965" max="1965" width="10.5703125" style="829" customWidth="1"/>
    <col min="1966" max="1967" width="11" style="829" customWidth="1"/>
    <col min="1968" max="1971" width="10.7109375" style="829" customWidth="1"/>
    <col min="1972" max="2216" width="9" style="829"/>
    <col min="2217" max="2217" width="25.85546875" style="829" customWidth="1"/>
    <col min="2218" max="2218" width="12.5703125" style="829" customWidth="1"/>
    <col min="2219" max="2219" width="10.5703125" style="829" customWidth="1"/>
    <col min="2220" max="2220" width="12.5703125" style="829" customWidth="1"/>
    <col min="2221" max="2221" width="10.5703125" style="829" customWidth="1"/>
    <col min="2222" max="2223" width="11" style="829" customWidth="1"/>
    <col min="2224" max="2227" width="10.7109375" style="829" customWidth="1"/>
    <col min="2228" max="2472" width="9" style="829"/>
    <col min="2473" max="2473" width="25.85546875" style="829" customWidth="1"/>
    <col min="2474" max="2474" width="12.5703125" style="829" customWidth="1"/>
    <col min="2475" max="2475" width="10.5703125" style="829" customWidth="1"/>
    <col min="2476" max="2476" width="12.5703125" style="829" customWidth="1"/>
    <col min="2477" max="2477" width="10.5703125" style="829" customWidth="1"/>
    <col min="2478" max="2479" width="11" style="829" customWidth="1"/>
    <col min="2480" max="2483" width="10.7109375" style="829" customWidth="1"/>
    <col min="2484" max="2728" width="9" style="829"/>
    <col min="2729" max="2729" width="25.85546875" style="829" customWidth="1"/>
    <col min="2730" max="2730" width="12.5703125" style="829" customWidth="1"/>
    <col min="2731" max="2731" width="10.5703125" style="829" customWidth="1"/>
    <col min="2732" max="2732" width="12.5703125" style="829" customWidth="1"/>
    <col min="2733" max="2733" width="10.5703125" style="829" customWidth="1"/>
    <col min="2734" max="2735" width="11" style="829" customWidth="1"/>
    <col min="2736" max="2739" width="10.7109375" style="829" customWidth="1"/>
    <col min="2740" max="2984" width="9" style="829"/>
    <col min="2985" max="2985" width="25.85546875" style="829" customWidth="1"/>
    <col min="2986" max="2986" width="12.5703125" style="829" customWidth="1"/>
    <col min="2987" max="2987" width="10.5703125" style="829" customWidth="1"/>
    <col min="2988" max="2988" width="12.5703125" style="829" customWidth="1"/>
    <col min="2989" max="2989" width="10.5703125" style="829" customWidth="1"/>
    <col min="2990" max="2991" width="11" style="829" customWidth="1"/>
    <col min="2992" max="2995" width="10.7109375" style="829" customWidth="1"/>
    <col min="2996" max="3240" width="9" style="829"/>
    <col min="3241" max="3241" width="25.85546875" style="829" customWidth="1"/>
    <col min="3242" max="3242" width="12.5703125" style="829" customWidth="1"/>
    <col min="3243" max="3243" width="10.5703125" style="829" customWidth="1"/>
    <col min="3244" max="3244" width="12.5703125" style="829" customWidth="1"/>
    <col min="3245" max="3245" width="10.5703125" style="829" customWidth="1"/>
    <col min="3246" max="3247" width="11" style="829" customWidth="1"/>
    <col min="3248" max="3251" width="10.7109375" style="829" customWidth="1"/>
    <col min="3252" max="3496" width="9" style="829"/>
    <col min="3497" max="3497" width="25.85546875" style="829" customWidth="1"/>
    <col min="3498" max="3498" width="12.5703125" style="829" customWidth="1"/>
    <col min="3499" max="3499" width="10.5703125" style="829" customWidth="1"/>
    <col min="3500" max="3500" width="12.5703125" style="829" customWidth="1"/>
    <col min="3501" max="3501" width="10.5703125" style="829" customWidth="1"/>
    <col min="3502" max="3503" width="11" style="829" customWidth="1"/>
    <col min="3504" max="3507" width="10.7109375" style="829" customWidth="1"/>
    <col min="3508" max="3752" width="9" style="829"/>
    <col min="3753" max="3753" width="25.85546875" style="829" customWidth="1"/>
    <col min="3754" max="3754" width="12.5703125" style="829" customWidth="1"/>
    <col min="3755" max="3755" width="10.5703125" style="829" customWidth="1"/>
    <col min="3756" max="3756" width="12.5703125" style="829" customWidth="1"/>
    <col min="3757" max="3757" width="10.5703125" style="829" customWidth="1"/>
    <col min="3758" max="3759" width="11" style="829" customWidth="1"/>
    <col min="3760" max="3763" width="10.7109375" style="829" customWidth="1"/>
    <col min="3764" max="4008" width="9" style="829"/>
    <col min="4009" max="4009" width="25.85546875" style="829" customWidth="1"/>
    <col min="4010" max="4010" width="12.5703125" style="829" customWidth="1"/>
    <col min="4011" max="4011" width="10.5703125" style="829" customWidth="1"/>
    <col min="4012" max="4012" width="12.5703125" style="829" customWidth="1"/>
    <col min="4013" max="4013" width="10.5703125" style="829" customWidth="1"/>
    <col min="4014" max="4015" width="11" style="829" customWidth="1"/>
    <col min="4016" max="4019" width="10.7109375" style="829" customWidth="1"/>
    <col min="4020" max="4264" width="9" style="829"/>
    <col min="4265" max="4265" width="25.85546875" style="829" customWidth="1"/>
    <col min="4266" max="4266" width="12.5703125" style="829" customWidth="1"/>
    <col min="4267" max="4267" width="10.5703125" style="829" customWidth="1"/>
    <col min="4268" max="4268" width="12.5703125" style="829" customWidth="1"/>
    <col min="4269" max="4269" width="10.5703125" style="829" customWidth="1"/>
    <col min="4270" max="4271" width="11" style="829" customWidth="1"/>
    <col min="4272" max="4275" width="10.7109375" style="829" customWidth="1"/>
    <col min="4276" max="4520" width="9" style="829"/>
    <col min="4521" max="4521" width="25.85546875" style="829" customWidth="1"/>
    <col min="4522" max="4522" width="12.5703125" style="829" customWidth="1"/>
    <col min="4523" max="4523" width="10.5703125" style="829" customWidth="1"/>
    <col min="4524" max="4524" width="12.5703125" style="829" customWidth="1"/>
    <col min="4525" max="4525" width="10.5703125" style="829" customWidth="1"/>
    <col min="4526" max="4527" width="11" style="829" customWidth="1"/>
    <col min="4528" max="4531" width="10.7109375" style="829" customWidth="1"/>
    <col min="4532" max="4776" width="9" style="829"/>
    <col min="4777" max="4777" width="25.85546875" style="829" customWidth="1"/>
    <col min="4778" max="4778" width="12.5703125" style="829" customWidth="1"/>
    <col min="4779" max="4779" width="10.5703125" style="829" customWidth="1"/>
    <col min="4780" max="4780" width="12.5703125" style="829" customWidth="1"/>
    <col min="4781" max="4781" width="10.5703125" style="829" customWidth="1"/>
    <col min="4782" max="4783" width="11" style="829" customWidth="1"/>
    <col min="4784" max="4787" width="10.7109375" style="829" customWidth="1"/>
    <col min="4788" max="5032" width="9" style="829"/>
    <col min="5033" max="5033" width="25.85546875" style="829" customWidth="1"/>
    <col min="5034" max="5034" width="12.5703125" style="829" customWidth="1"/>
    <col min="5035" max="5035" width="10.5703125" style="829" customWidth="1"/>
    <col min="5036" max="5036" width="12.5703125" style="829" customWidth="1"/>
    <col min="5037" max="5037" width="10.5703125" style="829" customWidth="1"/>
    <col min="5038" max="5039" width="11" style="829" customWidth="1"/>
    <col min="5040" max="5043" width="10.7109375" style="829" customWidth="1"/>
    <col min="5044" max="5288" width="9" style="829"/>
    <col min="5289" max="5289" width="25.85546875" style="829" customWidth="1"/>
    <col min="5290" max="5290" width="12.5703125" style="829" customWidth="1"/>
    <col min="5291" max="5291" width="10.5703125" style="829" customWidth="1"/>
    <col min="5292" max="5292" width="12.5703125" style="829" customWidth="1"/>
    <col min="5293" max="5293" width="10.5703125" style="829" customWidth="1"/>
    <col min="5294" max="5295" width="11" style="829" customWidth="1"/>
    <col min="5296" max="5299" width="10.7109375" style="829" customWidth="1"/>
    <col min="5300" max="5544" width="9" style="829"/>
    <col min="5545" max="5545" width="25.85546875" style="829" customWidth="1"/>
    <col min="5546" max="5546" width="12.5703125" style="829" customWidth="1"/>
    <col min="5547" max="5547" width="10.5703125" style="829" customWidth="1"/>
    <col min="5548" max="5548" width="12.5703125" style="829" customWidth="1"/>
    <col min="5549" max="5549" width="10.5703125" style="829" customWidth="1"/>
    <col min="5550" max="5551" width="11" style="829" customWidth="1"/>
    <col min="5552" max="5555" width="10.7109375" style="829" customWidth="1"/>
    <col min="5556" max="5800" width="9" style="829"/>
    <col min="5801" max="5801" width="25.85546875" style="829" customWidth="1"/>
    <col min="5802" max="5802" width="12.5703125" style="829" customWidth="1"/>
    <col min="5803" max="5803" width="10.5703125" style="829" customWidth="1"/>
    <col min="5804" max="5804" width="12.5703125" style="829" customWidth="1"/>
    <col min="5805" max="5805" width="10.5703125" style="829" customWidth="1"/>
    <col min="5806" max="5807" width="11" style="829" customWidth="1"/>
    <col min="5808" max="5811" width="10.7109375" style="829" customWidth="1"/>
    <col min="5812" max="6056" width="9" style="829"/>
    <col min="6057" max="6057" width="25.85546875" style="829" customWidth="1"/>
    <col min="6058" max="6058" width="12.5703125" style="829" customWidth="1"/>
    <col min="6059" max="6059" width="10.5703125" style="829" customWidth="1"/>
    <col min="6060" max="6060" width="12.5703125" style="829" customWidth="1"/>
    <col min="6061" max="6061" width="10.5703125" style="829" customWidth="1"/>
    <col min="6062" max="6063" width="11" style="829" customWidth="1"/>
    <col min="6064" max="6067" width="10.7109375" style="829" customWidth="1"/>
    <col min="6068" max="6312" width="9" style="829"/>
    <col min="6313" max="6313" width="25.85546875" style="829" customWidth="1"/>
    <col min="6314" max="6314" width="12.5703125" style="829" customWidth="1"/>
    <col min="6315" max="6315" width="10.5703125" style="829" customWidth="1"/>
    <col min="6316" max="6316" width="12.5703125" style="829" customWidth="1"/>
    <col min="6317" max="6317" width="10.5703125" style="829" customWidth="1"/>
    <col min="6318" max="6319" width="11" style="829" customWidth="1"/>
    <col min="6320" max="6323" width="10.7109375" style="829" customWidth="1"/>
    <col min="6324" max="6568" width="9" style="829"/>
    <col min="6569" max="6569" width="25.85546875" style="829" customWidth="1"/>
    <col min="6570" max="6570" width="12.5703125" style="829" customWidth="1"/>
    <col min="6571" max="6571" width="10.5703125" style="829" customWidth="1"/>
    <col min="6572" max="6572" width="12.5703125" style="829" customWidth="1"/>
    <col min="6573" max="6573" width="10.5703125" style="829" customWidth="1"/>
    <col min="6574" max="6575" width="11" style="829" customWidth="1"/>
    <col min="6576" max="6579" width="10.7109375" style="829" customWidth="1"/>
    <col min="6580" max="6824" width="9" style="829"/>
    <col min="6825" max="6825" width="25.85546875" style="829" customWidth="1"/>
    <col min="6826" max="6826" width="12.5703125" style="829" customWidth="1"/>
    <col min="6827" max="6827" width="10.5703125" style="829" customWidth="1"/>
    <col min="6828" max="6828" width="12.5703125" style="829" customWidth="1"/>
    <col min="6829" max="6829" width="10.5703125" style="829" customWidth="1"/>
    <col min="6830" max="6831" width="11" style="829" customWidth="1"/>
    <col min="6832" max="6835" width="10.7109375" style="829" customWidth="1"/>
    <col min="6836" max="7080" width="9" style="829"/>
    <col min="7081" max="7081" width="25.85546875" style="829" customWidth="1"/>
    <col min="7082" max="7082" width="12.5703125" style="829" customWidth="1"/>
    <col min="7083" max="7083" width="10.5703125" style="829" customWidth="1"/>
    <col min="7084" max="7084" width="12.5703125" style="829" customWidth="1"/>
    <col min="7085" max="7085" width="10.5703125" style="829" customWidth="1"/>
    <col min="7086" max="7087" width="11" style="829" customWidth="1"/>
    <col min="7088" max="7091" width="10.7109375" style="829" customWidth="1"/>
    <col min="7092" max="7336" width="9" style="829"/>
    <col min="7337" max="7337" width="25.85546875" style="829" customWidth="1"/>
    <col min="7338" max="7338" width="12.5703125" style="829" customWidth="1"/>
    <col min="7339" max="7339" width="10.5703125" style="829" customWidth="1"/>
    <col min="7340" max="7340" width="12.5703125" style="829" customWidth="1"/>
    <col min="7341" max="7341" width="10.5703125" style="829" customWidth="1"/>
    <col min="7342" max="7343" width="11" style="829" customWidth="1"/>
    <col min="7344" max="7347" width="10.7109375" style="829" customWidth="1"/>
    <col min="7348" max="7592" width="9" style="829"/>
    <col min="7593" max="7593" width="25.85546875" style="829" customWidth="1"/>
    <col min="7594" max="7594" width="12.5703125" style="829" customWidth="1"/>
    <col min="7595" max="7595" width="10.5703125" style="829" customWidth="1"/>
    <col min="7596" max="7596" width="12.5703125" style="829" customWidth="1"/>
    <col min="7597" max="7597" width="10.5703125" style="829" customWidth="1"/>
    <col min="7598" max="7599" width="11" style="829" customWidth="1"/>
    <col min="7600" max="7603" width="10.7109375" style="829" customWidth="1"/>
    <col min="7604" max="7848" width="9" style="829"/>
    <col min="7849" max="7849" width="25.85546875" style="829" customWidth="1"/>
    <col min="7850" max="7850" width="12.5703125" style="829" customWidth="1"/>
    <col min="7851" max="7851" width="10.5703125" style="829" customWidth="1"/>
    <col min="7852" max="7852" width="12.5703125" style="829" customWidth="1"/>
    <col min="7853" max="7853" width="10.5703125" style="829" customWidth="1"/>
    <col min="7854" max="7855" width="11" style="829" customWidth="1"/>
    <col min="7856" max="7859" width="10.7109375" style="829" customWidth="1"/>
    <col min="7860" max="8104" width="9" style="829"/>
    <col min="8105" max="8105" width="25.85546875" style="829" customWidth="1"/>
    <col min="8106" max="8106" width="12.5703125" style="829" customWidth="1"/>
    <col min="8107" max="8107" width="10.5703125" style="829" customWidth="1"/>
    <col min="8108" max="8108" width="12.5703125" style="829" customWidth="1"/>
    <col min="8109" max="8109" width="10.5703125" style="829" customWidth="1"/>
    <col min="8110" max="8111" width="11" style="829" customWidth="1"/>
    <col min="8112" max="8115" width="10.7109375" style="829" customWidth="1"/>
    <col min="8116" max="8360" width="9" style="829"/>
    <col min="8361" max="8361" width="25.85546875" style="829" customWidth="1"/>
    <col min="8362" max="8362" width="12.5703125" style="829" customWidth="1"/>
    <col min="8363" max="8363" width="10.5703125" style="829" customWidth="1"/>
    <col min="8364" max="8364" width="12.5703125" style="829" customWidth="1"/>
    <col min="8365" max="8365" width="10.5703125" style="829" customWidth="1"/>
    <col min="8366" max="8367" width="11" style="829" customWidth="1"/>
    <col min="8368" max="8371" width="10.7109375" style="829" customWidth="1"/>
    <col min="8372" max="8616" width="9" style="829"/>
    <col min="8617" max="8617" width="25.85546875" style="829" customWidth="1"/>
    <col min="8618" max="8618" width="12.5703125" style="829" customWidth="1"/>
    <col min="8619" max="8619" width="10.5703125" style="829" customWidth="1"/>
    <col min="8620" max="8620" width="12.5703125" style="829" customWidth="1"/>
    <col min="8621" max="8621" width="10.5703125" style="829" customWidth="1"/>
    <col min="8622" max="8623" width="11" style="829" customWidth="1"/>
    <col min="8624" max="8627" width="10.7109375" style="829" customWidth="1"/>
    <col min="8628" max="8872" width="9" style="829"/>
    <col min="8873" max="8873" width="25.85546875" style="829" customWidth="1"/>
    <col min="8874" max="8874" width="12.5703125" style="829" customWidth="1"/>
    <col min="8875" max="8875" width="10.5703125" style="829" customWidth="1"/>
    <col min="8876" max="8876" width="12.5703125" style="829" customWidth="1"/>
    <col min="8877" max="8877" width="10.5703125" style="829" customWidth="1"/>
    <col min="8878" max="8879" width="11" style="829" customWidth="1"/>
    <col min="8880" max="8883" width="10.7109375" style="829" customWidth="1"/>
    <col min="8884" max="9128" width="9" style="829"/>
    <col min="9129" max="9129" width="25.85546875" style="829" customWidth="1"/>
    <col min="9130" max="9130" width="12.5703125" style="829" customWidth="1"/>
    <col min="9131" max="9131" width="10.5703125" style="829" customWidth="1"/>
    <col min="9132" max="9132" width="12.5703125" style="829" customWidth="1"/>
    <col min="9133" max="9133" width="10.5703125" style="829" customWidth="1"/>
    <col min="9134" max="9135" width="11" style="829" customWidth="1"/>
    <col min="9136" max="9139" width="10.7109375" style="829" customWidth="1"/>
    <col min="9140" max="9384" width="9" style="829"/>
    <col min="9385" max="9385" width="25.85546875" style="829" customWidth="1"/>
    <col min="9386" max="9386" width="12.5703125" style="829" customWidth="1"/>
    <col min="9387" max="9387" width="10.5703125" style="829" customWidth="1"/>
    <col min="9388" max="9388" width="12.5703125" style="829" customWidth="1"/>
    <col min="9389" max="9389" width="10.5703125" style="829" customWidth="1"/>
    <col min="9390" max="9391" width="11" style="829" customWidth="1"/>
    <col min="9392" max="9395" width="10.7109375" style="829" customWidth="1"/>
    <col min="9396" max="9640" width="9" style="829"/>
    <col min="9641" max="9641" width="25.85546875" style="829" customWidth="1"/>
    <col min="9642" max="9642" width="12.5703125" style="829" customWidth="1"/>
    <col min="9643" max="9643" width="10.5703125" style="829" customWidth="1"/>
    <col min="9644" max="9644" width="12.5703125" style="829" customWidth="1"/>
    <col min="9645" max="9645" width="10.5703125" style="829" customWidth="1"/>
    <col min="9646" max="9647" width="11" style="829" customWidth="1"/>
    <col min="9648" max="9651" width="10.7109375" style="829" customWidth="1"/>
    <col min="9652" max="9896" width="9" style="829"/>
    <col min="9897" max="9897" width="25.85546875" style="829" customWidth="1"/>
    <col min="9898" max="9898" width="12.5703125" style="829" customWidth="1"/>
    <col min="9899" max="9899" width="10.5703125" style="829" customWidth="1"/>
    <col min="9900" max="9900" width="12.5703125" style="829" customWidth="1"/>
    <col min="9901" max="9901" width="10.5703125" style="829" customWidth="1"/>
    <col min="9902" max="9903" width="11" style="829" customWidth="1"/>
    <col min="9904" max="9907" width="10.7109375" style="829" customWidth="1"/>
    <col min="9908" max="10152" width="9" style="829"/>
    <col min="10153" max="10153" width="25.85546875" style="829" customWidth="1"/>
    <col min="10154" max="10154" width="12.5703125" style="829" customWidth="1"/>
    <col min="10155" max="10155" width="10.5703125" style="829" customWidth="1"/>
    <col min="10156" max="10156" width="12.5703125" style="829" customWidth="1"/>
    <col min="10157" max="10157" width="10.5703125" style="829" customWidth="1"/>
    <col min="10158" max="10159" width="11" style="829" customWidth="1"/>
    <col min="10160" max="10163" width="10.7109375" style="829" customWidth="1"/>
    <col min="10164" max="10408" width="9" style="829"/>
    <col min="10409" max="10409" width="25.85546875" style="829" customWidth="1"/>
    <col min="10410" max="10410" width="12.5703125" style="829" customWidth="1"/>
    <col min="10411" max="10411" width="10.5703125" style="829" customWidth="1"/>
    <col min="10412" max="10412" width="12.5703125" style="829" customWidth="1"/>
    <col min="10413" max="10413" width="10.5703125" style="829" customWidth="1"/>
    <col min="10414" max="10415" width="11" style="829" customWidth="1"/>
    <col min="10416" max="10419" width="10.7109375" style="829" customWidth="1"/>
    <col min="10420" max="10664" width="9" style="829"/>
    <col min="10665" max="10665" width="25.85546875" style="829" customWidth="1"/>
    <col min="10666" max="10666" width="12.5703125" style="829" customWidth="1"/>
    <col min="10667" max="10667" width="10.5703125" style="829" customWidth="1"/>
    <col min="10668" max="10668" width="12.5703125" style="829" customWidth="1"/>
    <col min="10669" max="10669" width="10.5703125" style="829" customWidth="1"/>
    <col min="10670" max="10671" width="11" style="829" customWidth="1"/>
    <col min="10672" max="10675" width="10.7109375" style="829" customWidth="1"/>
    <col min="10676" max="10920" width="9" style="829"/>
    <col min="10921" max="10921" width="25.85546875" style="829" customWidth="1"/>
    <col min="10922" max="10922" width="12.5703125" style="829" customWidth="1"/>
    <col min="10923" max="10923" width="10.5703125" style="829" customWidth="1"/>
    <col min="10924" max="10924" width="12.5703125" style="829" customWidth="1"/>
    <col min="10925" max="10925" width="10.5703125" style="829" customWidth="1"/>
    <col min="10926" max="10927" width="11" style="829" customWidth="1"/>
    <col min="10928" max="10931" width="10.7109375" style="829" customWidth="1"/>
    <col min="10932" max="11176" width="9" style="829"/>
    <col min="11177" max="11177" width="25.85546875" style="829" customWidth="1"/>
    <col min="11178" max="11178" width="12.5703125" style="829" customWidth="1"/>
    <col min="11179" max="11179" width="10.5703125" style="829" customWidth="1"/>
    <col min="11180" max="11180" width="12.5703125" style="829" customWidth="1"/>
    <col min="11181" max="11181" width="10.5703125" style="829" customWidth="1"/>
    <col min="11182" max="11183" width="11" style="829" customWidth="1"/>
    <col min="11184" max="11187" width="10.7109375" style="829" customWidth="1"/>
    <col min="11188" max="11432" width="9" style="829"/>
    <col min="11433" max="11433" width="25.85546875" style="829" customWidth="1"/>
    <col min="11434" max="11434" width="12.5703125" style="829" customWidth="1"/>
    <col min="11435" max="11435" width="10.5703125" style="829" customWidth="1"/>
    <col min="11436" max="11436" width="12.5703125" style="829" customWidth="1"/>
    <col min="11437" max="11437" width="10.5703125" style="829" customWidth="1"/>
    <col min="11438" max="11439" width="11" style="829" customWidth="1"/>
    <col min="11440" max="11443" width="10.7109375" style="829" customWidth="1"/>
    <col min="11444" max="11688" width="9" style="829"/>
    <col min="11689" max="11689" width="25.85546875" style="829" customWidth="1"/>
    <col min="11690" max="11690" width="12.5703125" style="829" customWidth="1"/>
    <col min="11691" max="11691" width="10.5703125" style="829" customWidth="1"/>
    <col min="11692" max="11692" width="12.5703125" style="829" customWidth="1"/>
    <col min="11693" max="11693" width="10.5703125" style="829" customWidth="1"/>
    <col min="11694" max="11695" width="11" style="829" customWidth="1"/>
    <col min="11696" max="11699" width="10.7109375" style="829" customWidth="1"/>
    <col min="11700" max="11944" width="9" style="829"/>
    <col min="11945" max="11945" width="25.85546875" style="829" customWidth="1"/>
    <col min="11946" max="11946" width="12.5703125" style="829" customWidth="1"/>
    <col min="11947" max="11947" width="10.5703125" style="829" customWidth="1"/>
    <col min="11948" max="11948" width="12.5703125" style="829" customWidth="1"/>
    <col min="11949" max="11949" width="10.5703125" style="829" customWidth="1"/>
    <col min="11950" max="11951" width="11" style="829" customWidth="1"/>
    <col min="11952" max="11955" width="10.7109375" style="829" customWidth="1"/>
    <col min="11956" max="12200" width="9" style="829"/>
    <col min="12201" max="12201" width="25.85546875" style="829" customWidth="1"/>
    <col min="12202" max="12202" width="12.5703125" style="829" customWidth="1"/>
    <col min="12203" max="12203" width="10.5703125" style="829" customWidth="1"/>
    <col min="12204" max="12204" width="12.5703125" style="829" customWidth="1"/>
    <col min="12205" max="12205" width="10.5703125" style="829" customWidth="1"/>
    <col min="12206" max="12207" width="11" style="829" customWidth="1"/>
    <col min="12208" max="12211" width="10.7109375" style="829" customWidth="1"/>
    <col min="12212" max="12456" width="9" style="829"/>
    <col min="12457" max="12457" width="25.85546875" style="829" customWidth="1"/>
    <col min="12458" max="12458" width="12.5703125" style="829" customWidth="1"/>
    <col min="12459" max="12459" width="10.5703125" style="829" customWidth="1"/>
    <col min="12460" max="12460" width="12.5703125" style="829" customWidth="1"/>
    <col min="12461" max="12461" width="10.5703125" style="829" customWidth="1"/>
    <col min="12462" max="12463" width="11" style="829" customWidth="1"/>
    <col min="12464" max="12467" width="10.7109375" style="829" customWidth="1"/>
    <col min="12468" max="12712" width="9" style="829"/>
    <col min="12713" max="12713" width="25.85546875" style="829" customWidth="1"/>
    <col min="12714" max="12714" width="12.5703125" style="829" customWidth="1"/>
    <col min="12715" max="12715" width="10.5703125" style="829" customWidth="1"/>
    <col min="12716" max="12716" width="12.5703125" style="829" customWidth="1"/>
    <col min="12717" max="12717" width="10.5703125" style="829" customWidth="1"/>
    <col min="12718" max="12719" width="11" style="829" customWidth="1"/>
    <col min="12720" max="12723" width="10.7109375" style="829" customWidth="1"/>
    <col min="12724" max="12968" width="9" style="829"/>
    <col min="12969" max="12969" width="25.85546875" style="829" customWidth="1"/>
    <col min="12970" max="12970" width="12.5703125" style="829" customWidth="1"/>
    <col min="12971" max="12971" width="10.5703125" style="829" customWidth="1"/>
    <col min="12972" max="12972" width="12.5703125" style="829" customWidth="1"/>
    <col min="12973" max="12973" width="10.5703125" style="829" customWidth="1"/>
    <col min="12974" max="12975" width="11" style="829" customWidth="1"/>
    <col min="12976" max="12979" width="10.7109375" style="829" customWidth="1"/>
    <col min="12980" max="13224" width="9" style="829"/>
    <col min="13225" max="13225" width="25.85546875" style="829" customWidth="1"/>
    <col min="13226" max="13226" width="12.5703125" style="829" customWidth="1"/>
    <col min="13227" max="13227" width="10.5703125" style="829" customWidth="1"/>
    <col min="13228" max="13228" width="12.5703125" style="829" customWidth="1"/>
    <col min="13229" max="13229" width="10.5703125" style="829" customWidth="1"/>
    <col min="13230" max="13231" width="11" style="829" customWidth="1"/>
    <col min="13232" max="13235" width="10.7109375" style="829" customWidth="1"/>
    <col min="13236" max="13480" width="9" style="829"/>
    <col min="13481" max="13481" width="25.85546875" style="829" customWidth="1"/>
    <col min="13482" max="13482" width="12.5703125" style="829" customWidth="1"/>
    <col min="13483" max="13483" width="10.5703125" style="829" customWidth="1"/>
    <col min="13484" max="13484" width="12.5703125" style="829" customWidth="1"/>
    <col min="13485" max="13485" width="10.5703125" style="829" customWidth="1"/>
    <col min="13486" max="13487" width="11" style="829" customWidth="1"/>
    <col min="13488" max="13491" width="10.7109375" style="829" customWidth="1"/>
    <col min="13492" max="13736" width="9" style="829"/>
    <col min="13737" max="13737" width="25.85546875" style="829" customWidth="1"/>
    <col min="13738" max="13738" width="12.5703125" style="829" customWidth="1"/>
    <col min="13739" max="13739" width="10.5703125" style="829" customWidth="1"/>
    <col min="13740" max="13740" width="12.5703125" style="829" customWidth="1"/>
    <col min="13741" max="13741" width="10.5703125" style="829" customWidth="1"/>
    <col min="13742" max="13743" width="11" style="829" customWidth="1"/>
    <col min="13744" max="13747" width="10.7109375" style="829" customWidth="1"/>
    <col min="13748" max="13992" width="9" style="829"/>
    <col min="13993" max="13993" width="25.85546875" style="829" customWidth="1"/>
    <col min="13994" max="13994" width="12.5703125" style="829" customWidth="1"/>
    <col min="13995" max="13995" width="10.5703125" style="829" customWidth="1"/>
    <col min="13996" max="13996" width="12.5703125" style="829" customWidth="1"/>
    <col min="13997" max="13997" width="10.5703125" style="829" customWidth="1"/>
    <col min="13998" max="13999" width="11" style="829" customWidth="1"/>
    <col min="14000" max="14003" width="10.7109375" style="829" customWidth="1"/>
    <col min="14004" max="14248" width="9" style="829"/>
    <col min="14249" max="14249" width="25.85546875" style="829" customWidth="1"/>
    <col min="14250" max="14250" width="12.5703125" style="829" customWidth="1"/>
    <col min="14251" max="14251" width="10.5703125" style="829" customWidth="1"/>
    <col min="14252" max="14252" width="12.5703125" style="829" customWidth="1"/>
    <col min="14253" max="14253" width="10.5703125" style="829" customWidth="1"/>
    <col min="14254" max="14255" width="11" style="829" customWidth="1"/>
    <col min="14256" max="14259" width="10.7109375" style="829" customWidth="1"/>
    <col min="14260" max="14504" width="9" style="829"/>
    <col min="14505" max="14505" width="25.85546875" style="829" customWidth="1"/>
    <col min="14506" max="14506" width="12.5703125" style="829" customWidth="1"/>
    <col min="14507" max="14507" width="10.5703125" style="829" customWidth="1"/>
    <col min="14508" max="14508" width="12.5703125" style="829" customWidth="1"/>
    <col min="14509" max="14509" width="10.5703125" style="829" customWidth="1"/>
    <col min="14510" max="14511" width="11" style="829" customWidth="1"/>
    <col min="14512" max="14515" width="10.7109375" style="829" customWidth="1"/>
    <col min="14516" max="14760" width="9" style="829"/>
    <col min="14761" max="14761" width="25.85546875" style="829" customWidth="1"/>
    <col min="14762" max="14762" width="12.5703125" style="829" customWidth="1"/>
    <col min="14763" max="14763" width="10.5703125" style="829" customWidth="1"/>
    <col min="14764" max="14764" width="12.5703125" style="829" customWidth="1"/>
    <col min="14765" max="14765" width="10.5703125" style="829" customWidth="1"/>
    <col min="14766" max="14767" width="11" style="829" customWidth="1"/>
    <col min="14768" max="14771" width="10.7109375" style="829" customWidth="1"/>
    <col min="14772" max="15016" width="9" style="829"/>
    <col min="15017" max="15017" width="25.85546875" style="829" customWidth="1"/>
    <col min="15018" max="15018" width="12.5703125" style="829" customWidth="1"/>
    <col min="15019" max="15019" width="10.5703125" style="829" customWidth="1"/>
    <col min="15020" max="15020" width="12.5703125" style="829" customWidth="1"/>
    <col min="15021" max="15021" width="10.5703125" style="829" customWidth="1"/>
    <col min="15022" max="15023" width="11" style="829" customWidth="1"/>
    <col min="15024" max="15027" width="10.7109375" style="829" customWidth="1"/>
    <col min="15028" max="15272" width="9" style="829"/>
    <col min="15273" max="15273" width="25.85546875" style="829" customWidth="1"/>
    <col min="15274" max="15274" width="12.5703125" style="829" customWidth="1"/>
    <col min="15275" max="15275" width="10.5703125" style="829" customWidth="1"/>
    <col min="15276" max="15276" width="12.5703125" style="829" customWidth="1"/>
    <col min="15277" max="15277" width="10.5703125" style="829" customWidth="1"/>
    <col min="15278" max="15279" width="11" style="829" customWidth="1"/>
    <col min="15280" max="15283" width="10.7109375" style="829" customWidth="1"/>
    <col min="15284" max="15528" width="9" style="829"/>
    <col min="15529" max="15529" width="25.85546875" style="829" customWidth="1"/>
    <col min="15530" max="15530" width="12.5703125" style="829" customWidth="1"/>
    <col min="15531" max="15531" width="10.5703125" style="829" customWidth="1"/>
    <col min="15532" max="15532" width="12.5703125" style="829" customWidth="1"/>
    <col min="15533" max="15533" width="10.5703125" style="829" customWidth="1"/>
    <col min="15534" max="15535" width="11" style="829" customWidth="1"/>
    <col min="15536" max="15539" width="10.7109375" style="829" customWidth="1"/>
    <col min="15540" max="15784" width="9" style="829"/>
    <col min="15785" max="15785" width="25.85546875" style="829" customWidth="1"/>
    <col min="15786" max="15786" width="12.5703125" style="829" customWidth="1"/>
    <col min="15787" max="15787" width="10.5703125" style="829" customWidth="1"/>
    <col min="15788" max="15788" width="12.5703125" style="829" customWidth="1"/>
    <col min="15789" max="15789" width="10.5703125" style="829" customWidth="1"/>
    <col min="15790" max="15791" width="11" style="829" customWidth="1"/>
    <col min="15792" max="15795" width="10.7109375" style="829" customWidth="1"/>
    <col min="15796" max="16040" width="9" style="829"/>
    <col min="16041" max="16041" width="25.85546875" style="829" customWidth="1"/>
    <col min="16042" max="16042" width="12.5703125" style="829" customWidth="1"/>
    <col min="16043" max="16043" width="10.5703125" style="829" customWidth="1"/>
    <col min="16044" max="16044" width="12.5703125" style="829" customWidth="1"/>
    <col min="16045" max="16045" width="10.5703125" style="829" customWidth="1"/>
    <col min="16046" max="16047" width="11" style="829" customWidth="1"/>
    <col min="16048" max="16051" width="10.7109375" style="829" customWidth="1"/>
    <col min="16052" max="16384" width="9" style="829"/>
  </cols>
  <sheetData>
    <row r="1" spans="1:11" ht="14.25">
      <c r="K1" s="922" t="s">
        <v>491</v>
      </c>
    </row>
    <row r="2" spans="1:11" ht="15" customHeight="1">
      <c r="A2" s="923"/>
      <c r="B2" s="923"/>
      <c r="C2" s="923"/>
      <c r="D2" s="923"/>
      <c r="E2" s="923"/>
      <c r="F2" s="923"/>
      <c r="G2" s="923"/>
      <c r="H2" s="923"/>
      <c r="I2" s="924"/>
      <c r="K2" s="924"/>
    </row>
    <row r="3" spans="1:11" ht="22.5" customHeight="1">
      <c r="A3" s="1380" t="s">
        <v>492</v>
      </c>
      <c r="B3" s="1381"/>
      <c r="C3" s="1381"/>
      <c r="D3" s="1381"/>
      <c r="E3" s="1381"/>
      <c r="F3" s="1381"/>
      <c r="G3" s="1381"/>
      <c r="H3" s="1381"/>
      <c r="I3" s="1381"/>
      <c r="J3" s="1381"/>
      <c r="K3" s="1381"/>
    </row>
    <row r="4" spans="1:11" ht="22.5" customHeight="1">
      <c r="A4" s="1382" t="s">
        <v>381</v>
      </c>
      <c r="B4" s="1383"/>
      <c r="C4" s="1383"/>
      <c r="D4" s="1383"/>
      <c r="E4" s="1383"/>
      <c r="F4" s="1383"/>
      <c r="G4" s="1383"/>
      <c r="H4" s="1383"/>
      <c r="I4" s="1383"/>
      <c r="J4" s="1383"/>
      <c r="K4" s="1383"/>
    </row>
    <row r="5" spans="1:11" ht="13.5" thickBot="1">
      <c r="A5" s="923"/>
      <c r="B5" s="923"/>
      <c r="C5" s="923"/>
      <c r="D5" s="923"/>
      <c r="E5" s="923"/>
      <c r="F5" s="923"/>
      <c r="G5" s="923"/>
      <c r="H5" s="923"/>
      <c r="I5" s="923"/>
    </row>
    <row r="6" spans="1:11" ht="39.950000000000003" customHeight="1" thickTop="1">
      <c r="A6" s="1384" t="s">
        <v>493</v>
      </c>
      <c r="B6" s="1387" t="s">
        <v>494</v>
      </c>
      <c r="C6" s="1388"/>
      <c r="D6" s="1389"/>
      <c r="E6" s="1389"/>
      <c r="F6" s="1389"/>
      <c r="G6" s="1390"/>
      <c r="H6" s="1391" t="s">
        <v>495</v>
      </c>
      <c r="I6" s="1392"/>
      <c r="J6" s="1393"/>
      <c r="K6" s="1334"/>
    </row>
    <row r="7" spans="1:11" ht="39.950000000000003" customHeight="1">
      <c r="A7" s="1385"/>
      <c r="B7" s="1394" t="s">
        <v>136</v>
      </c>
      <c r="C7" s="1395"/>
      <c r="D7" s="1396" t="s">
        <v>139</v>
      </c>
      <c r="E7" s="1397"/>
      <c r="F7" s="1398" t="s">
        <v>87</v>
      </c>
      <c r="G7" s="1399"/>
      <c r="H7" s="925" t="s">
        <v>265</v>
      </c>
      <c r="I7" s="926" t="s">
        <v>266</v>
      </c>
      <c r="J7" s="1400" t="s">
        <v>496</v>
      </c>
      <c r="K7" s="1401"/>
    </row>
    <row r="8" spans="1:11" ht="33.950000000000003" customHeight="1" thickBot="1">
      <c r="A8" s="1386"/>
      <c r="B8" s="927" t="s">
        <v>124</v>
      </c>
      <c r="C8" s="928" t="s">
        <v>497</v>
      </c>
      <c r="D8" s="929" t="s">
        <v>124</v>
      </c>
      <c r="E8" s="930" t="s">
        <v>498</v>
      </c>
      <c r="F8" s="931" t="s">
        <v>410</v>
      </c>
      <c r="G8" s="932" t="s">
        <v>499</v>
      </c>
      <c r="H8" s="927" t="s">
        <v>125</v>
      </c>
      <c r="I8" s="929" t="s">
        <v>125</v>
      </c>
      <c r="J8" s="933" t="s">
        <v>447</v>
      </c>
      <c r="K8" s="934" t="s">
        <v>500</v>
      </c>
    </row>
    <row r="9" spans="1:11" ht="24.95" customHeight="1" thickTop="1">
      <c r="A9" s="935" t="s">
        <v>501</v>
      </c>
      <c r="B9" s="936">
        <v>18278</v>
      </c>
      <c r="C9" s="937">
        <v>71.378919826609916</v>
      </c>
      <c r="D9" s="938">
        <v>19090</v>
      </c>
      <c r="E9" s="937">
        <v>72.127555068575973</v>
      </c>
      <c r="F9" s="939">
        <v>104.4</v>
      </c>
      <c r="G9" s="940">
        <v>104.08773678963112</v>
      </c>
      <c r="H9" s="941">
        <v>792.7</v>
      </c>
      <c r="I9" s="942">
        <v>816.8</v>
      </c>
      <c r="J9" s="943">
        <v>24.2</v>
      </c>
      <c r="K9" s="944">
        <v>3.1</v>
      </c>
    </row>
    <row r="10" spans="1:11" ht="24.95" customHeight="1">
      <c r="A10" s="945" t="s">
        <v>502</v>
      </c>
      <c r="B10" s="946">
        <v>22991</v>
      </c>
      <c r="C10" s="937">
        <v>89.784043425625811</v>
      </c>
      <c r="D10" s="938">
        <v>23892</v>
      </c>
      <c r="E10" s="937">
        <v>90.270903389126076</v>
      </c>
      <c r="F10" s="939">
        <v>103.9</v>
      </c>
      <c r="G10" s="940">
        <v>103.58923230309074</v>
      </c>
      <c r="H10" s="947">
        <v>485.7</v>
      </c>
      <c r="I10" s="948">
        <v>467.8</v>
      </c>
      <c r="J10" s="949">
        <v>-17.899999999999999</v>
      </c>
      <c r="K10" s="944">
        <v>-3.7000000000000028</v>
      </c>
    </row>
    <row r="11" spans="1:11" ht="24.95" customHeight="1">
      <c r="A11" s="945" t="s">
        <v>503</v>
      </c>
      <c r="B11" s="946">
        <v>25128</v>
      </c>
      <c r="C11" s="937">
        <v>98.129417737337448</v>
      </c>
      <c r="D11" s="938">
        <v>25933</v>
      </c>
      <c r="E11" s="937">
        <v>97.982393168851772</v>
      </c>
      <c r="F11" s="939">
        <v>103.2</v>
      </c>
      <c r="G11" s="940">
        <v>102.8913260219342</v>
      </c>
      <c r="H11" s="947">
        <v>397.6</v>
      </c>
      <c r="I11" s="948">
        <v>407.5</v>
      </c>
      <c r="J11" s="949">
        <v>9.8000000000000007</v>
      </c>
      <c r="K11" s="944">
        <v>2.5</v>
      </c>
    </row>
    <row r="12" spans="1:11" ht="24.95" customHeight="1">
      <c r="A12" s="945" t="s">
        <v>504</v>
      </c>
      <c r="B12" s="946">
        <v>26745</v>
      </c>
      <c r="C12" s="937">
        <v>104.44409731713984</v>
      </c>
      <c r="D12" s="938">
        <v>27542</v>
      </c>
      <c r="E12" s="937">
        <v>104.06166169191823</v>
      </c>
      <c r="F12" s="939">
        <v>103</v>
      </c>
      <c r="G12" s="940">
        <v>102.69192422731805</v>
      </c>
      <c r="H12" s="947">
        <v>499</v>
      </c>
      <c r="I12" s="948">
        <v>502.5</v>
      </c>
      <c r="J12" s="949">
        <v>3.4</v>
      </c>
      <c r="K12" s="944">
        <v>0.70000000000000284</v>
      </c>
    </row>
    <row r="13" spans="1:11" ht="24.95" customHeight="1">
      <c r="A13" s="945" t="s">
        <v>505</v>
      </c>
      <c r="B13" s="946">
        <v>28602</v>
      </c>
      <c r="C13" s="937">
        <v>111.6960206193619</v>
      </c>
      <c r="D13" s="938">
        <v>29576</v>
      </c>
      <c r="E13" s="937">
        <v>111.74670344202214</v>
      </c>
      <c r="F13" s="939">
        <v>103.4</v>
      </c>
      <c r="G13" s="940">
        <v>103.09072781655036</v>
      </c>
      <c r="H13" s="947">
        <v>361.1</v>
      </c>
      <c r="I13" s="948">
        <v>367.9</v>
      </c>
      <c r="J13" s="949">
        <v>6.7</v>
      </c>
      <c r="K13" s="944">
        <v>1.9000000000000057</v>
      </c>
    </row>
    <row r="14" spans="1:11" ht="24.95" customHeight="1">
      <c r="A14" s="945" t="s">
        <v>506</v>
      </c>
      <c r="B14" s="946">
        <v>28746</v>
      </c>
      <c r="C14" s="937">
        <v>112.25836685281368</v>
      </c>
      <c r="D14" s="938">
        <v>29719</v>
      </c>
      <c r="E14" s="937">
        <v>112.28699890429593</v>
      </c>
      <c r="F14" s="939">
        <v>103.4</v>
      </c>
      <c r="G14" s="940">
        <v>103.09072781655036</v>
      </c>
      <c r="H14" s="947">
        <v>347.9</v>
      </c>
      <c r="I14" s="948">
        <v>357.3</v>
      </c>
      <c r="J14" s="949">
        <v>9.4</v>
      </c>
      <c r="K14" s="944">
        <v>2.7000000000000028</v>
      </c>
    </row>
    <row r="15" spans="1:11" ht="24.95" customHeight="1" thickBot="1">
      <c r="A15" s="950" t="s">
        <v>507</v>
      </c>
      <c r="B15" s="951">
        <v>30685</v>
      </c>
      <c r="C15" s="952">
        <v>119.83051509352912</v>
      </c>
      <c r="D15" s="953">
        <v>31436</v>
      </c>
      <c r="E15" s="952">
        <v>118.7743227415272</v>
      </c>
      <c r="F15" s="954">
        <v>102.4</v>
      </c>
      <c r="G15" s="955">
        <v>102.0937188434696</v>
      </c>
      <c r="H15" s="956">
        <v>891.9</v>
      </c>
      <c r="I15" s="957">
        <v>926</v>
      </c>
      <c r="J15" s="958">
        <v>34.1</v>
      </c>
      <c r="K15" s="959">
        <v>3.7999999999999972</v>
      </c>
    </row>
    <row r="16" spans="1:11" ht="24.95" customHeight="1" thickTop="1" thickBot="1">
      <c r="A16" s="960" t="s">
        <v>64</v>
      </c>
      <c r="B16" s="961">
        <v>25607</v>
      </c>
      <c r="C16" s="962">
        <v>100</v>
      </c>
      <c r="D16" s="963">
        <v>26467</v>
      </c>
      <c r="E16" s="962">
        <v>100</v>
      </c>
      <c r="F16" s="964">
        <v>103.4</v>
      </c>
      <c r="G16" s="965">
        <v>103.09072781655036</v>
      </c>
      <c r="H16" s="966">
        <v>3775.9</v>
      </c>
      <c r="I16" s="967">
        <v>3845.7</v>
      </c>
      <c r="J16" s="968">
        <v>69.8</v>
      </c>
      <c r="K16" s="969">
        <v>1.7999999999999972</v>
      </c>
    </row>
    <row r="17" spans="1:11" ht="10.5" customHeight="1" thickTop="1">
      <c r="A17" s="970"/>
      <c r="B17" s="971"/>
      <c r="C17" s="971"/>
      <c r="D17" s="971"/>
      <c r="E17" s="971"/>
      <c r="F17" s="972"/>
      <c r="G17" s="973"/>
      <c r="H17" s="974"/>
      <c r="I17" s="974"/>
      <c r="J17" s="972"/>
      <c r="K17" s="975"/>
    </row>
    <row r="18" spans="1:11" ht="15" customHeight="1">
      <c r="A18" s="976" t="s">
        <v>414</v>
      </c>
      <c r="B18" s="977"/>
      <c r="C18" s="977"/>
      <c r="D18" s="977"/>
      <c r="E18" s="977"/>
      <c r="F18" s="977"/>
      <c r="G18" s="977"/>
      <c r="H18" s="977"/>
      <c r="I18" s="977"/>
      <c r="J18" s="978"/>
      <c r="K18" s="979"/>
    </row>
    <row r="19" spans="1:11" ht="11.25" customHeight="1">
      <c r="A19" s="976"/>
      <c r="B19" s="977"/>
      <c r="C19" s="977"/>
      <c r="D19" s="977"/>
      <c r="E19" s="977"/>
      <c r="F19" s="977"/>
      <c r="G19" s="977"/>
      <c r="H19" s="977"/>
      <c r="I19" s="977"/>
      <c r="J19" s="978"/>
      <c r="K19" s="978"/>
    </row>
    <row r="20" spans="1:11" ht="15" customHeight="1">
      <c r="A20" s="828" t="s">
        <v>340</v>
      </c>
      <c r="B20" s="977"/>
      <c r="C20" s="977"/>
      <c r="D20" s="977"/>
      <c r="E20" s="977"/>
      <c r="F20" s="977"/>
      <c r="G20" s="977"/>
      <c r="H20" s="977"/>
      <c r="I20" s="980"/>
      <c r="J20" s="978"/>
      <c r="K20" s="978"/>
    </row>
    <row r="21" spans="1:11" ht="15" customHeight="1">
      <c r="A21" s="923"/>
      <c r="B21" s="923"/>
      <c r="C21" s="923"/>
      <c r="D21" s="923"/>
      <c r="E21" s="923"/>
      <c r="F21" s="923"/>
      <c r="G21" s="923"/>
      <c r="H21" s="923"/>
      <c r="I21" s="981"/>
    </row>
    <row r="22" spans="1:11" ht="15" customHeight="1"/>
  </sheetData>
  <mergeCells count="9">
    <mergeCell ref="A3:K3"/>
    <mergeCell ref="A4:K4"/>
    <mergeCell ref="A6:A8"/>
    <mergeCell ref="B6:G6"/>
    <mergeCell ref="H6:K6"/>
    <mergeCell ref="B7:C7"/>
    <mergeCell ref="D7:E7"/>
    <mergeCell ref="F7:G7"/>
    <mergeCell ref="J7:K7"/>
  </mergeCells>
  <printOptions horizontalCentered="1" verticalCentered="1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tabSelected="1" zoomScaleNormal="100" workbookViewId="0">
      <selection activeCell="K28" sqref="K28"/>
    </sheetView>
  </sheetViews>
  <sheetFormatPr defaultRowHeight="12.75"/>
  <cols>
    <col min="1" max="1" width="19.42578125" style="868" customWidth="1"/>
    <col min="2" max="5" width="12.5703125" style="868" customWidth="1"/>
    <col min="6" max="8" width="12" style="868" customWidth="1"/>
    <col min="9" max="9" width="16" style="868" customWidth="1"/>
    <col min="10" max="16384" width="9.140625" style="868"/>
  </cols>
  <sheetData>
    <row r="1" spans="1:9" s="864" customFormat="1" ht="15" customHeight="1">
      <c r="A1" s="982"/>
      <c r="B1" s="982"/>
      <c r="C1" s="982"/>
      <c r="D1" s="982"/>
      <c r="E1" s="982"/>
      <c r="F1" s="982"/>
      <c r="G1" s="982"/>
      <c r="H1" s="982"/>
      <c r="I1" s="983" t="s">
        <v>508</v>
      </c>
    </row>
    <row r="2" spans="1:9" s="867" customFormat="1" ht="8.25" customHeight="1">
      <c r="A2" s="984"/>
      <c r="B2" s="984"/>
      <c r="C2" s="984"/>
      <c r="D2" s="984"/>
      <c r="E2" s="984"/>
      <c r="F2" s="984"/>
      <c r="G2" s="984"/>
      <c r="H2" s="984"/>
      <c r="I2" s="984"/>
    </row>
    <row r="3" spans="1:9" s="867" customFormat="1" ht="22.5" customHeight="1">
      <c r="A3" s="1402" t="s">
        <v>509</v>
      </c>
      <c r="B3" s="1403"/>
      <c r="C3" s="1403"/>
      <c r="D3" s="1403"/>
      <c r="E3" s="1403"/>
      <c r="F3" s="1403"/>
      <c r="G3" s="1403"/>
      <c r="H3" s="1403"/>
      <c r="I3" s="1403"/>
    </row>
    <row r="4" spans="1:9" s="867" customFormat="1" ht="22.5" customHeight="1">
      <c r="A4" s="1404" t="s">
        <v>381</v>
      </c>
      <c r="B4" s="1405"/>
      <c r="C4" s="1405"/>
      <c r="D4" s="1405"/>
      <c r="E4" s="1405"/>
      <c r="F4" s="1405"/>
      <c r="G4" s="1405"/>
      <c r="H4" s="1405"/>
      <c r="I4" s="1405"/>
    </row>
    <row r="5" spans="1:9" s="867" customFormat="1" ht="8.25" customHeight="1" thickBot="1">
      <c r="A5" s="984"/>
      <c r="B5" s="984"/>
      <c r="C5" s="984"/>
      <c r="D5" s="984"/>
      <c r="E5" s="984"/>
      <c r="F5" s="984"/>
      <c r="G5" s="984"/>
      <c r="H5" s="984"/>
      <c r="I5" s="984"/>
    </row>
    <row r="6" spans="1:9" ht="41.25" customHeight="1" thickTop="1">
      <c r="A6" s="1406" t="s">
        <v>63</v>
      </c>
      <c r="B6" s="1409" t="s">
        <v>494</v>
      </c>
      <c r="C6" s="1410"/>
      <c r="D6" s="1411" t="s">
        <v>510</v>
      </c>
      <c r="E6" s="1412"/>
      <c r="F6" s="1413" t="s">
        <v>511</v>
      </c>
      <c r="G6" s="1414"/>
      <c r="H6" s="1415"/>
      <c r="I6" s="1416" t="s">
        <v>512</v>
      </c>
    </row>
    <row r="7" spans="1:9" ht="32.1" customHeight="1">
      <c r="A7" s="1407"/>
      <c r="B7" s="985" t="s">
        <v>136</v>
      </c>
      <c r="C7" s="986" t="s">
        <v>139</v>
      </c>
      <c r="D7" s="985" t="s">
        <v>410</v>
      </c>
      <c r="E7" s="987" t="s">
        <v>513</v>
      </c>
      <c r="F7" s="1418" t="s">
        <v>125</v>
      </c>
      <c r="G7" s="1370" t="s">
        <v>443</v>
      </c>
      <c r="H7" s="1420"/>
      <c r="I7" s="1417"/>
    </row>
    <row r="8" spans="1:9" ht="18" customHeight="1" thickBot="1">
      <c r="A8" s="1408"/>
      <c r="B8" s="988" t="s">
        <v>124</v>
      </c>
      <c r="C8" s="989" t="s">
        <v>124</v>
      </c>
      <c r="D8" s="988" t="s">
        <v>48</v>
      </c>
      <c r="E8" s="990" t="s">
        <v>48</v>
      </c>
      <c r="F8" s="1419"/>
      <c r="G8" s="991" t="s">
        <v>125</v>
      </c>
      <c r="H8" s="992" t="s">
        <v>392</v>
      </c>
      <c r="I8" s="993" t="s">
        <v>392</v>
      </c>
    </row>
    <row r="9" spans="1:9" ht="18" customHeight="1" thickTop="1">
      <c r="A9" s="994" t="s">
        <v>93</v>
      </c>
      <c r="B9" s="995">
        <v>32975</v>
      </c>
      <c r="C9" s="996">
        <v>33852</v>
      </c>
      <c r="D9" s="997">
        <v>102.7</v>
      </c>
      <c r="E9" s="998">
        <v>102.39282153539382</v>
      </c>
      <c r="F9" s="999">
        <v>777.2</v>
      </c>
      <c r="G9" s="1000">
        <v>19.5</v>
      </c>
      <c r="H9" s="1001">
        <v>2.6</v>
      </c>
      <c r="I9" s="1002">
        <v>4.2</v>
      </c>
    </row>
    <row r="10" spans="1:9" ht="18" customHeight="1">
      <c r="A10" s="1003" t="s">
        <v>514</v>
      </c>
      <c r="B10" s="1004">
        <v>25582</v>
      </c>
      <c r="C10" s="1005">
        <v>26527</v>
      </c>
      <c r="D10" s="1006">
        <v>103.7</v>
      </c>
      <c r="E10" s="1007">
        <v>103.38983050847459</v>
      </c>
      <c r="F10" s="1008">
        <v>380.6</v>
      </c>
      <c r="G10" s="1009">
        <v>8.8000000000000007</v>
      </c>
      <c r="H10" s="1010">
        <v>2.4</v>
      </c>
      <c r="I10" s="1011">
        <v>5.4</v>
      </c>
    </row>
    <row r="11" spans="1:9" ht="18" customHeight="1">
      <c r="A11" s="1003" t="s">
        <v>515</v>
      </c>
      <c r="B11" s="1004">
        <v>23134</v>
      </c>
      <c r="C11" s="1005">
        <v>24006</v>
      </c>
      <c r="D11" s="1006">
        <v>103.8</v>
      </c>
      <c r="E11" s="1007">
        <v>103.48953140578266</v>
      </c>
      <c r="F11" s="1008">
        <v>215</v>
      </c>
      <c r="G11" s="1009">
        <v>2.5</v>
      </c>
      <c r="H11" s="1010">
        <v>1.2</v>
      </c>
      <c r="I11" s="1011">
        <v>5.0999999999999996</v>
      </c>
    </row>
    <row r="12" spans="1:9" ht="18" customHeight="1">
      <c r="A12" s="1003" t="s">
        <v>516</v>
      </c>
      <c r="B12" s="1004">
        <v>24654</v>
      </c>
      <c r="C12" s="1005">
        <v>25574</v>
      </c>
      <c r="D12" s="1006">
        <v>103.7</v>
      </c>
      <c r="E12" s="1007">
        <v>103.38983050847459</v>
      </c>
      <c r="F12" s="1008">
        <v>207.6</v>
      </c>
      <c r="G12" s="1009">
        <v>3.5</v>
      </c>
      <c r="H12" s="1010">
        <v>1.7</v>
      </c>
      <c r="I12" s="1011">
        <v>4.5999999999999996</v>
      </c>
    </row>
    <row r="13" spans="1:9" ht="18" customHeight="1">
      <c r="A13" s="1003" t="s">
        <v>517</v>
      </c>
      <c r="B13" s="1004">
        <v>21942</v>
      </c>
      <c r="C13" s="1005">
        <v>22750</v>
      </c>
      <c r="D13" s="1006">
        <v>103.7</v>
      </c>
      <c r="E13" s="1007">
        <v>103.38983050847459</v>
      </c>
      <c r="F13" s="1008">
        <v>87.4</v>
      </c>
      <c r="G13" s="1009">
        <v>-0.3</v>
      </c>
      <c r="H13" s="1010">
        <v>-0.4</v>
      </c>
      <c r="I13" s="1011">
        <v>7.1</v>
      </c>
    </row>
    <row r="14" spans="1:9" ht="18" customHeight="1">
      <c r="A14" s="1003" t="s">
        <v>518</v>
      </c>
      <c r="B14" s="1004">
        <v>23069</v>
      </c>
      <c r="C14" s="1005">
        <v>23934</v>
      </c>
      <c r="D14" s="1006">
        <v>103.8</v>
      </c>
      <c r="E14" s="1007">
        <v>103.48953140578266</v>
      </c>
      <c r="F14" s="1008">
        <v>238.4</v>
      </c>
      <c r="G14" s="1009">
        <v>2.4</v>
      </c>
      <c r="H14" s="1010">
        <v>1</v>
      </c>
      <c r="I14" s="1011">
        <v>8.9</v>
      </c>
    </row>
    <row r="15" spans="1:9" ht="18" customHeight="1">
      <c r="A15" s="1003" t="s">
        <v>519</v>
      </c>
      <c r="B15" s="1004">
        <v>23827</v>
      </c>
      <c r="C15" s="1005">
        <v>24685</v>
      </c>
      <c r="D15" s="1006">
        <v>103.6</v>
      </c>
      <c r="E15" s="1007">
        <v>103.29012961116651</v>
      </c>
      <c r="F15" s="1008">
        <v>139.5</v>
      </c>
      <c r="G15" s="1009">
        <v>2.1</v>
      </c>
      <c r="H15" s="1010">
        <v>1.5</v>
      </c>
      <c r="I15" s="1011">
        <v>6.4</v>
      </c>
    </row>
    <row r="16" spans="1:9" ht="18" customHeight="1">
      <c r="A16" s="1003" t="s">
        <v>520</v>
      </c>
      <c r="B16" s="1004">
        <v>23243</v>
      </c>
      <c r="C16" s="1005">
        <v>24030</v>
      </c>
      <c r="D16" s="1006">
        <v>103.4</v>
      </c>
      <c r="E16" s="1007">
        <v>103.09072781655036</v>
      </c>
      <c r="F16" s="1008">
        <v>184.4</v>
      </c>
      <c r="G16" s="1009">
        <v>3</v>
      </c>
      <c r="H16" s="1010">
        <v>1.6</v>
      </c>
      <c r="I16" s="1011">
        <v>5</v>
      </c>
    </row>
    <row r="17" spans="1:9" ht="18" customHeight="1">
      <c r="A17" s="1003" t="s">
        <v>521</v>
      </c>
      <c r="B17" s="1004">
        <v>22800</v>
      </c>
      <c r="C17" s="1005">
        <v>23673</v>
      </c>
      <c r="D17" s="1006">
        <v>103.8</v>
      </c>
      <c r="E17" s="1007">
        <v>103.48953140578266</v>
      </c>
      <c r="F17" s="1008">
        <v>175.8</v>
      </c>
      <c r="G17" s="1009">
        <v>3.7</v>
      </c>
      <c r="H17" s="1010">
        <v>2.2000000000000002</v>
      </c>
      <c r="I17" s="1011">
        <v>5.0999999999999996</v>
      </c>
    </row>
    <row r="18" spans="1:9" ht="18" customHeight="1">
      <c r="A18" s="1003" t="s">
        <v>75</v>
      </c>
      <c r="B18" s="1004">
        <v>23142</v>
      </c>
      <c r="C18" s="1005">
        <v>23977</v>
      </c>
      <c r="D18" s="1006">
        <v>103.6</v>
      </c>
      <c r="E18" s="1007">
        <v>103.29012961116651</v>
      </c>
      <c r="F18" s="1008">
        <v>168.7</v>
      </c>
      <c r="G18" s="1009">
        <v>2.5</v>
      </c>
      <c r="H18" s="1010">
        <v>1.5</v>
      </c>
      <c r="I18" s="1011">
        <v>6.2</v>
      </c>
    </row>
    <row r="19" spans="1:9" ht="18" customHeight="1">
      <c r="A19" s="1003" t="s">
        <v>522</v>
      </c>
      <c r="B19" s="1004">
        <v>24830</v>
      </c>
      <c r="C19" s="1005">
        <v>25718</v>
      </c>
      <c r="D19" s="1006">
        <v>103.6</v>
      </c>
      <c r="E19" s="1007">
        <v>103.29012961116651</v>
      </c>
      <c r="F19" s="1008">
        <v>438.6</v>
      </c>
      <c r="G19" s="1009">
        <v>7.5</v>
      </c>
      <c r="H19" s="1010">
        <v>1.7</v>
      </c>
      <c r="I19" s="1011">
        <v>7</v>
      </c>
    </row>
    <row r="20" spans="1:9" ht="18" customHeight="1">
      <c r="A20" s="1003" t="s">
        <v>523</v>
      </c>
      <c r="B20" s="1004">
        <v>22770</v>
      </c>
      <c r="C20" s="1005">
        <v>23483</v>
      </c>
      <c r="D20" s="1006">
        <v>103.1</v>
      </c>
      <c r="E20" s="1007">
        <v>102.79162512462612</v>
      </c>
      <c r="F20" s="1008">
        <v>212.9</v>
      </c>
      <c r="G20" s="1009">
        <v>6.1</v>
      </c>
      <c r="H20" s="1010">
        <v>2.9</v>
      </c>
      <c r="I20" s="1011">
        <v>7</v>
      </c>
    </row>
    <row r="21" spans="1:9" ht="18" customHeight="1">
      <c r="A21" s="1003" t="s">
        <v>524</v>
      </c>
      <c r="B21" s="1004">
        <v>22474</v>
      </c>
      <c r="C21" s="1005">
        <v>23240</v>
      </c>
      <c r="D21" s="1006">
        <v>103.4</v>
      </c>
      <c r="E21" s="1007">
        <v>103.09072781655036</v>
      </c>
      <c r="F21" s="1008">
        <v>199.7</v>
      </c>
      <c r="G21" s="1009">
        <v>3.3</v>
      </c>
      <c r="H21" s="1010">
        <v>1.7</v>
      </c>
      <c r="I21" s="1011">
        <v>6</v>
      </c>
    </row>
    <row r="22" spans="1:9" ht="18" customHeight="1" thickBot="1">
      <c r="A22" s="1012" t="s">
        <v>525</v>
      </c>
      <c r="B22" s="1013">
        <v>23503</v>
      </c>
      <c r="C22" s="1014">
        <v>24208</v>
      </c>
      <c r="D22" s="1015">
        <v>103</v>
      </c>
      <c r="E22" s="1016">
        <v>102.69192422731805</v>
      </c>
      <c r="F22" s="1017">
        <v>417.4</v>
      </c>
      <c r="G22" s="1018">
        <v>5.4</v>
      </c>
      <c r="H22" s="1019">
        <v>1.3</v>
      </c>
      <c r="I22" s="1020">
        <v>8.6</v>
      </c>
    </row>
    <row r="23" spans="1:9" ht="20.100000000000001" customHeight="1" thickTop="1" thickBot="1">
      <c r="A23" s="1021" t="s">
        <v>526</v>
      </c>
      <c r="B23" s="1022">
        <v>25607</v>
      </c>
      <c r="C23" s="1023">
        <v>26467</v>
      </c>
      <c r="D23" s="1024">
        <v>103.4</v>
      </c>
      <c r="E23" s="1025">
        <v>103.09072781655036</v>
      </c>
      <c r="F23" s="1026">
        <v>3845.7</v>
      </c>
      <c r="G23" s="1027">
        <v>69.8</v>
      </c>
      <c r="H23" s="1028">
        <v>1.8</v>
      </c>
      <c r="I23" s="1029">
        <v>6.2</v>
      </c>
    </row>
    <row r="24" spans="1:9" s="1033" customFormat="1" ht="9" customHeight="1" thickTop="1">
      <c r="A24" s="1030"/>
      <c r="B24" s="1031"/>
      <c r="C24" s="1031"/>
      <c r="D24" s="1032"/>
      <c r="E24" s="1032"/>
      <c r="F24" s="1032"/>
      <c r="G24" s="1032"/>
      <c r="H24" s="1032"/>
      <c r="I24" s="1032"/>
    </row>
    <row r="25" spans="1:9" s="1037" customFormat="1" ht="15" customHeight="1">
      <c r="A25" s="1034" t="s">
        <v>414</v>
      </c>
      <c r="B25" s="1035"/>
      <c r="C25" s="1035"/>
      <c r="D25" s="1035"/>
      <c r="E25" s="1035"/>
      <c r="F25" s="1035"/>
      <c r="G25" s="1036"/>
      <c r="H25" s="1035"/>
      <c r="I25" s="1035"/>
    </row>
    <row r="26" spans="1:9" s="1037" customFormat="1" ht="15" customHeight="1">
      <c r="A26" s="1038" t="s">
        <v>527</v>
      </c>
      <c r="B26" s="1035"/>
      <c r="C26" s="1035"/>
      <c r="D26" s="1035"/>
      <c r="E26" s="1035"/>
      <c r="F26" s="1035"/>
      <c r="G26" s="1036"/>
      <c r="H26" s="1035"/>
      <c r="I26" s="1035"/>
    </row>
    <row r="27" spans="1:9" s="1037" customFormat="1" ht="15" customHeight="1">
      <c r="A27" s="1034" t="s">
        <v>528</v>
      </c>
      <c r="B27" s="1035"/>
      <c r="C27" s="1035"/>
      <c r="D27" s="1035"/>
      <c r="E27" s="1035"/>
      <c r="F27" s="1035"/>
      <c r="G27" s="1036"/>
      <c r="H27" s="1035"/>
      <c r="I27" s="1035"/>
    </row>
    <row r="28" spans="1:9" s="1037" customFormat="1" ht="15" customHeight="1">
      <c r="A28" s="1034"/>
      <c r="B28" s="1035"/>
      <c r="C28" s="1035"/>
      <c r="D28" s="1035"/>
      <c r="E28" s="1035"/>
      <c r="F28" s="1035"/>
      <c r="G28" s="1035"/>
      <c r="H28" s="1035"/>
      <c r="I28" s="1035"/>
    </row>
    <row r="29" spans="1:9" s="1037" customFormat="1" ht="15" customHeight="1">
      <c r="A29" s="1039" t="s">
        <v>529</v>
      </c>
      <c r="B29" s="1035"/>
      <c r="C29" s="1035"/>
      <c r="D29" s="1035"/>
      <c r="E29" s="1035"/>
      <c r="F29" s="1035"/>
      <c r="G29" s="1035"/>
      <c r="H29" s="1035"/>
      <c r="I29" s="1035"/>
    </row>
    <row r="30" spans="1:9" s="1033" customFormat="1" ht="15" customHeight="1">
      <c r="B30" s="1040"/>
      <c r="C30" s="1040"/>
      <c r="D30" s="1040"/>
      <c r="E30" s="1040"/>
      <c r="F30" s="1040"/>
      <c r="G30" s="1040"/>
      <c r="H30" s="1040"/>
      <c r="I30" s="1040"/>
    </row>
  </sheetData>
  <mergeCells count="9">
    <mergeCell ref="A3:I3"/>
    <mergeCell ref="A4:I4"/>
    <mergeCell ref="A6:A8"/>
    <mergeCell ref="B6:C6"/>
    <mergeCell ref="D6:E6"/>
    <mergeCell ref="F6:H6"/>
    <mergeCell ref="I6:I7"/>
    <mergeCell ref="F7:F8"/>
    <mergeCell ref="G7:H7"/>
  </mergeCells>
  <printOptions horizontalCentered="1" verticalCentered="1"/>
  <pageMargins left="0.39370078740157483" right="0.39370078740157483" top="0.19685039370078741" bottom="0.19685039370078741" header="0.51181102362204722" footer="0.51181102362204722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zoomScaleNormal="100" workbookViewId="0"/>
  </sheetViews>
  <sheetFormatPr defaultRowHeight="15"/>
  <cols>
    <col min="1" max="1" width="53.42578125" style="10" customWidth="1"/>
    <col min="2" max="3" width="12.7109375" style="10" customWidth="1"/>
    <col min="4" max="7" width="11.7109375" style="10" customWidth="1"/>
    <col min="8" max="237" width="9.140625" style="10"/>
    <col min="238" max="238" width="47.7109375" style="10" customWidth="1"/>
    <col min="239" max="242" width="19.7109375" style="10" customWidth="1"/>
    <col min="243" max="493" width="9.140625" style="10"/>
    <col min="494" max="494" width="47.7109375" style="10" customWidth="1"/>
    <col min="495" max="498" width="19.7109375" style="10" customWidth="1"/>
    <col min="499" max="749" width="9.140625" style="10"/>
    <col min="750" max="750" width="47.7109375" style="10" customWidth="1"/>
    <col min="751" max="754" width="19.7109375" style="10" customWidth="1"/>
    <col min="755" max="1005" width="9.140625" style="10"/>
    <col min="1006" max="1006" width="47.7109375" style="10" customWidth="1"/>
    <col min="1007" max="1010" width="19.7109375" style="10" customWidth="1"/>
    <col min="1011" max="1261" width="9.140625" style="10"/>
    <col min="1262" max="1262" width="47.7109375" style="10" customWidth="1"/>
    <col min="1263" max="1266" width="19.7109375" style="10" customWidth="1"/>
    <col min="1267" max="1517" width="9.140625" style="10"/>
    <col min="1518" max="1518" width="47.7109375" style="10" customWidth="1"/>
    <col min="1519" max="1522" width="19.7109375" style="10" customWidth="1"/>
    <col min="1523" max="1773" width="9.140625" style="10"/>
    <col min="1774" max="1774" width="47.7109375" style="10" customWidth="1"/>
    <col min="1775" max="1778" width="19.7109375" style="10" customWidth="1"/>
    <col min="1779" max="2029" width="9.140625" style="10"/>
    <col min="2030" max="2030" width="47.7109375" style="10" customWidth="1"/>
    <col min="2031" max="2034" width="19.7109375" style="10" customWidth="1"/>
    <col min="2035" max="2285" width="9.140625" style="10"/>
    <col min="2286" max="2286" width="47.7109375" style="10" customWidth="1"/>
    <col min="2287" max="2290" width="19.7109375" style="10" customWidth="1"/>
    <col min="2291" max="2541" width="9.140625" style="10"/>
    <col min="2542" max="2542" width="47.7109375" style="10" customWidth="1"/>
    <col min="2543" max="2546" width="19.7109375" style="10" customWidth="1"/>
    <col min="2547" max="2797" width="9.140625" style="10"/>
    <col min="2798" max="2798" width="47.7109375" style="10" customWidth="1"/>
    <col min="2799" max="2802" width="19.7109375" style="10" customWidth="1"/>
    <col min="2803" max="3053" width="9.140625" style="10"/>
    <col min="3054" max="3054" width="47.7109375" style="10" customWidth="1"/>
    <col min="3055" max="3058" width="19.7109375" style="10" customWidth="1"/>
    <col min="3059" max="3309" width="9.140625" style="10"/>
    <col min="3310" max="3310" width="47.7109375" style="10" customWidth="1"/>
    <col min="3311" max="3314" width="19.7109375" style="10" customWidth="1"/>
    <col min="3315" max="3565" width="9.140625" style="10"/>
    <col min="3566" max="3566" width="47.7109375" style="10" customWidth="1"/>
    <col min="3567" max="3570" width="19.7109375" style="10" customWidth="1"/>
    <col min="3571" max="3821" width="9.140625" style="10"/>
    <col min="3822" max="3822" width="47.7109375" style="10" customWidth="1"/>
    <col min="3823" max="3826" width="19.7109375" style="10" customWidth="1"/>
    <col min="3827" max="4077" width="9.140625" style="10"/>
    <col min="4078" max="4078" width="47.7109375" style="10" customWidth="1"/>
    <col min="4079" max="4082" width="19.7109375" style="10" customWidth="1"/>
    <col min="4083" max="4333" width="9.140625" style="10"/>
    <col min="4334" max="4334" width="47.7109375" style="10" customWidth="1"/>
    <col min="4335" max="4338" width="19.7109375" style="10" customWidth="1"/>
    <col min="4339" max="4589" width="9.140625" style="10"/>
    <col min="4590" max="4590" width="47.7109375" style="10" customWidth="1"/>
    <col min="4591" max="4594" width="19.7109375" style="10" customWidth="1"/>
    <col min="4595" max="4845" width="9.140625" style="10"/>
    <col min="4846" max="4846" width="47.7109375" style="10" customWidth="1"/>
    <col min="4847" max="4850" width="19.7109375" style="10" customWidth="1"/>
    <col min="4851" max="5101" width="9.140625" style="10"/>
    <col min="5102" max="5102" width="47.7109375" style="10" customWidth="1"/>
    <col min="5103" max="5106" width="19.7109375" style="10" customWidth="1"/>
    <col min="5107" max="5357" width="9.140625" style="10"/>
    <col min="5358" max="5358" width="47.7109375" style="10" customWidth="1"/>
    <col min="5359" max="5362" width="19.7109375" style="10" customWidth="1"/>
    <col min="5363" max="5613" width="9.140625" style="10"/>
    <col min="5614" max="5614" width="47.7109375" style="10" customWidth="1"/>
    <col min="5615" max="5618" width="19.7109375" style="10" customWidth="1"/>
    <col min="5619" max="5869" width="9.140625" style="10"/>
    <col min="5870" max="5870" width="47.7109375" style="10" customWidth="1"/>
    <col min="5871" max="5874" width="19.7109375" style="10" customWidth="1"/>
    <col min="5875" max="6125" width="9.140625" style="10"/>
    <col min="6126" max="6126" width="47.7109375" style="10" customWidth="1"/>
    <col min="6127" max="6130" width="19.7109375" style="10" customWidth="1"/>
    <col min="6131" max="6381" width="9.140625" style="10"/>
    <col min="6382" max="6382" width="47.7109375" style="10" customWidth="1"/>
    <col min="6383" max="6386" width="19.7109375" style="10" customWidth="1"/>
    <col min="6387" max="6637" width="9.140625" style="10"/>
    <col min="6638" max="6638" width="47.7109375" style="10" customWidth="1"/>
    <col min="6639" max="6642" width="19.7109375" style="10" customWidth="1"/>
    <col min="6643" max="6893" width="9.140625" style="10"/>
    <col min="6894" max="6894" width="47.7109375" style="10" customWidth="1"/>
    <col min="6895" max="6898" width="19.7109375" style="10" customWidth="1"/>
    <col min="6899" max="7149" width="9.140625" style="10"/>
    <col min="7150" max="7150" width="47.7109375" style="10" customWidth="1"/>
    <col min="7151" max="7154" width="19.7109375" style="10" customWidth="1"/>
    <col min="7155" max="7405" width="9.140625" style="10"/>
    <col min="7406" max="7406" width="47.7109375" style="10" customWidth="1"/>
    <col min="7407" max="7410" width="19.7109375" style="10" customWidth="1"/>
    <col min="7411" max="7661" width="9.140625" style="10"/>
    <col min="7662" max="7662" width="47.7109375" style="10" customWidth="1"/>
    <col min="7663" max="7666" width="19.7109375" style="10" customWidth="1"/>
    <col min="7667" max="7917" width="9.140625" style="10"/>
    <col min="7918" max="7918" width="47.7109375" style="10" customWidth="1"/>
    <col min="7919" max="7922" width="19.7109375" style="10" customWidth="1"/>
    <col min="7923" max="8173" width="9.140625" style="10"/>
    <col min="8174" max="8174" width="47.7109375" style="10" customWidth="1"/>
    <col min="8175" max="8178" width="19.7109375" style="10" customWidth="1"/>
    <col min="8179" max="8429" width="9.140625" style="10"/>
    <col min="8430" max="8430" width="47.7109375" style="10" customWidth="1"/>
    <col min="8431" max="8434" width="19.7109375" style="10" customWidth="1"/>
    <col min="8435" max="8685" width="9.140625" style="10"/>
    <col min="8686" max="8686" width="47.7109375" style="10" customWidth="1"/>
    <col min="8687" max="8690" width="19.7109375" style="10" customWidth="1"/>
    <col min="8691" max="8941" width="9.140625" style="10"/>
    <col min="8942" max="8942" width="47.7109375" style="10" customWidth="1"/>
    <col min="8943" max="8946" width="19.7109375" style="10" customWidth="1"/>
    <col min="8947" max="9197" width="9.140625" style="10"/>
    <col min="9198" max="9198" width="47.7109375" style="10" customWidth="1"/>
    <col min="9199" max="9202" width="19.7109375" style="10" customWidth="1"/>
    <col min="9203" max="9453" width="9.140625" style="10"/>
    <col min="9454" max="9454" width="47.7109375" style="10" customWidth="1"/>
    <col min="9455" max="9458" width="19.7109375" style="10" customWidth="1"/>
    <col min="9459" max="9709" width="9.140625" style="10"/>
    <col min="9710" max="9710" width="47.7109375" style="10" customWidth="1"/>
    <col min="9711" max="9714" width="19.7109375" style="10" customWidth="1"/>
    <col min="9715" max="9965" width="9.140625" style="10"/>
    <col min="9966" max="9966" width="47.7109375" style="10" customWidth="1"/>
    <col min="9967" max="9970" width="19.7109375" style="10" customWidth="1"/>
    <col min="9971" max="10221" width="9.140625" style="10"/>
    <col min="10222" max="10222" width="47.7109375" style="10" customWidth="1"/>
    <col min="10223" max="10226" width="19.7109375" style="10" customWidth="1"/>
    <col min="10227" max="10477" width="9.140625" style="10"/>
    <col min="10478" max="10478" width="47.7109375" style="10" customWidth="1"/>
    <col min="10479" max="10482" width="19.7109375" style="10" customWidth="1"/>
    <col min="10483" max="10733" width="9.140625" style="10"/>
    <col min="10734" max="10734" width="47.7109375" style="10" customWidth="1"/>
    <col min="10735" max="10738" width="19.7109375" style="10" customWidth="1"/>
    <col min="10739" max="10989" width="9.140625" style="10"/>
    <col min="10990" max="10990" width="47.7109375" style="10" customWidth="1"/>
    <col min="10991" max="10994" width="19.7109375" style="10" customWidth="1"/>
    <col min="10995" max="11245" width="9.140625" style="10"/>
    <col min="11246" max="11246" width="47.7109375" style="10" customWidth="1"/>
    <col min="11247" max="11250" width="19.7109375" style="10" customWidth="1"/>
    <col min="11251" max="11501" width="9.140625" style="10"/>
    <col min="11502" max="11502" width="47.7109375" style="10" customWidth="1"/>
    <col min="11503" max="11506" width="19.7109375" style="10" customWidth="1"/>
    <col min="11507" max="11757" width="9.140625" style="10"/>
    <col min="11758" max="11758" width="47.7109375" style="10" customWidth="1"/>
    <col min="11759" max="11762" width="19.7109375" style="10" customWidth="1"/>
    <col min="11763" max="12013" width="9.140625" style="10"/>
    <col min="12014" max="12014" width="47.7109375" style="10" customWidth="1"/>
    <col min="12015" max="12018" width="19.7109375" style="10" customWidth="1"/>
    <col min="12019" max="12269" width="9.140625" style="10"/>
    <col min="12270" max="12270" width="47.7109375" style="10" customWidth="1"/>
    <col min="12271" max="12274" width="19.7109375" style="10" customWidth="1"/>
    <col min="12275" max="12525" width="9.140625" style="10"/>
    <col min="12526" max="12526" width="47.7109375" style="10" customWidth="1"/>
    <col min="12527" max="12530" width="19.7109375" style="10" customWidth="1"/>
    <col min="12531" max="12781" width="9.140625" style="10"/>
    <col min="12782" max="12782" width="47.7109375" style="10" customWidth="1"/>
    <col min="12783" max="12786" width="19.7109375" style="10" customWidth="1"/>
    <col min="12787" max="13037" width="9.140625" style="10"/>
    <col min="13038" max="13038" width="47.7109375" style="10" customWidth="1"/>
    <col min="13039" max="13042" width="19.7109375" style="10" customWidth="1"/>
    <col min="13043" max="13293" width="9.140625" style="10"/>
    <col min="13294" max="13294" width="47.7109375" style="10" customWidth="1"/>
    <col min="13295" max="13298" width="19.7109375" style="10" customWidth="1"/>
    <col min="13299" max="13549" width="9.140625" style="10"/>
    <col min="13550" max="13550" width="47.7109375" style="10" customWidth="1"/>
    <col min="13551" max="13554" width="19.7109375" style="10" customWidth="1"/>
    <col min="13555" max="13805" width="9.140625" style="10"/>
    <col min="13806" max="13806" width="47.7109375" style="10" customWidth="1"/>
    <col min="13807" max="13810" width="19.7109375" style="10" customWidth="1"/>
    <col min="13811" max="14061" width="9.140625" style="10"/>
    <col min="14062" max="14062" width="47.7109375" style="10" customWidth="1"/>
    <col min="14063" max="14066" width="19.7109375" style="10" customWidth="1"/>
    <col min="14067" max="14317" width="9.140625" style="10"/>
    <col min="14318" max="14318" width="47.7109375" style="10" customWidth="1"/>
    <col min="14319" max="14322" width="19.7109375" style="10" customWidth="1"/>
    <col min="14323" max="14573" width="9.140625" style="10"/>
    <col min="14574" max="14574" width="47.7109375" style="10" customWidth="1"/>
    <col min="14575" max="14578" width="19.7109375" style="10" customWidth="1"/>
    <col min="14579" max="14829" width="9.140625" style="10"/>
    <col min="14830" max="14830" width="47.7109375" style="10" customWidth="1"/>
    <col min="14831" max="14834" width="19.7109375" style="10" customWidth="1"/>
    <col min="14835" max="15085" width="9.140625" style="10"/>
    <col min="15086" max="15086" width="47.7109375" style="10" customWidth="1"/>
    <col min="15087" max="15090" width="19.7109375" style="10" customWidth="1"/>
    <col min="15091" max="15341" width="9.140625" style="10"/>
    <col min="15342" max="15342" width="47.7109375" style="10" customWidth="1"/>
    <col min="15343" max="15346" width="19.7109375" style="10" customWidth="1"/>
    <col min="15347" max="15597" width="9.140625" style="10"/>
    <col min="15598" max="15598" width="47.7109375" style="10" customWidth="1"/>
    <col min="15599" max="15602" width="19.7109375" style="10" customWidth="1"/>
    <col min="15603" max="15853" width="9.140625" style="10"/>
    <col min="15854" max="15854" width="47.7109375" style="10" customWidth="1"/>
    <col min="15855" max="15858" width="19.7109375" style="10" customWidth="1"/>
    <col min="15859" max="16109" width="9.140625" style="10"/>
    <col min="16110" max="16110" width="47.7109375" style="10" customWidth="1"/>
    <col min="16111" max="16114" width="19.7109375" style="10" customWidth="1"/>
    <col min="16115" max="16384" width="9.140625" style="10"/>
  </cols>
  <sheetData>
    <row r="1" spans="1:7">
      <c r="G1" s="11" t="s">
        <v>27</v>
      </c>
    </row>
    <row r="3" spans="1:7" s="12" customFormat="1" ht="22.5" customHeight="1">
      <c r="A3" s="1421" t="s">
        <v>10</v>
      </c>
      <c r="B3" s="1421"/>
      <c r="C3" s="1421"/>
      <c r="D3" s="1421"/>
      <c r="E3" s="1421"/>
      <c r="F3" s="1421"/>
      <c r="G3" s="1421"/>
    </row>
    <row r="4" spans="1:7" ht="15" customHeight="1" thickBot="1"/>
    <row r="5" spans="1:7" ht="20.100000000000001" customHeight="1" thickTop="1">
      <c r="A5" s="1422" t="s">
        <v>28</v>
      </c>
      <c r="B5" s="1424" t="s">
        <v>135</v>
      </c>
      <c r="C5" s="1425"/>
      <c r="D5" s="1424" t="s">
        <v>96</v>
      </c>
      <c r="E5" s="1425"/>
      <c r="F5" s="1426" t="s">
        <v>0</v>
      </c>
      <c r="G5" s="1427"/>
    </row>
    <row r="6" spans="1:7" ht="20.100000000000001" customHeight="1" thickBot="1">
      <c r="A6" s="1423"/>
      <c r="B6" s="319" t="s">
        <v>136</v>
      </c>
      <c r="C6" s="160" t="s">
        <v>139</v>
      </c>
      <c r="D6" s="320" t="s">
        <v>136</v>
      </c>
      <c r="E6" s="160" t="s">
        <v>139</v>
      </c>
      <c r="F6" s="158" t="s">
        <v>1</v>
      </c>
      <c r="G6" s="159" t="s">
        <v>137</v>
      </c>
    </row>
    <row r="7" spans="1:7" ht="20.100000000000001" customHeight="1" thickTop="1">
      <c r="A7" s="13" t="s">
        <v>30</v>
      </c>
      <c r="B7" s="321">
        <v>373937.7</v>
      </c>
      <c r="C7" s="322">
        <v>382876</v>
      </c>
      <c r="D7" s="323">
        <f>B7/$B$14*100</f>
        <v>78.497076336430695</v>
      </c>
      <c r="E7" s="324">
        <v>78.599999999999994</v>
      </c>
      <c r="F7" s="15">
        <f>C7/B7*100</f>
        <v>102.390317959382</v>
      </c>
      <c r="G7" s="14">
        <f>F7/1.003</f>
        <v>102.08406576209573</v>
      </c>
    </row>
    <row r="8" spans="1:7" ht="20.100000000000001" customHeight="1">
      <c r="A8" s="16" t="s">
        <v>31</v>
      </c>
      <c r="B8" s="325">
        <v>37500</v>
      </c>
      <c r="C8" s="326">
        <v>37631</v>
      </c>
      <c r="D8" s="327">
        <f t="shared" ref="D8:D13" si="0">B8/$B$14*100</f>
        <v>7.8720074563654627</v>
      </c>
      <c r="E8" s="328">
        <f t="shared" ref="E8:E13" si="1">C8/$C$14*100</f>
        <v>7.7353006470921954</v>
      </c>
      <c r="F8" s="18">
        <f t="shared" ref="F8:F14" si="2">C8/B8*100</f>
        <v>100.34933333333333</v>
      </c>
      <c r="G8" s="17">
        <f t="shared" ref="G8:G14" si="3">F8/1.003</f>
        <v>100.04918577600533</v>
      </c>
    </row>
    <row r="9" spans="1:7" ht="20.100000000000001" customHeight="1">
      <c r="A9" s="16" t="s">
        <v>32</v>
      </c>
      <c r="B9" s="325">
        <v>22056.2</v>
      </c>
      <c r="C9" s="326">
        <v>24085.5</v>
      </c>
      <c r="D9" s="329">
        <f t="shared" si="0"/>
        <v>4.6300418895756774</v>
      </c>
      <c r="E9" s="328">
        <f t="shared" si="1"/>
        <v>4.9509336381052611</v>
      </c>
      <c r="F9" s="18">
        <f t="shared" si="2"/>
        <v>109.20058758988402</v>
      </c>
      <c r="G9" s="17">
        <f t="shared" si="3"/>
        <v>108.87396569280561</v>
      </c>
    </row>
    <row r="10" spans="1:7" ht="20.100000000000001" customHeight="1">
      <c r="A10" s="16" t="s">
        <v>33</v>
      </c>
      <c r="B10" s="325">
        <v>20402</v>
      </c>
      <c r="C10" s="326">
        <v>21166.6</v>
      </c>
      <c r="D10" s="329">
        <f t="shared" si="0"/>
        <v>4.2827918966604841</v>
      </c>
      <c r="E10" s="328">
        <f t="shared" si="1"/>
        <v>4.3509344603316862</v>
      </c>
      <c r="F10" s="18">
        <f t="shared" si="2"/>
        <v>103.74767179688264</v>
      </c>
      <c r="G10" s="17">
        <f t="shared" si="3"/>
        <v>103.43735971772946</v>
      </c>
    </row>
    <row r="11" spans="1:7" s="28" customFormat="1" ht="20.100000000000001" customHeight="1">
      <c r="A11" s="16" t="s">
        <v>34</v>
      </c>
      <c r="B11" s="325">
        <v>9262.7000000000007</v>
      </c>
      <c r="C11" s="326">
        <v>8278.2000000000007</v>
      </c>
      <c r="D11" s="330">
        <f t="shared" si="0"/>
        <v>1.9444278257620364</v>
      </c>
      <c r="E11" s="328">
        <f t="shared" si="1"/>
        <v>1.7016386972644528</v>
      </c>
      <c r="F11" s="18">
        <f t="shared" si="2"/>
        <v>89.371349606486234</v>
      </c>
      <c r="G11" s="17">
        <f t="shared" si="3"/>
        <v>89.104037494004231</v>
      </c>
    </row>
    <row r="12" spans="1:7" s="30" customFormat="1" ht="20.100000000000001" customHeight="1">
      <c r="A12" s="16" t="s">
        <v>138</v>
      </c>
      <c r="B12" s="331">
        <v>1918</v>
      </c>
      <c r="C12" s="332">
        <v>1928.7</v>
      </c>
      <c r="D12" s="329">
        <f t="shared" si="0"/>
        <v>0.40262694136823884</v>
      </c>
      <c r="E12" s="328">
        <f t="shared" si="1"/>
        <v>0.3964570263359124</v>
      </c>
      <c r="F12" s="18">
        <f t="shared" si="2"/>
        <v>100.55787278415016</v>
      </c>
      <c r="G12" s="17">
        <f t="shared" si="3"/>
        <v>100.25710147971104</v>
      </c>
    </row>
    <row r="13" spans="1:7" ht="20.100000000000001" customHeight="1" thickBot="1">
      <c r="A13" s="19" t="s">
        <v>6</v>
      </c>
      <c r="B13" s="333">
        <v>11294.9</v>
      </c>
      <c r="C13" s="334">
        <v>10518</v>
      </c>
      <c r="D13" s="335">
        <f t="shared" si="0"/>
        <v>2.3710276538373933</v>
      </c>
      <c r="E13" s="336">
        <f t="shared" si="1"/>
        <v>2.1620443837824062</v>
      </c>
      <c r="F13" s="21">
        <f t="shared" si="2"/>
        <v>93.121674384014028</v>
      </c>
      <c r="G13" s="20">
        <f t="shared" si="3"/>
        <v>92.843144949166543</v>
      </c>
    </row>
    <row r="14" spans="1:7" ht="20.100000000000001" customHeight="1" thickTop="1" thickBot="1">
      <c r="A14" s="22" t="s">
        <v>35</v>
      </c>
      <c r="B14" s="337">
        <f>SUM(B7:B13)</f>
        <v>476371.50000000006</v>
      </c>
      <c r="C14" s="338">
        <f>SUM(C7:C13)</f>
        <v>486484</v>
      </c>
      <c r="D14" s="339">
        <f>SUM(D7:D13)</f>
        <v>99.999999999999986</v>
      </c>
      <c r="E14" s="536">
        <v>100</v>
      </c>
      <c r="F14" s="24">
        <f t="shared" si="2"/>
        <v>102.1228180107332</v>
      </c>
      <c r="G14" s="23">
        <f t="shared" si="3"/>
        <v>101.81736591299422</v>
      </c>
    </row>
    <row r="15" spans="1:7" ht="15.75" thickTop="1">
      <c r="A15" s="29"/>
      <c r="B15" s="30"/>
      <c r="C15" s="30"/>
      <c r="D15" s="30"/>
      <c r="E15" s="30"/>
      <c r="F15" s="30"/>
      <c r="G15" s="30"/>
    </row>
    <row r="16" spans="1:7">
      <c r="A16" s="25" t="s">
        <v>36</v>
      </c>
    </row>
    <row r="17" spans="1:3">
      <c r="A17" s="9" t="s">
        <v>37</v>
      </c>
    </row>
    <row r="18" spans="1:3">
      <c r="A18" s="1" t="s">
        <v>38</v>
      </c>
    </row>
    <row r="19" spans="1:3">
      <c r="A19" s="1" t="s">
        <v>39</v>
      </c>
    </row>
    <row r="20" spans="1:3">
      <c r="A20" s="1" t="s">
        <v>40</v>
      </c>
      <c r="B20" s="286"/>
      <c r="C20" s="287"/>
    </row>
    <row r="21" spans="1:3">
      <c r="A21" s="26" t="s">
        <v>41</v>
      </c>
      <c r="B21" s="287"/>
      <c r="C21" s="287"/>
    </row>
    <row r="22" spans="1:3">
      <c r="A22" s="27" t="s">
        <v>42</v>
      </c>
      <c r="B22" s="287"/>
      <c r="C22" s="287"/>
    </row>
    <row r="23" spans="1:3">
      <c r="A23" s="29" t="s">
        <v>131</v>
      </c>
      <c r="B23" s="286"/>
      <c r="C23" s="287"/>
    </row>
  </sheetData>
  <mergeCells count="5">
    <mergeCell ref="A3:G3"/>
    <mergeCell ref="A5:A6"/>
    <mergeCell ref="B5:C5"/>
    <mergeCell ref="D5:E5"/>
    <mergeCell ref="F5:G5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/>
  </sheetViews>
  <sheetFormatPr defaultRowHeight="15"/>
  <cols>
    <col min="1" max="1" width="31.42578125" customWidth="1"/>
    <col min="2" max="7" width="13.7109375" customWidth="1"/>
  </cols>
  <sheetData>
    <row r="1" spans="1:7">
      <c r="A1" s="31"/>
      <c r="B1" s="31"/>
      <c r="C1" s="31"/>
      <c r="D1" s="31"/>
      <c r="E1" s="31"/>
      <c r="F1" s="31"/>
      <c r="G1" s="340" t="s">
        <v>43</v>
      </c>
    </row>
    <row r="2" spans="1:7">
      <c r="A2" s="31"/>
      <c r="B2" s="31"/>
      <c r="C2" s="31"/>
      <c r="D2" s="31"/>
      <c r="E2" s="31"/>
      <c r="F2" s="31"/>
      <c r="G2" s="32"/>
    </row>
    <row r="3" spans="1:7" ht="22.5" customHeight="1">
      <c r="A3" s="1428" t="s">
        <v>44</v>
      </c>
      <c r="B3" s="1428"/>
      <c r="C3" s="1428"/>
      <c r="D3" s="1428"/>
      <c r="E3" s="1428"/>
      <c r="F3" s="1428"/>
      <c r="G3" s="1428"/>
    </row>
    <row r="4" spans="1:7" ht="22.5" customHeight="1">
      <c r="A4" s="1428" t="s">
        <v>140</v>
      </c>
      <c r="B4" s="1428"/>
      <c r="C4" s="1428"/>
      <c r="D4" s="1428"/>
      <c r="E4" s="1428"/>
      <c r="F4" s="1428"/>
      <c r="G4" s="1428"/>
    </row>
    <row r="5" spans="1:7" ht="15" customHeight="1" thickBot="1">
      <c r="A5" s="31"/>
      <c r="B5" s="31"/>
      <c r="C5" s="31"/>
      <c r="D5" s="31"/>
      <c r="E5" s="31"/>
      <c r="F5" s="31"/>
      <c r="G5" s="31"/>
    </row>
    <row r="6" spans="1:7" ht="21" customHeight="1" thickTop="1">
      <c r="A6" s="341"/>
      <c r="B6" s="1429" t="s">
        <v>45</v>
      </c>
      <c r="C6" s="1430"/>
      <c r="D6" s="1431"/>
      <c r="E6" s="1432" t="s">
        <v>46</v>
      </c>
      <c r="F6" s="1430"/>
      <c r="G6" s="1431"/>
    </row>
    <row r="7" spans="1:7">
      <c r="A7" s="342" t="s">
        <v>47</v>
      </c>
      <c r="B7" s="1433" t="s">
        <v>136</v>
      </c>
      <c r="C7" s="1435" t="s">
        <v>139</v>
      </c>
      <c r="D7" s="343" t="s">
        <v>141</v>
      </c>
      <c r="E7" s="1437" t="s">
        <v>136</v>
      </c>
      <c r="F7" s="1435" t="s">
        <v>139</v>
      </c>
      <c r="G7" s="343" t="s">
        <v>141</v>
      </c>
    </row>
    <row r="8" spans="1:7" ht="15.75" thickBot="1">
      <c r="A8" s="344"/>
      <c r="B8" s="1434">
        <v>2012</v>
      </c>
      <c r="C8" s="1436">
        <v>2012</v>
      </c>
      <c r="D8" s="345" t="s">
        <v>142</v>
      </c>
      <c r="E8" s="1438"/>
      <c r="F8" s="1436"/>
      <c r="G8" s="345" t="s">
        <v>142</v>
      </c>
    </row>
    <row r="9" spans="1:7" ht="20.100000000000001" customHeight="1" thickTop="1" thickBot="1">
      <c r="A9" s="346" t="s">
        <v>49</v>
      </c>
      <c r="B9" s="347">
        <v>2863210</v>
      </c>
      <c r="C9" s="348">
        <v>2873953</v>
      </c>
      <c r="D9" s="349">
        <v>100.37520824529112</v>
      </c>
      <c r="E9" s="350">
        <v>10741</v>
      </c>
      <c r="F9" s="351">
        <v>10994</v>
      </c>
      <c r="G9" s="349">
        <v>102.35546038543897</v>
      </c>
    </row>
    <row r="10" spans="1:7" ht="20.100000000000001" customHeight="1" thickTop="1">
      <c r="A10" s="352" t="s">
        <v>143</v>
      </c>
      <c r="B10" s="353">
        <v>2344718</v>
      </c>
      <c r="C10" s="354">
        <v>2367307</v>
      </c>
      <c r="D10" s="355">
        <v>100.96339943652073</v>
      </c>
      <c r="E10" s="356">
        <v>11386.467769684883</v>
      </c>
      <c r="F10" s="357">
        <v>11656.273656944368</v>
      </c>
      <c r="G10" s="355">
        <v>102.36953103207134</v>
      </c>
    </row>
    <row r="11" spans="1:7" ht="20.100000000000001" customHeight="1">
      <c r="A11" s="358" t="s">
        <v>144</v>
      </c>
      <c r="B11" s="359">
        <v>1739698</v>
      </c>
      <c r="C11" s="360">
        <v>1764264</v>
      </c>
      <c r="D11" s="361">
        <v>101.41208416633232</v>
      </c>
      <c r="E11" s="362">
        <v>11089.798646661662</v>
      </c>
      <c r="F11" s="363">
        <v>11362.747044659984</v>
      </c>
      <c r="G11" s="361">
        <v>102.4612565718719</v>
      </c>
    </row>
    <row r="12" spans="1:7" ht="20.100000000000001" customHeight="1" thickBot="1">
      <c r="A12" s="364" t="s">
        <v>145</v>
      </c>
      <c r="B12" s="365">
        <v>605020</v>
      </c>
      <c r="C12" s="366">
        <v>603043</v>
      </c>
      <c r="D12" s="367">
        <v>99.673233942679587</v>
      </c>
      <c r="E12" s="368">
        <v>12239.521685233545</v>
      </c>
      <c r="F12" s="369">
        <v>12515.015794893565</v>
      </c>
      <c r="G12" s="367">
        <v>102.25085682876309</v>
      </c>
    </row>
    <row r="13" spans="1:7" ht="20.100000000000001" customHeight="1" thickTop="1">
      <c r="A13" s="370" t="s">
        <v>146</v>
      </c>
      <c r="B13" s="371">
        <v>10426</v>
      </c>
      <c r="C13" s="372">
        <v>9576</v>
      </c>
      <c r="D13" s="373">
        <v>91.84730481488586</v>
      </c>
      <c r="E13" s="374">
        <v>7066.8811624784194</v>
      </c>
      <c r="F13" s="375">
        <v>7056.0556599832917</v>
      </c>
      <c r="G13" s="373">
        <v>99.846813576650959</v>
      </c>
    </row>
    <row r="14" spans="1:7" ht="20.100000000000001" customHeight="1">
      <c r="A14" s="358" t="s">
        <v>144</v>
      </c>
      <c r="B14" s="359">
        <v>4511</v>
      </c>
      <c r="C14" s="360">
        <v>4259</v>
      </c>
      <c r="D14" s="361">
        <v>94.413655508756378</v>
      </c>
      <c r="E14" s="362">
        <v>4330.6087342052761</v>
      </c>
      <c r="F14" s="363">
        <v>4336.3230805353369</v>
      </c>
      <c r="G14" s="361">
        <v>100.13195249630672</v>
      </c>
    </row>
    <row r="15" spans="1:7" ht="20.100000000000001" customHeight="1" thickBot="1">
      <c r="A15" s="364" t="s">
        <v>145</v>
      </c>
      <c r="B15" s="365">
        <v>5915</v>
      </c>
      <c r="C15" s="366">
        <v>5317</v>
      </c>
      <c r="D15" s="367">
        <v>89.890109890109883</v>
      </c>
      <c r="E15" s="368">
        <v>9153.6647506339814</v>
      </c>
      <c r="F15" s="369">
        <v>9234.6039119804409</v>
      </c>
      <c r="G15" s="367">
        <v>100.88422684849643</v>
      </c>
    </row>
    <row r="16" spans="1:7" ht="20.100000000000001" customHeight="1" thickTop="1">
      <c r="A16" s="370" t="s">
        <v>147</v>
      </c>
      <c r="B16" s="371">
        <v>428298</v>
      </c>
      <c r="C16" s="372">
        <v>421655</v>
      </c>
      <c r="D16" s="376">
        <v>98.448977114065443</v>
      </c>
      <c r="E16" s="377" t="s">
        <v>26</v>
      </c>
      <c r="F16" s="378" t="s">
        <v>26</v>
      </c>
      <c r="G16" s="379" t="s">
        <v>26</v>
      </c>
    </row>
    <row r="17" spans="1:7" ht="20.100000000000001" customHeight="1">
      <c r="A17" s="380" t="s">
        <v>148</v>
      </c>
      <c r="B17" s="381">
        <v>199377</v>
      </c>
      <c r="C17" s="382">
        <v>192408</v>
      </c>
      <c r="D17" s="383">
        <v>96.504611865962474</v>
      </c>
      <c r="E17" s="384">
        <v>10351.840036714366</v>
      </c>
      <c r="F17" s="385">
        <v>10511.067247723588</v>
      </c>
      <c r="G17" s="383">
        <v>101.53815370450566</v>
      </c>
    </row>
    <row r="18" spans="1:7" ht="20.100000000000001" customHeight="1">
      <c r="A18" s="386" t="s">
        <v>149</v>
      </c>
      <c r="B18" s="387">
        <v>67264</v>
      </c>
      <c r="C18" s="388">
        <v>68363</v>
      </c>
      <c r="D18" s="389">
        <v>101.63386060894386</v>
      </c>
      <c r="E18" s="390">
        <v>6699.6355851569933</v>
      </c>
      <c r="F18" s="391">
        <v>6784.7424045170637</v>
      </c>
      <c r="G18" s="389">
        <v>101.27032012828614</v>
      </c>
    </row>
    <row r="19" spans="1:7" ht="20.100000000000001" customHeight="1" thickBot="1">
      <c r="A19" s="392" t="s">
        <v>150</v>
      </c>
      <c r="B19" s="365">
        <v>161657</v>
      </c>
      <c r="C19" s="366">
        <v>160884</v>
      </c>
      <c r="D19" s="367">
        <v>99.521827078320143</v>
      </c>
      <c r="E19" s="368">
        <v>5951.5377682376884</v>
      </c>
      <c r="F19" s="369">
        <v>5970.9266427985385</v>
      </c>
      <c r="G19" s="367">
        <v>100.32577924085982</v>
      </c>
    </row>
    <row r="20" spans="1:7" ht="20.100000000000001" customHeight="1" thickTop="1" thickBot="1">
      <c r="A20" s="393" t="s">
        <v>151</v>
      </c>
      <c r="B20" s="394">
        <v>36205</v>
      </c>
      <c r="C20" s="395">
        <v>33545</v>
      </c>
      <c r="D20" s="396">
        <v>92.652948487777934</v>
      </c>
      <c r="E20" s="397">
        <v>7082.7066427289046</v>
      </c>
      <c r="F20" s="398">
        <v>7226.2872261141747</v>
      </c>
      <c r="G20" s="396">
        <v>102.02719935510346</v>
      </c>
    </row>
    <row r="21" spans="1:7" ht="20.100000000000001" customHeight="1" thickTop="1" thickBot="1">
      <c r="A21" s="399" t="s">
        <v>50</v>
      </c>
      <c r="B21" s="400">
        <v>43563</v>
      </c>
      <c r="C21" s="401">
        <v>41870</v>
      </c>
      <c r="D21" s="402">
        <v>96.113674448499879</v>
      </c>
      <c r="E21" s="403">
        <v>5703</v>
      </c>
      <c r="F21" s="404">
        <v>5835</v>
      </c>
      <c r="G21" s="402">
        <v>102.3145712782746</v>
      </c>
    </row>
    <row r="22" spans="1:7" ht="15" customHeight="1" thickTop="1">
      <c r="A22" s="33"/>
      <c r="B22" s="34"/>
      <c r="C22" s="34"/>
      <c r="D22" s="35"/>
      <c r="E22" s="34"/>
      <c r="F22" s="34"/>
      <c r="G22" s="35"/>
    </row>
    <row r="23" spans="1:7">
      <c r="A23" s="405" t="s">
        <v>152</v>
      </c>
      <c r="B23" s="34"/>
      <c r="C23" s="34"/>
      <c r="D23" s="35"/>
      <c r="E23" s="36"/>
      <c r="F23" s="34"/>
      <c r="G23" s="35"/>
    </row>
    <row r="24" spans="1:7" ht="15" customHeight="1">
      <c r="A24" s="405" t="s">
        <v>153</v>
      </c>
      <c r="B24" s="34"/>
      <c r="C24" s="34"/>
      <c r="D24" s="35"/>
      <c r="E24" s="34"/>
      <c r="F24" s="34"/>
      <c r="G24" s="35"/>
    </row>
    <row r="25" spans="1:7" ht="17.25">
      <c r="A25" s="37"/>
      <c r="B25" s="38"/>
      <c r="C25" s="38"/>
      <c r="D25" s="38"/>
      <c r="E25" s="38"/>
      <c r="F25" s="38"/>
      <c r="G25" s="38"/>
    </row>
    <row r="26" spans="1:7">
      <c r="A26" s="406"/>
      <c r="B26" s="38"/>
      <c r="C26" s="38"/>
      <c r="D26" s="38"/>
      <c r="E26" s="38"/>
      <c r="F26" s="38"/>
      <c r="G26" s="38"/>
    </row>
  </sheetData>
  <mergeCells count="8">
    <mergeCell ref="A3:G3"/>
    <mergeCell ref="A4:G4"/>
    <mergeCell ref="B6:D6"/>
    <mergeCell ref="E6:G6"/>
    <mergeCell ref="B7:B8"/>
    <mergeCell ref="C7:C8"/>
    <mergeCell ref="E7:E8"/>
    <mergeCell ref="F7:F8"/>
  </mergeCells>
  <printOptions horizontalCentered="1" verticalCentered="1"/>
  <pageMargins left="0.51181102362204722" right="0.51181102362204722" top="0.59055118110236227" bottom="0.59055118110236227" header="0.31496062992125984" footer="0.31496062992125984"/>
  <pageSetup paperSize="9" orientation="landscape" horizontalDpi="429496729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workbookViewId="0">
      <selection activeCell="R6" sqref="R6"/>
    </sheetView>
  </sheetViews>
  <sheetFormatPr defaultRowHeight="15"/>
  <sheetData>
    <row r="1" spans="15:15">
      <c r="O1" t="s">
        <v>181</v>
      </c>
    </row>
    <row r="33" spans="1:1">
      <c r="A33" s="1041" t="s">
        <v>530</v>
      </c>
    </row>
  </sheetData>
  <printOptions horizontalCentered="1" verticalCentered="1"/>
  <pageMargins left="0.31496062992125984" right="0.31496062992125984" top="0.39370078740157483" bottom="0.39370078740157483" header="0.31496062992125984" footer="0.31496062992125984"/>
  <pageSetup paperSize="9" orientation="landscape" horizontalDpi="300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selection activeCell="Q20" sqref="Q20"/>
    </sheetView>
  </sheetViews>
  <sheetFormatPr defaultRowHeight="15"/>
  <sheetData>
    <row r="1" spans="14:14">
      <c r="N1" s="1118" t="s">
        <v>183</v>
      </c>
    </row>
    <row r="34" spans="1:1">
      <c r="A34" t="s">
        <v>340</v>
      </c>
    </row>
  </sheetData>
  <printOptions horizontalCentered="1" verticalCentered="1"/>
  <pageMargins left="0.31496062992125984" right="0.31496062992125984" top="0.39370078740157483" bottom="0.39370078740157483" header="0.31496062992125984" footer="0.31496062992125984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zoomScaleNormal="100" workbookViewId="0"/>
  </sheetViews>
  <sheetFormatPr defaultRowHeight="15"/>
  <cols>
    <col min="1" max="1" width="28.7109375" customWidth="1"/>
    <col min="2" max="2" width="13.7109375" customWidth="1"/>
    <col min="3" max="7" width="12.7109375" customWidth="1"/>
    <col min="243" max="243" width="28.7109375" customWidth="1"/>
    <col min="244" max="249" width="19.28515625" customWidth="1"/>
    <col min="499" max="499" width="28.7109375" customWidth="1"/>
    <col min="500" max="505" width="19.28515625" customWidth="1"/>
    <col min="755" max="755" width="28.7109375" customWidth="1"/>
    <col min="756" max="761" width="19.28515625" customWidth="1"/>
    <col min="1011" max="1011" width="28.7109375" customWidth="1"/>
    <col min="1012" max="1017" width="19.28515625" customWidth="1"/>
    <col min="1267" max="1267" width="28.7109375" customWidth="1"/>
    <col min="1268" max="1273" width="19.28515625" customWidth="1"/>
    <col min="1523" max="1523" width="28.7109375" customWidth="1"/>
    <col min="1524" max="1529" width="19.28515625" customWidth="1"/>
    <col min="1779" max="1779" width="28.7109375" customWidth="1"/>
    <col min="1780" max="1785" width="19.28515625" customWidth="1"/>
    <col min="2035" max="2035" width="28.7109375" customWidth="1"/>
    <col min="2036" max="2041" width="19.28515625" customWidth="1"/>
    <col min="2291" max="2291" width="28.7109375" customWidth="1"/>
    <col min="2292" max="2297" width="19.28515625" customWidth="1"/>
    <col min="2547" max="2547" width="28.7109375" customWidth="1"/>
    <col min="2548" max="2553" width="19.28515625" customWidth="1"/>
    <col min="2803" max="2803" width="28.7109375" customWidth="1"/>
    <col min="2804" max="2809" width="19.28515625" customWidth="1"/>
    <col min="3059" max="3059" width="28.7109375" customWidth="1"/>
    <col min="3060" max="3065" width="19.28515625" customWidth="1"/>
    <col min="3315" max="3315" width="28.7109375" customWidth="1"/>
    <col min="3316" max="3321" width="19.28515625" customWidth="1"/>
    <col min="3571" max="3571" width="28.7109375" customWidth="1"/>
    <col min="3572" max="3577" width="19.28515625" customWidth="1"/>
    <col min="3827" max="3827" width="28.7109375" customWidth="1"/>
    <col min="3828" max="3833" width="19.28515625" customWidth="1"/>
    <col min="4083" max="4083" width="28.7109375" customWidth="1"/>
    <col min="4084" max="4089" width="19.28515625" customWidth="1"/>
    <col min="4339" max="4339" width="28.7109375" customWidth="1"/>
    <col min="4340" max="4345" width="19.28515625" customWidth="1"/>
    <col min="4595" max="4595" width="28.7109375" customWidth="1"/>
    <col min="4596" max="4601" width="19.28515625" customWidth="1"/>
    <col min="4851" max="4851" width="28.7109375" customWidth="1"/>
    <col min="4852" max="4857" width="19.28515625" customWidth="1"/>
    <col min="5107" max="5107" width="28.7109375" customWidth="1"/>
    <col min="5108" max="5113" width="19.28515625" customWidth="1"/>
    <col min="5363" max="5363" width="28.7109375" customWidth="1"/>
    <col min="5364" max="5369" width="19.28515625" customWidth="1"/>
    <col min="5619" max="5619" width="28.7109375" customWidth="1"/>
    <col min="5620" max="5625" width="19.28515625" customWidth="1"/>
    <col min="5875" max="5875" width="28.7109375" customWidth="1"/>
    <col min="5876" max="5881" width="19.28515625" customWidth="1"/>
    <col min="6131" max="6131" width="28.7109375" customWidth="1"/>
    <col min="6132" max="6137" width="19.28515625" customWidth="1"/>
    <col min="6387" max="6387" width="28.7109375" customWidth="1"/>
    <col min="6388" max="6393" width="19.28515625" customWidth="1"/>
    <col min="6643" max="6643" width="28.7109375" customWidth="1"/>
    <col min="6644" max="6649" width="19.28515625" customWidth="1"/>
    <col min="6899" max="6899" width="28.7109375" customWidth="1"/>
    <col min="6900" max="6905" width="19.28515625" customWidth="1"/>
    <col min="7155" max="7155" width="28.7109375" customWidth="1"/>
    <col min="7156" max="7161" width="19.28515625" customWidth="1"/>
    <col min="7411" max="7411" width="28.7109375" customWidth="1"/>
    <col min="7412" max="7417" width="19.28515625" customWidth="1"/>
    <col min="7667" max="7667" width="28.7109375" customWidth="1"/>
    <col min="7668" max="7673" width="19.28515625" customWidth="1"/>
    <col min="7923" max="7923" width="28.7109375" customWidth="1"/>
    <col min="7924" max="7929" width="19.28515625" customWidth="1"/>
    <col min="8179" max="8179" width="28.7109375" customWidth="1"/>
    <col min="8180" max="8185" width="19.28515625" customWidth="1"/>
    <col min="8435" max="8435" width="28.7109375" customWidth="1"/>
    <col min="8436" max="8441" width="19.28515625" customWidth="1"/>
    <col min="8691" max="8691" width="28.7109375" customWidth="1"/>
    <col min="8692" max="8697" width="19.28515625" customWidth="1"/>
    <col min="8947" max="8947" width="28.7109375" customWidth="1"/>
    <col min="8948" max="8953" width="19.28515625" customWidth="1"/>
    <col min="9203" max="9203" width="28.7109375" customWidth="1"/>
    <col min="9204" max="9209" width="19.28515625" customWidth="1"/>
    <col min="9459" max="9459" width="28.7109375" customWidth="1"/>
    <col min="9460" max="9465" width="19.28515625" customWidth="1"/>
    <col min="9715" max="9715" width="28.7109375" customWidth="1"/>
    <col min="9716" max="9721" width="19.28515625" customWidth="1"/>
    <col min="9971" max="9971" width="28.7109375" customWidth="1"/>
    <col min="9972" max="9977" width="19.28515625" customWidth="1"/>
    <col min="10227" max="10227" width="28.7109375" customWidth="1"/>
    <col min="10228" max="10233" width="19.28515625" customWidth="1"/>
    <col min="10483" max="10483" width="28.7109375" customWidth="1"/>
    <col min="10484" max="10489" width="19.28515625" customWidth="1"/>
    <col min="10739" max="10739" width="28.7109375" customWidth="1"/>
    <col min="10740" max="10745" width="19.28515625" customWidth="1"/>
    <col min="10995" max="10995" width="28.7109375" customWidth="1"/>
    <col min="10996" max="11001" width="19.28515625" customWidth="1"/>
    <col min="11251" max="11251" width="28.7109375" customWidth="1"/>
    <col min="11252" max="11257" width="19.28515625" customWidth="1"/>
    <col min="11507" max="11507" width="28.7109375" customWidth="1"/>
    <col min="11508" max="11513" width="19.28515625" customWidth="1"/>
    <col min="11763" max="11763" width="28.7109375" customWidth="1"/>
    <col min="11764" max="11769" width="19.28515625" customWidth="1"/>
    <col min="12019" max="12019" width="28.7109375" customWidth="1"/>
    <col min="12020" max="12025" width="19.28515625" customWidth="1"/>
    <col min="12275" max="12275" width="28.7109375" customWidth="1"/>
    <col min="12276" max="12281" width="19.28515625" customWidth="1"/>
    <col min="12531" max="12531" width="28.7109375" customWidth="1"/>
    <col min="12532" max="12537" width="19.28515625" customWidth="1"/>
    <col min="12787" max="12787" width="28.7109375" customWidth="1"/>
    <col min="12788" max="12793" width="19.28515625" customWidth="1"/>
    <col min="13043" max="13043" width="28.7109375" customWidth="1"/>
    <col min="13044" max="13049" width="19.28515625" customWidth="1"/>
    <col min="13299" max="13299" width="28.7109375" customWidth="1"/>
    <col min="13300" max="13305" width="19.28515625" customWidth="1"/>
    <col min="13555" max="13555" width="28.7109375" customWidth="1"/>
    <col min="13556" max="13561" width="19.28515625" customWidth="1"/>
    <col min="13811" max="13811" width="28.7109375" customWidth="1"/>
    <col min="13812" max="13817" width="19.28515625" customWidth="1"/>
    <col min="14067" max="14067" width="28.7109375" customWidth="1"/>
    <col min="14068" max="14073" width="19.28515625" customWidth="1"/>
    <col min="14323" max="14323" width="28.7109375" customWidth="1"/>
    <col min="14324" max="14329" width="19.28515625" customWidth="1"/>
    <col min="14579" max="14579" width="28.7109375" customWidth="1"/>
    <col min="14580" max="14585" width="19.28515625" customWidth="1"/>
    <col min="14835" max="14835" width="28.7109375" customWidth="1"/>
    <col min="14836" max="14841" width="19.28515625" customWidth="1"/>
    <col min="15091" max="15091" width="28.7109375" customWidth="1"/>
    <col min="15092" max="15097" width="19.28515625" customWidth="1"/>
    <col min="15347" max="15347" width="28.7109375" customWidth="1"/>
    <col min="15348" max="15353" width="19.28515625" customWidth="1"/>
    <col min="15603" max="15603" width="28.7109375" customWidth="1"/>
    <col min="15604" max="15609" width="19.28515625" customWidth="1"/>
    <col min="15859" max="15859" width="28.7109375" customWidth="1"/>
    <col min="15860" max="15865" width="19.28515625" customWidth="1"/>
    <col min="16115" max="16115" width="28.7109375" customWidth="1"/>
    <col min="16116" max="16121" width="19.28515625" customWidth="1"/>
  </cols>
  <sheetData>
    <row r="1" spans="1:7">
      <c r="G1" s="39" t="s">
        <v>51</v>
      </c>
    </row>
    <row r="2" spans="1:7" ht="15" customHeight="1">
      <c r="G2" s="40"/>
    </row>
    <row r="3" spans="1:7" ht="22.5" customHeight="1">
      <c r="A3" s="1439" t="s">
        <v>9</v>
      </c>
      <c r="B3" s="1439"/>
      <c r="C3" s="1439"/>
      <c r="D3" s="1439"/>
      <c r="E3" s="1439"/>
      <c r="F3" s="1439"/>
      <c r="G3" s="1439"/>
    </row>
    <row r="4" spans="1:7" ht="22.5" customHeight="1">
      <c r="A4" s="1440" t="s">
        <v>52</v>
      </c>
      <c r="B4" s="1440"/>
      <c r="C4" s="1440"/>
      <c r="D4" s="1440"/>
      <c r="E4" s="1440"/>
      <c r="F4" s="1440"/>
      <c r="G4" s="1440"/>
    </row>
    <row r="5" spans="1:7" ht="15" customHeight="1" thickBot="1">
      <c r="A5" s="318"/>
      <c r="B5" s="318"/>
      <c r="C5" s="318"/>
      <c r="D5" s="318"/>
      <c r="E5" s="318"/>
      <c r="F5" s="318"/>
      <c r="G5" s="318"/>
    </row>
    <row r="6" spans="1:7" ht="22.5" customHeight="1" thickTop="1">
      <c r="A6" s="1422" t="s">
        <v>53</v>
      </c>
      <c r="B6" s="1424" t="s">
        <v>135</v>
      </c>
      <c r="C6" s="1425"/>
      <c r="D6" s="1424" t="s">
        <v>96</v>
      </c>
      <c r="E6" s="1425"/>
      <c r="F6" s="1426" t="s">
        <v>0</v>
      </c>
      <c r="G6" s="1427"/>
    </row>
    <row r="7" spans="1:7" ht="22.5" customHeight="1" thickBot="1">
      <c r="A7" s="1423"/>
      <c r="B7" s="319" t="s">
        <v>136</v>
      </c>
      <c r="C7" s="160" t="s">
        <v>139</v>
      </c>
      <c r="D7" s="320" t="s">
        <v>136</v>
      </c>
      <c r="E7" s="160" t="s">
        <v>139</v>
      </c>
      <c r="F7" s="158" t="s">
        <v>1</v>
      </c>
      <c r="G7" s="159" t="s">
        <v>154</v>
      </c>
    </row>
    <row r="8" spans="1:7" ht="19.5" customHeight="1" thickTop="1">
      <c r="A8" s="41" t="s">
        <v>54</v>
      </c>
      <c r="B8" s="42">
        <v>37500</v>
      </c>
      <c r="C8" s="1264">
        <v>37631</v>
      </c>
      <c r="D8" s="1268">
        <v>100</v>
      </c>
      <c r="E8" s="43">
        <v>100</v>
      </c>
      <c r="F8" s="44">
        <f>C8/B8*100</f>
        <v>100.34933333333333</v>
      </c>
      <c r="G8" s="43">
        <f>F8/1.003</f>
        <v>100.04918577600533</v>
      </c>
    </row>
    <row r="9" spans="1:7" ht="13.5" customHeight="1">
      <c r="A9" s="248" t="s">
        <v>23</v>
      </c>
      <c r="B9" s="45"/>
      <c r="C9" s="1265"/>
      <c r="D9" s="483"/>
      <c r="E9" s="46"/>
      <c r="F9" s="47"/>
      <c r="G9" s="46"/>
    </row>
    <row r="10" spans="1:7" ht="20.100000000000001" customHeight="1">
      <c r="A10" s="246" t="s">
        <v>55</v>
      </c>
      <c r="B10" s="295">
        <v>3206.4</v>
      </c>
      <c r="C10" s="1266">
        <v>3056.8</v>
      </c>
      <c r="D10" s="487">
        <f>B10/$B$8*100</f>
        <v>8.5503999999999998</v>
      </c>
      <c r="E10" s="48">
        <f>C10/$C$8*100</f>
        <v>8.1230900055805062</v>
      </c>
      <c r="F10" s="49">
        <f t="shared" ref="F10:F15" si="0">C10/B10*100</f>
        <v>95.334331337325352</v>
      </c>
      <c r="G10" s="48">
        <f t="shared" ref="G10:G15" si="1">F10/1.003</f>
        <v>95.049183785967458</v>
      </c>
    </row>
    <row r="11" spans="1:7" ht="20.100000000000001" customHeight="1">
      <c r="A11" s="246" t="s">
        <v>56</v>
      </c>
      <c r="B11" s="295">
        <v>22913</v>
      </c>
      <c r="C11" s="1266">
        <v>22479.5</v>
      </c>
      <c r="D11" s="487">
        <f t="shared" ref="D11:D15" si="2">B11/$B$8*100</f>
        <v>61.101333333333329</v>
      </c>
      <c r="E11" s="48">
        <f t="shared" ref="E11:E15" si="3">C11/$C$8*100</f>
        <v>59.736653291169517</v>
      </c>
      <c r="F11" s="49">
        <f t="shared" si="0"/>
        <v>98.108060926111818</v>
      </c>
      <c r="G11" s="48">
        <f t="shared" si="1"/>
        <v>97.814617074887167</v>
      </c>
    </row>
    <row r="12" spans="1:7" ht="20.100000000000001" customHeight="1">
      <c r="A12" s="246" t="s">
        <v>57</v>
      </c>
      <c r="B12" s="295">
        <v>8843.5</v>
      </c>
      <c r="C12" s="1266">
        <v>9161.2999999999993</v>
      </c>
      <c r="D12" s="487">
        <f t="shared" si="2"/>
        <v>23.582666666666665</v>
      </c>
      <c r="E12" s="48">
        <f t="shared" si="3"/>
        <v>24.345087826526001</v>
      </c>
      <c r="F12" s="49">
        <f t="shared" si="0"/>
        <v>103.59359981907615</v>
      </c>
      <c r="G12" s="48">
        <f t="shared" si="1"/>
        <v>103.28374857335609</v>
      </c>
    </row>
    <row r="13" spans="1:7" ht="20.100000000000001" customHeight="1">
      <c r="A13" s="246" t="s">
        <v>58</v>
      </c>
      <c r="B13" s="295">
        <v>142.5</v>
      </c>
      <c r="C13" s="1266">
        <v>255.8</v>
      </c>
      <c r="D13" s="487">
        <f t="shared" si="2"/>
        <v>0.38</v>
      </c>
      <c r="E13" s="48">
        <f t="shared" si="3"/>
        <v>0.67975870957455298</v>
      </c>
      <c r="F13" s="49">
        <f t="shared" si="0"/>
        <v>179.50877192982458</v>
      </c>
      <c r="G13" s="48">
        <f t="shared" si="1"/>
        <v>178.97185636074238</v>
      </c>
    </row>
    <row r="14" spans="1:7" ht="20.100000000000001" customHeight="1">
      <c r="A14" s="246" t="s">
        <v>59</v>
      </c>
      <c r="B14" s="295">
        <v>13.2</v>
      </c>
      <c r="C14" s="1266">
        <v>13.6</v>
      </c>
      <c r="D14" s="487">
        <f t="shared" si="2"/>
        <v>3.5200000000000002E-2</v>
      </c>
      <c r="E14" s="48">
        <f t="shared" si="3"/>
        <v>3.6140416146262386E-2</v>
      </c>
      <c r="F14" s="49">
        <f t="shared" si="0"/>
        <v>103.03030303030303</v>
      </c>
      <c r="G14" s="48">
        <f t="shared" si="1"/>
        <v>102.72213662044172</v>
      </c>
    </row>
    <row r="15" spans="1:7" ht="20.100000000000001" customHeight="1" thickBot="1">
      <c r="A15" s="247" t="s">
        <v>60</v>
      </c>
      <c r="B15" s="50">
        <v>2382.6999999999998</v>
      </c>
      <c r="C15" s="1267">
        <v>2664.5</v>
      </c>
      <c r="D15" s="489">
        <f t="shared" si="2"/>
        <v>6.3538666666666659</v>
      </c>
      <c r="E15" s="51">
        <f t="shared" si="3"/>
        <v>7.0805984427732449</v>
      </c>
      <c r="F15" s="52">
        <f t="shared" si="0"/>
        <v>111.82691904142361</v>
      </c>
      <c r="G15" s="51">
        <f t="shared" si="1"/>
        <v>111.4924417162748</v>
      </c>
    </row>
    <row r="16" spans="1:7" ht="9" customHeight="1" thickTop="1">
      <c r="A16" s="53"/>
      <c r="B16" s="54"/>
      <c r="C16" s="54"/>
      <c r="D16" s="55"/>
      <c r="E16" s="56"/>
      <c r="F16" s="56"/>
      <c r="G16" s="57"/>
    </row>
    <row r="17" spans="1:8" ht="15" customHeight="1">
      <c r="A17" s="2" t="s">
        <v>342</v>
      </c>
      <c r="B17" s="54"/>
      <c r="C17" s="54"/>
      <c r="D17" s="55"/>
      <c r="E17" s="56"/>
      <c r="F17" s="56"/>
      <c r="G17" s="57"/>
    </row>
    <row r="18" spans="1:8" ht="10.5" customHeight="1">
      <c r="A18" s="58"/>
      <c r="B18" s="54"/>
      <c r="C18" s="54"/>
      <c r="D18" s="55"/>
      <c r="E18" s="56"/>
      <c r="F18" s="56"/>
      <c r="G18" s="57"/>
    </row>
    <row r="19" spans="1:8" s="62" customFormat="1" ht="15" customHeight="1">
      <c r="A19" s="2" t="s">
        <v>132</v>
      </c>
      <c r="B19" s="54"/>
      <c r="C19" s="54"/>
      <c r="D19" s="59"/>
      <c r="E19" s="60"/>
      <c r="F19" s="60"/>
      <c r="G19" s="61"/>
    </row>
    <row r="20" spans="1:8" s="9" customFormat="1" ht="13.5">
      <c r="A20" s="9" t="s">
        <v>129</v>
      </c>
    </row>
    <row r="21" spans="1:8">
      <c r="A21" s="9" t="s">
        <v>130</v>
      </c>
      <c r="B21" s="9"/>
      <c r="C21" s="9"/>
      <c r="D21" s="9"/>
      <c r="E21" s="9"/>
      <c r="F21" s="9"/>
      <c r="G21" s="9"/>
      <c r="H21" s="9"/>
    </row>
    <row r="22" spans="1:8" s="62" customFormat="1"/>
    <row r="26" spans="1:8">
      <c r="G26" s="3"/>
    </row>
  </sheetData>
  <mergeCells count="6">
    <mergeCell ref="A3:G3"/>
    <mergeCell ref="A4:G4"/>
    <mergeCell ref="A6:A7"/>
    <mergeCell ref="B6:C6"/>
    <mergeCell ref="D6:E6"/>
    <mergeCell ref="F6:G6"/>
  </mergeCells>
  <printOptions horizontalCentered="1" verticalCentered="1"/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zoomScaleNormal="100" workbookViewId="0"/>
  </sheetViews>
  <sheetFormatPr defaultRowHeight="15"/>
  <cols>
    <col min="1" max="1" width="21.5703125" style="10" customWidth="1"/>
    <col min="2" max="10" width="10.7109375" style="10" customWidth="1"/>
    <col min="11" max="244" width="9.140625" style="10"/>
    <col min="245" max="245" width="20" style="10" customWidth="1"/>
    <col min="246" max="257" width="11.7109375" style="10" customWidth="1"/>
    <col min="258" max="258" width="6.7109375" style="10" customWidth="1"/>
    <col min="259" max="266" width="24.42578125" style="10" customWidth="1"/>
    <col min="267" max="500" width="9.140625" style="10"/>
    <col min="501" max="501" width="20" style="10" customWidth="1"/>
    <col min="502" max="513" width="11.7109375" style="10" customWidth="1"/>
    <col min="514" max="514" width="6.7109375" style="10" customWidth="1"/>
    <col min="515" max="522" width="24.42578125" style="10" customWidth="1"/>
    <col min="523" max="756" width="9.140625" style="10"/>
    <col min="757" max="757" width="20" style="10" customWidth="1"/>
    <col min="758" max="769" width="11.7109375" style="10" customWidth="1"/>
    <col min="770" max="770" width="6.7109375" style="10" customWidth="1"/>
    <col min="771" max="778" width="24.42578125" style="10" customWidth="1"/>
    <col min="779" max="1012" width="9.140625" style="10"/>
    <col min="1013" max="1013" width="20" style="10" customWidth="1"/>
    <col min="1014" max="1025" width="11.7109375" style="10" customWidth="1"/>
    <col min="1026" max="1026" width="6.7109375" style="10" customWidth="1"/>
    <col min="1027" max="1034" width="24.42578125" style="10" customWidth="1"/>
    <col min="1035" max="1268" width="9.140625" style="10"/>
    <col min="1269" max="1269" width="20" style="10" customWidth="1"/>
    <col min="1270" max="1281" width="11.7109375" style="10" customWidth="1"/>
    <col min="1282" max="1282" width="6.7109375" style="10" customWidth="1"/>
    <col min="1283" max="1290" width="24.42578125" style="10" customWidth="1"/>
    <col min="1291" max="1524" width="9.140625" style="10"/>
    <col min="1525" max="1525" width="20" style="10" customWidth="1"/>
    <col min="1526" max="1537" width="11.7109375" style="10" customWidth="1"/>
    <col min="1538" max="1538" width="6.7109375" style="10" customWidth="1"/>
    <col min="1539" max="1546" width="24.42578125" style="10" customWidth="1"/>
    <col min="1547" max="1780" width="9.140625" style="10"/>
    <col min="1781" max="1781" width="20" style="10" customWidth="1"/>
    <col min="1782" max="1793" width="11.7109375" style="10" customWidth="1"/>
    <col min="1794" max="1794" width="6.7109375" style="10" customWidth="1"/>
    <col min="1795" max="1802" width="24.42578125" style="10" customWidth="1"/>
    <col min="1803" max="2036" width="9.140625" style="10"/>
    <col min="2037" max="2037" width="20" style="10" customWidth="1"/>
    <col min="2038" max="2049" width="11.7109375" style="10" customWidth="1"/>
    <col min="2050" max="2050" width="6.7109375" style="10" customWidth="1"/>
    <col min="2051" max="2058" width="24.42578125" style="10" customWidth="1"/>
    <col min="2059" max="2292" width="9.140625" style="10"/>
    <col min="2293" max="2293" width="20" style="10" customWidth="1"/>
    <col min="2294" max="2305" width="11.7109375" style="10" customWidth="1"/>
    <col min="2306" max="2306" width="6.7109375" style="10" customWidth="1"/>
    <col min="2307" max="2314" width="24.42578125" style="10" customWidth="1"/>
    <col min="2315" max="2548" width="9.140625" style="10"/>
    <col min="2549" max="2549" width="20" style="10" customWidth="1"/>
    <col min="2550" max="2561" width="11.7109375" style="10" customWidth="1"/>
    <col min="2562" max="2562" width="6.7109375" style="10" customWidth="1"/>
    <col min="2563" max="2570" width="24.42578125" style="10" customWidth="1"/>
    <col min="2571" max="2804" width="9.140625" style="10"/>
    <col min="2805" max="2805" width="20" style="10" customWidth="1"/>
    <col min="2806" max="2817" width="11.7109375" style="10" customWidth="1"/>
    <col min="2818" max="2818" width="6.7109375" style="10" customWidth="1"/>
    <col min="2819" max="2826" width="24.42578125" style="10" customWidth="1"/>
    <col min="2827" max="3060" width="9.140625" style="10"/>
    <col min="3061" max="3061" width="20" style="10" customWidth="1"/>
    <col min="3062" max="3073" width="11.7109375" style="10" customWidth="1"/>
    <col min="3074" max="3074" width="6.7109375" style="10" customWidth="1"/>
    <col min="3075" max="3082" width="24.42578125" style="10" customWidth="1"/>
    <col min="3083" max="3316" width="9.140625" style="10"/>
    <col min="3317" max="3317" width="20" style="10" customWidth="1"/>
    <col min="3318" max="3329" width="11.7109375" style="10" customWidth="1"/>
    <col min="3330" max="3330" width="6.7109375" style="10" customWidth="1"/>
    <col min="3331" max="3338" width="24.42578125" style="10" customWidth="1"/>
    <col min="3339" max="3572" width="9.140625" style="10"/>
    <col min="3573" max="3573" width="20" style="10" customWidth="1"/>
    <col min="3574" max="3585" width="11.7109375" style="10" customWidth="1"/>
    <col min="3586" max="3586" width="6.7109375" style="10" customWidth="1"/>
    <col min="3587" max="3594" width="24.42578125" style="10" customWidth="1"/>
    <col min="3595" max="3828" width="9.140625" style="10"/>
    <col min="3829" max="3829" width="20" style="10" customWidth="1"/>
    <col min="3830" max="3841" width="11.7109375" style="10" customWidth="1"/>
    <col min="3842" max="3842" width="6.7109375" style="10" customWidth="1"/>
    <col min="3843" max="3850" width="24.42578125" style="10" customWidth="1"/>
    <col min="3851" max="4084" width="9.140625" style="10"/>
    <col min="4085" max="4085" width="20" style="10" customWidth="1"/>
    <col min="4086" max="4097" width="11.7109375" style="10" customWidth="1"/>
    <col min="4098" max="4098" width="6.7109375" style="10" customWidth="1"/>
    <col min="4099" max="4106" width="24.42578125" style="10" customWidth="1"/>
    <col min="4107" max="4340" width="9.140625" style="10"/>
    <col min="4341" max="4341" width="20" style="10" customWidth="1"/>
    <col min="4342" max="4353" width="11.7109375" style="10" customWidth="1"/>
    <col min="4354" max="4354" width="6.7109375" style="10" customWidth="1"/>
    <col min="4355" max="4362" width="24.42578125" style="10" customWidth="1"/>
    <col min="4363" max="4596" width="9.140625" style="10"/>
    <col min="4597" max="4597" width="20" style="10" customWidth="1"/>
    <col min="4598" max="4609" width="11.7109375" style="10" customWidth="1"/>
    <col min="4610" max="4610" width="6.7109375" style="10" customWidth="1"/>
    <col min="4611" max="4618" width="24.42578125" style="10" customWidth="1"/>
    <col min="4619" max="4852" width="9.140625" style="10"/>
    <col min="4853" max="4853" width="20" style="10" customWidth="1"/>
    <col min="4854" max="4865" width="11.7109375" style="10" customWidth="1"/>
    <col min="4866" max="4866" width="6.7109375" style="10" customWidth="1"/>
    <col min="4867" max="4874" width="24.42578125" style="10" customWidth="1"/>
    <col min="4875" max="5108" width="9.140625" style="10"/>
    <col min="5109" max="5109" width="20" style="10" customWidth="1"/>
    <col min="5110" max="5121" width="11.7109375" style="10" customWidth="1"/>
    <col min="5122" max="5122" width="6.7109375" style="10" customWidth="1"/>
    <col min="5123" max="5130" width="24.42578125" style="10" customWidth="1"/>
    <col min="5131" max="5364" width="9.140625" style="10"/>
    <col min="5365" max="5365" width="20" style="10" customWidth="1"/>
    <col min="5366" max="5377" width="11.7109375" style="10" customWidth="1"/>
    <col min="5378" max="5378" width="6.7109375" style="10" customWidth="1"/>
    <col min="5379" max="5386" width="24.42578125" style="10" customWidth="1"/>
    <col min="5387" max="5620" width="9.140625" style="10"/>
    <col min="5621" max="5621" width="20" style="10" customWidth="1"/>
    <col min="5622" max="5633" width="11.7109375" style="10" customWidth="1"/>
    <col min="5634" max="5634" width="6.7109375" style="10" customWidth="1"/>
    <col min="5635" max="5642" width="24.42578125" style="10" customWidth="1"/>
    <col min="5643" max="5876" width="9.140625" style="10"/>
    <col min="5877" max="5877" width="20" style="10" customWidth="1"/>
    <col min="5878" max="5889" width="11.7109375" style="10" customWidth="1"/>
    <col min="5890" max="5890" width="6.7109375" style="10" customWidth="1"/>
    <col min="5891" max="5898" width="24.42578125" style="10" customWidth="1"/>
    <col min="5899" max="6132" width="9.140625" style="10"/>
    <col min="6133" max="6133" width="20" style="10" customWidth="1"/>
    <col min="6134" max="6145" width="11.7109375" style="10" customWidth="1"/>
    <col min="6146" max="6146" width="6.7109375" style="10" customWidth="1"/>
    <col min="6147" max="6154" width="24.42578125" style="10" customWidth="1"/>
    <col min="6155" max="6388" width="9.140625" style="10"/>
    <col min="6389" max="6389" width="20" style="10" customWidth="1"/>
    <col min="6390" max="6401" width="11.7109375" style="10" customWidth="1"/>
    <col min="6402" max="6402" width="6.7109375" style="10" customWidth="1"/>
    <col min="6403" max="6410" width="24.42578125" style="10" customWidth="1"/>
    <col min="6411" max="6644" width="9.140625" style="10"/>
    <col min="6645" max="6645" width="20" style="10" customWidth="1"/>
    <col min="6646" max="6657" width="11.7109375" style="10" customWidth="1"/>
    <col min="6658" max="6658" width="6.7109375" style="10" customWidth="1"/>
    <col min="6659" max="6666" width="24.42578125" style="10" customWidth="1"/>
    <col min="6667" max="6900" width="9.140625" style="10"/>
    <col min="6901" max="6901" width="20" style="10" customWidth="1"/>
    <col min="6902" max="6913" width="11.7109375" style="10" customWidth="1"/>
    <col min="6914" max="6914" width="6.7109375" style="10" customWidth="1"/>
    <col min="6915" max="6922" width="24.42578125" style="10" customWidth="1"/>
    <col min="6923" max="7156" width="9.140625" style="10"/>
    <col min="7157" max="7157" width="20" style="10" customWidth="1"/>
    <col min="7158" max="7169" width="11.7109375" style="10" customWidth="1"/>
    <col min="7170" max="7170" width="6.7109375" style="10" customWidth="1"/>
    <col min="7171" max="7178" width="24.42578125" style="10" customWidth="1"/>
    <col min="7179" max="7412" width="9.140625" style="10"/>
    <col min="7413" max="7413" width="20" style="10" customWidth="1"/>
    <col min="7414" max="7425" width="11.7109375" style="10" customWidth="1"/>
    <col min="7426" max="7426" width="6.7109375" style="10" customWidth="1"/>
    <col min="7427" max="7434" width="24.42578125" style="10" customWidth="1"/>
    <col min="7435" max="7668" width="9.140625" style="10"/>
    <col min="7669" max="7669" width="20" style="10" customWidth="1"/>
    <col min="7670" max="7681" width="11.7109375" style="10" customWidth="1"/>
    <col min="7682" max="7682" width="6.7109375" style="10" customWidth="1"/>
    <col min="7683" max="7690" width="24.42578125" style="10" customWidth="1"/>
    <col min="7691" max="7924" width="9.140625" style="10"/>
    <col min="7925" max="7925" width="20" style="10" customWidth="1"/>
    <col min="7926" max="7937" width="11.7109375" style="10" customWidth="1"/>
    <col min="7938" max="7938" width="6.7109375" style="10" customWidth="1"/>
    <col min="7939" max="7946" width="24.42578125" style="10" customWidth="1"/>
    <col min="7947" max="8180" width="9.140625" style="10"/>
    <col min="8181" max="8181" width="20" style="10" customWidth="1"/>
    <col min="8182" max="8193" width="11.7109375" style="10" customWidth="1"/>
    <col min="8194" max="8194" width="6.7109375" style="10" customWidth="1"/>
    <col min="8195" max="8202" width="24.42578125" style="10" customWidth="1"/>
    <col min="8203" max="8436" width="9.140625" style="10"/>
    <col min="8437" max="8437" width="20" style="10" customWidth="1"/>
    <col min="8438" max="8449" width="11.7109375" style="10" customWidth="1"/>
    <col min="8450" max="8450" width="6.7109375" style="10" customWidth="1"/>
    <col min="8451" max="8458" width="24.42578125" style="10" customWidth="1"/>
    <col min="8459" max="8692" width="9.140625" style="10"/>
    <col min="8693" max="8693" width="20" style="10" customWidth="1"/>
    <col min="8694" max="8705" width="11.7109375" style="10" customWidth="1"/>
    <col min="8706" max="8706" width="6.7109375" style="10" customWidth="1"/>
    <col min="8707" max="8714" width="24.42578125" style="10" customWidth="1"/>
    <col min="8715" max="8948" width="9.140625" style="10"/>
    <col min="8949" max="8949" width="20" style="10" customWidth="1"/>
    <col min="8950" max="8961" width="11.7109375" style="10" customWidth="1"/>
    <col min="8962" max="8962" width="6.7109375" style="10" customWidth="1"/>
    <col min="8963" max="8970" width="24.42578125" style="10" customWidth="1"/>
    <col min="8971" max="9204" width="9.140625" style="10"/>
    <col min="9205" max="9205" width="20" style="10" customWidth="1"/>
    <col min="9206" max="9217" width="11.7109375" style="10" customWidth="1"/>
    <col min="9218" max="9218" width="6.7109375" style="10" customWidth="1"/>
    <col min="9219" max="9226" width="24.42578125" style="10" customWidth="1"/>
    <col min="9227" max="9460" width="9.140625" style="10"/>
    <col min="9461" max="9461" width="20" style="10" customWidth="1"/>
    <col min="9462" max="9473" width="11.7109375" style="10" customWidth="1"/>
    <col min="9474" max="9474" width="6.7109375" style="10" customWidth="1"/>
    <col min="9475" max="9482" width="24.42578125" style="10" customWidth="1"/>
    <col min="9483" max="9716" width="9.140625" style="10"/>
    <col min="9717" max="9717" width="20" style="10" customWidth="1"/>
    <col min="9718" max="9729" width="11.7109375" style="10" customWidth="1"/>
    <col min="9730" max="9730" width="6.7109375" style="10" customWidth="1"/>
    <col min="9731" max="9738" width="24.42578125" style="10" customWidth="1"/>
    <col min="9739" max="9972" width="9.140625" style="10"/>
    <col min="9973" max="9973" width="20" style="10" customWidth="1"/>
    <col min="9974" max="9985" width="11.7109375" style="10" customWidth="1"/>
    <col min="9986" max="9986" width="6.7109375" style="10" customWidth="1"/>
    <col min="9987" max="9994" width="24.42578125" style="10" customWidth="1"/>
    <col min="9995" max="10228" width="9.140625" style="10"/>
    <col min="10229" max="10229" width="20" style="10" customWidth="1"/>
    <col min="10230" max="10241" width="11.7109375" style="10" customWidth="1"/>
    <col min="10242" max="10242" width="6.7109375" style="10" customWidth="1"/>
    <col min="10243" max="10250" width="24.42578125" style="10" customWidth="1"/>
    <col min="10251" max="10484" width="9.140625" style="10"/>
    <col min="10485" max="10485" width="20" style="10" customWidth="1"/>
    <col min="10486" max="10497" width="11.7109375" style="10" customWidth="1"/>
    <col min="10498" max="10498" width="6.7109375" style="10" customWidth="1"/>
    <col min="10499" max="10506" width="24.42578125" style="10" customWidth="1"/>
    <col min="10507" max="10740" width="9.140625" style="10"/>
    <col min="10741" max="10741" width="20" style="10" customWidth="1"/>
    <col min="10742" max="10753" width="11.7109375" style="10" customWidth="1"/>
    <col min="10754" max="10754" width="6.7109375" style="10" customWidth="1"/>
    <col min="10755" max="10762" width="24.42578125" style="10" customWidth="1"/>
    <col min="10763" max="10996" width="9.140625" style="10"/>
    <col min="10997" max="10997" width="20" style="10" customWidth="1"/>
    <col min="10998" max="11009" width="11.7109375" style="10" customWidth="1"/>
    <col min="11010" max="11010" width="6.7109375" style="10" customWidth="1"/>
    <col min="11011" max="11018" width="24.42578125" style="10" customWidth="1"/>
    <col min="11019" max="11252" width="9.140625" style="10"/>
    <col min="11253" max="11253" width="20" style="10" customWidth="1"/>
    <col min="11254" max="11265" width="11.7109375" style="10" customWidth="1"/>
    <col min="11266" max="11266" width="6.7109375" style="10" customWidth="1"/>
    <col min="11267" max="11274" width="24.42578125" style="10" customWidth="1"/>
    <col min="11275" max="11508" width="9.140625" style="10"/>
    <col min="11509" max="11509" width="20" style="10" customWidth="1"/>
    <col min="11510" max="11521" width="11.7109375" style="10" customWidth="1"/>
    <col min="11522" max="11522" width="6.7109375" style="10" customWidth="1"/>
    <col min="11523" max="11530" width="24.42578125" style="10" customWidth="1"/>
    <col min="11531" max="11764" width="9.140625" style="10"/>
    <col min="11765" max="11765" width="20" style="10" customWidth="1"/>
    <col min="11766" max="11777" width="11.7109375" style="10" customWidth="1"/>
    <col min="11778" max="11778" width="6.7109375" style="10" customWidth="1"/>
    <col min="11779" max="11786" width="24.42578125" style="10" customWidth="1"/>
    <col min="11787" max="12020" width="9.140625" style="10"/>
    <col min="12021" max="12021" width="20" style="10" customWidth="1"/>
    <col min="12022" max="12033" width="11.7109375" style="10" customWidth="1"/>
    <col min="12034" max="12034" width="6.7109375" style="10" customWidth="1"/>
    <col min="12035" max="12042" width="24.42578125" style="10" customWidth="1"/>
    <col min="12043" max="12276" width="9.140625" style="10"/>
    <col min="12277" max="12277" width="20" style="10" customWidth="1"/>
    <col min="12278" max="12289" width="11.7109375" style="10" customWidth="1"/>
    <col min="12290" max="12290" width="6.7109375" style="10" customWidth="1"/>
    <col min="12291" max="12298" width="24.42578125" style="10" customWidth="1"/>
    <col min="12299" max="12532" width="9.140625" style="10"/>
    <col min="12533" max="12533" width="20" style="10" customWidth="1"/>
    <col min="12534" max="12545" width="11.7109375" style="10" customWidth="1"/>
    <col min="12546" max="12546" width="6.7109375" style="10" customWidth="1"/>
    <col min="12547" max="12554" width="24.42578125" style="10" customWidth="1"/>
    <col min="12555" max="12788" width="9.140625" style="10"/>
    <col min="12789" max="12789" width="20" style="10" customWidth="1"/>
    <col min="12790" max="12801" width="11.7109375" style="10" customWidth="1"/>
    <col min="12802" max="12802" width="6.7109375" style="10" customWidth="1"/>
    <col min="12803" max="12810" width="24.42578125" style="10" customWidth="1"/>
    <col min="12811" max="13044" width="9.140625" style="10"/>
    <col min="13045" max="13045" width="20" style="10" customWidth="1"/>
    <col min="13046" max="13057" width="11.7109375" style="10" customWidth="1"/>
    <col min="13058" max="13058" width="6.7109375" style="10" customWidth="1"/>
    <col min="13059" max="13066" width="24.42578125" style="10" customWidth="1"/>
    <col min="13067" max="13300" width="9.140625" style="10"/>
    <col min="13301" max="13301" width="20" style="10" customWidth="1"/>
    <col min="13302" max="13313" width="11.7109375" style="10" customWidth="1"/>
    <col min="13314" max="13314" width="6.7109375" style="10" customWidth="1"/>
    <col min="13315" max="13322" width="24.42578125" style="10" customWidth="1"/>
    <col min="13323" max="13556" width="9.140625" style="10"/>
    <col min="13557" max="13557" width="20" style="10" customWidth="1"/>
    <col min="13558" max="13569" width="11.7109375" style="10" customWidth="1"/>
    <col min="13570" max="13570" width="6.7109375" style="10" customWidth="1"/>
    <col min="13571" max="13578" width="24.42578125" style="10" customWidth="1"/>
    <col min="13579" max="13812" width="9.140625" style="10"/>
    <col min="13813" max="13813" width="20" style="10" customWidth="1"/>
    <col min="13814" max="13825" width="11.7109375" style="10" customWidth="1"/>
    <col min="13826" max="13826" width="6.7109375" style="10" customWidth="1"/>
    <col min="13827" max="13834" width="24.42578125" style="10" customWidth="1"/>
    <col min="13835" max="14068" width="9.140625" style="10"/>
    <col min="14069" max="14069" width="20" style="10" customWidth="1"/>
    <col min="14070" max="14081" width="11.7109375" style="10" customWidth="1"/>
    <col min="14082" max="14082" width="6.7109375" style="10" customWidth="1"/>
    <col min="14083" max="14090" width="24.42578125" style="10" customWidth="1"/>
    <col min="14091" max="14324" width="9.140625" style="10"/>
    <col min="14325" max="14325" width="20" style="10" customWidth="1"/>
    <col min="14326" max="14337" width="11.7109375" style="10" customWidth="1"/>
    <col min="14338" max="14338" width="6.7109375" style="10" customWidth="1"/>
    <col min="14339" max="14346" width="24.42578125" style="10" customWidth="1"/>
    <col min="14347" max="14580" width="9.140625" style="10"/>
    <col min="14581" max="14581" width="20" style="10" customWidth="1"/>
    <col min="14582" max="14593" width="11.7109375" style="10" customWidth="1"/>
    <col min="14594" max="14594" width="6.7109375" style="10" customWidth="1"/>
    <col min="14595" max="14602" width="24.42578125" style="10" customWidth="1"/>
    <col min="14603" max="14836" width="9.140625" style="10"/>
    <col min="14837" max="14837" width="20" style="10" customWidth="1"/>
    <col min="14838" max="14849" width="11.7109375" style="10" customWidth="1"/>
    <col min="14850" max="14850" width="6.7109375" style="10" customWidth="1"/>
    <col min="14851" max="14858" width="24.42578125" style="10" customWidth="1"/>
    <col min="14859" max="15092" width="9.140625" style="10"/>
    <col min="15093" max="15093" width="20" style="10" customWidth="1"/>
    <col min="15094" max="15105" width="11.7109375" style="10" customWidth="1"/>
    <col min="15106" max="15106" width="6.7109375" style="10" customWidth="1"/>
    <col min="15107" max="15114" width="24.42578125" style="10" customWidth="1"/>
    <col min="15115" max="15348" width="9.140625" style="10"/>
    <col min="15349" max="15349" width="20" style="10" customWidth="1"/>
    <col min="15350" max="15361" width="11.7109375" style="10" customWidth="1"/>
    <col min="15362" max="15362" width="6.7109375" style="10" customWidth="1"/>
    <col min="15363" max="15370" width="24.42578125" style="10" customWidth="1"/>
    <col min="15371" max="15604" width="9.140625" style="10"/>
    <col min="15605" max="15605" width="20" style="10" customWidth="1"/>
    <col min="15606" max="15617" width="11.7109375" style="10" customWidth="1"/>
    <col min="15618" max="15618" width="6.7109375" style="10" customWidth="1"/>
    <col min="15619" max="15626" width="24.42578125" style="10" customWidth="1"/>
    <col min="15627" max="15860" width="9.140625" style="10"/>
    <col min="15861" max="15861" width="20" style="10" customWidth="1"/>
    <col min="15862" max="15873" width="11.7109375" style="10" customWidth="1"/>
    <col min="15874" max="15874" width="6.7109375" style="10" customWidth="1"/>
    <col min="15875" max="15882" width="24.42578125" style="10" customWidth="1"/>
    <col min="15883" max="16116" width="9.140625" style="10"/>
    <col min="16117" max="16117" width="20" style="10" customWidth="1"/>
    <col min="16118" max="16129" width="11.7109375" style="10" customWidth="1"/>
    <col min="16130" max="16130" width="6.7109375" style="10" customWidth="1"/>
    <col min="16131" max="16138" width="24.42578125" style="10" customWidth="1"/>
    <col min="16139" max="16384" width="9.140625" style="10"/>
  </cols>
  <sheetData>
    <row r="1" spans="1:10" ht="15" customHeight="1">
      <c r="J1" s="39" t="s">
        <v>61</v>
      </c>
    </row>
    <row r="2" spans="1:10" ht="15" customHeight="1">
      <c r="J2" s="39"/>
    </row>
    <row r="3" spans="1:10" ht="22.5" customHeight="1">
      <c r="A3" s="1421" t="s">
        <v>62</v>
      </c>
      <c r="B3" s="1421"/>
      <c r="C3" s="1421"/>
      <c r="D3" s="1421"/>
      <c r="E3" s="1421"/>
      <c r="F3" s="1421"/>
      <c r="G3" s="1421"/>
      <c r="H3" s="1421"/>
      <c r="I3" s="1421"/>
      <c r="J3" s="1421"/>
    </row>
    <row r="4" spans="1:10" ht="22.5" customHeight="1">
      <c r="A4" s="1445" t="s">
        <v>194</v>
      </c>
      <c r="B4" s="1445"/>
      <c r="C4" s="1445"/>
      <c r="D4" s="1445"/>
      <c r="E4" s="1445"/>
      <c r="F4" s="1445"/>
      <c r="G4" s="1445"/>
      <c r="H4" s="1445"/>
      <c r="I4" s="1445"/>
      <c r="J4" s="1445"/>
    </row>
    <row r="5" spans="1:10" ht="15" customHeight="1" thickBot="1">
      <c r="A5" s="1446"/>
      <c r="B5" s="1446"/>
      <c r="C5" s="1446"/>
      <c r="D5" s="1446"/>
      <c r="E5" s="1446"/>
      <c r="F5" s="1446"/>
      <c r="G5" s="1446"/>
      <c r="H5" s="1446"/>
      <c r="I5" s="1446"/>
      <c r="J5" s="1446"/>
    </row>
    <row r="6" spans="1:10" ht="22.5" customHeight="1" thickTop="1">
      <c r="A6" s="1447" t="s">
        <v>63</v>
      </c>
      <c r="B6" s="1424" t="s">
        <v>64</v>
      </c>
      <c r="C6" s="1450"/>
      <c r="D6" s="1425"/>
      <c r="E6" s="1424" t="s">
        <v>55</v>
      </c>
      <c r="F6" s="1450"/>
      <c r="G6" s="1425"/>
      <c r="H6" s="1424" t="s">
        <v>57</v>
      </c>
      <c r="I6" s="1450"/>
      <c r="J6" s="1425"/>
    </row>
    <row r="7" spans="1:10" ht="22.5" customHeight="1">
      <c r="A7" s="1448"/>
      <c r="B7" s="1443" t="s">
        <v>29</v>
      </c>
      <c r="C7" s="1451"/>
      <c r="D7" s="1441" t="s">
        <v>65</v>
      </c>
      <c r="E7" s="1443" t="s">
        <v>29</v>
      </c>
      <c r="F7" s="1444"/>
      <c r="G7" s="1441" t="s">
        <v>65</v>
      </c>
      <c r="H7" s="1443" t="s">
        <v>29</v>
      </c>
      <c r="I7" s="1444"/>
      <c r="J7" s="1441" t="s">
        <v>65</v>
      </c>
    </row>
    <row r="8" spans="1:10" ht="22.5" customHeight="1" thickBot="1">
      <c r="A8" s="1449"/>
      <c r="B8" s="63" t="s">
        <v>136</v>
      </c>
      <c r="C8" s="64" t="s">
        <v>139</v>
      </c>
      <c r="D8" s="1442"/>
      <c r="E8" s="63" t="s">
        <v>136</v>
      </c>
      <c r="F8" s="64" t="s">
        <v>139</v>
      </c>
      <c r="G8" s="1442"/>
      <c r="H8" s="63" t="s">
        <v>136</v>
      </c>
      <c r="I8" s="64" t="s">
        <v>139</v>
      </c>
      <c r="J8" s="1442"/>
    </row>
    <row r="9" spans="1:10" ht="20.100000000000001" customHeight="1" thickTop="1">
      <c r="A9" s="65" t="s">
        <v>66</v>
      </c>
      <c r="B9" s="66">
        <v>4472.7</v>
      </c>
      <c r="C9" s="67">
        <v>4541</v>
      </c>
      <c r="D9" s="68">
        <f t="shared" ref="D9:D23" si="0">C9/B9*100</f>
        <v>101.52704183155589</v>
      </c>
      <c r="E9" s="69">
        <v>150.69999999999999</v>
      </c>
      <c r="F9" s="70">
        <v>145.69999999999999</v>
      </c>
      <c r="G9" s="71">
        <f t="shared" ref="G9:G23" si="1">F9/E9*100</f>
        <v>96.682149966821498</v>
      </c>
      <c r="H9" s="67">
        <v>1141.5</v>
      </c>
      <c r="I9" s="67">
        <v>1206.9000000000001</v>
      </c>
      <c r="J9" s="72">
        <f t="shared" ref="J9:J23" si="2">I9/H9*100</f>
        <v>105.72930354796321</v>
      </c>
    </row>
    <row r="10" spans="1:10" ht="20.100000000000001" customHeight="1">
      <c r="A10" s="73" t="s">
        <v>67</v>
      </c>
      <c r="B10" s="74">
        <v>4253.2</v>
      </c>
      <c r="C10" s="75">
        <v>4244.6000000000004</v>
      </c>
      <c r="D10" s="76">
        <f t="shared" ref="D10" si="3">C10/B10*100</f>
        <v>99.797799304053441</v>
      </c>
      <c r="E10" s="77">
        <v>312.8</v>
      </c>
      <c r="F10" s="78">
        <v>300.60000000000002</v>
      </c>
      <c r="G10" s="79">
        <f t="shared" ref="G10" si="4">F10/E10*100</f>
        <v>96.099744245524306</v>
      </c>
      <c r="H10" s="75">
        <v>538.79999999999995</v>
      </c>
      <c r="I10" s="75">
        <v>566.1</v>
      </c>
      <c r="J10" s="79">
        <f t="shared" ref="J10" si="5">I10/H10*100</f>
        <v>105.06681514476617</v>
      </c>
    </row>
    <row r="11" spans="1:10" ht="20.100000000000001" customHeight="1">
      <c r="A11" s="73" t="s">
        <v>68</v>
      </c>
      <c r="B11" s="74">
        <v>2077.3000000000002</v>
      </c>
      <c r="C11" s="75">
        <v>2068.1999999999998</v>
      </c>
      <c r="D11" s="76">
        <f t="shared" si="0"/>
        <v>99.561931353198858</v>
      </c>
      <c r="E11" s="77">
        <v>197</v>
      </c>
      <c r="F11" s="78">
        <v>183.5</v>
      </c>
      <c r="G11" s="79">
        <f t="shared" si="1"/>
        <v>93.147208121827404</v>
      </c>
      <c r="H11" s="75">
        <v>375.2</v>
      </c>
      <c r="I11" s="75">
        <v>385.5</v>
      </c>
      <c r="J11" s="79">
        <f t="shared" si="2"/>
        <v>102.7452025586354</v>
      </c>
    </row>
    <row r="12" spans="1:10" ht="20.100000000000001" customHeight="1">
      <c r="A12" s="73" t="s">
        <v>69</v>
      </c>
      <c r="B12" s="74">
        <v>1718.5</v>
      </c>
      <c r="C12" s="75">
        <v>1714</v>
      </c>
      <c r="D12" s="76">
        <f t="shared" si="0"/>
        <v>99.738143729997091</v>
      </c>
      <c r="E12" s="77">
        <v>133.69999999999999</v>
      </c>
      <c r="F12" s="78">
        <v>126</v>
      </c>
      <c r="G12" s="79">
        <f t="shared" si="1"/>
        <v>94.240837696335092</v>
      </c>
      <c r="H12" s="75">
        <v>253</v>
      </c>
      <c r="I12" s="75">
        <v>257.10000000000002</v>
      </c>
      <c r="J12" s="79">
        <f t="shared" si="2"/>
        <v>101.62055335968381</v>
      </c>
    </row>
    <row r="13" spans="1:10" ht="20.100000000000001" customHeight="1">
      <c r="A13" s="73" t="s">
        <v>70</v>
      </c>
      <c r="B13" s="74">
        <v>1130.8</v>
      </c>
      <c r="C13" s="75">
        <v>1116.5999999999999</v>
      </c>
      <c r="D13" s="76">
        <f t="shared" si="0"/>
        <v>98.744251857092323</v>
      </c>
      <c r="E13" s="77">
        <v>117.6</v>
      </c>
      <c r="F13" s="78">
        <v>109.8</v>
      </c>
      <c r="G13" s="79">
        <f t="shared" si="1"/>
        <v>93.367346938775512</v>
      </c>
      <c r="H13" s="75">
        <v>329.8</v>
      </c>
      <c r="I13" s="75">
        <v>340.9</v>
      </c>
      <c r="J13" s="79">
        <f t="shared" si="2"/>
        <v>103.36567616737415</v>
      </c>
    </row>
    <row r="14" spans="1:10" s="285" customFormat="1" ht="20.100000000000001" customHeight="1">
      <c r="A14" s="279" t="s">
        <v>71</v>
      </c>
      <c r="B14" s="280">
        <v>3585.5</v>
      </c>
      <c r="C14" s="108">
        <v>3650.5</v>
      </c>
      <c r="D14" s="281">
        <f t="shared" si="0"/>
        <v>101.81285734207223</v>
      </c>
      <c r="E14" s="282">
        <v>361.3</v>
      </c>
      <c r="F14" s="283">
        <v>349.6</v>
      </c>
      <c r="G14" s="284">
        <f t="shared" si="1"/>
        <v>96.761693883199555</v>
      </c>
      <c r="H14" s="108">
        <v>1270.3</v>
      </c>
      <c r="I14" s="108">
        <v>1356</v>
      </c>
      <c r="J14" s="284">
        <f t="shared" si="2"/>
        <v>106.74643784932694</v>
      </c>
    </row>
    <row r="15" spans="1:10" ht="20.100000000000001" customHeight="1">
      <c r="A15" s="73" t="s">
        <v>72</v>
      </c>
      <c r="B15" s="74">
        <v>1682.7</v>
      </c>
      <c r="C15" s="75">
        <v>1683.8</v>
      </c>
      <c r="D15" s="76">
        <f t="shared" si="0"/>
        <v>100.06537112973197</v>
      </c>
      <c r="E15" s="77">
        <v>147.69999999999999</v>
      </c>
      <c r="F15" s="78">
        <v>140.9</v>
      </c>
      <c r="G15" s="79">
        <f t="shared" si="1"/>
        <v>95.39607312119162</v>
      </c>
      <c r="H15" s="75">
        <v>456.9</v>
      </c>
      <c r="I15" s="75">
        <v>473</v>
      </c>
      <c r="J15" s="79">
        <f t="shared" si="2"/>
        <v>103.52374699058875</v>
      </c>
    </row>
    <row r="16" spans="1:10" ht="20.100000000000001" customHeight="1">
      <c r="A16" s="73" t="s">
        <v>73</v>
      </c>
      <c r="B16" s="74">
        <v>1837.2</v>
      </c>
      <c r="C16" s="75">
        <v>1836.2</v>
      </c>
      <c r="D16" s="76">
        <f t="shared" si="0"/>
        <v>99.945569344654899</v>
      </c>
      <c r="E16" s="77">
        <v>169.9</v>
      </c>
      <c r="F16" s="78">
        <v>163.1</v>
      </c>
      <c r="G16" s="79">
        <f t="shared" si="1"/>
        <v>95.997645673925831</v>
      </c>
      <c r="H16" s="75">
        <v>368.1</v>
      </c>
      <c r="I16" s="75">
        <v>377.4</v>
      </c>
      <c r="J16" s="79">
        <f t="shared" si="2"/>
        <v>102.52648736756316</v>
      </c>
    </row>
    <row r="17" spans="1:10" ht="20.100000000000001" customHeight="1">
      <c r="A17" s="73" t="s">
        <v>74</v>
      </c>
      <c r="B17" s="74">
        <v>1724.1</v>
      </c>
      <c r="C17" s="75">
        <v>1714.4</v>
      </c>
      <c r="D17" s="76">
        <f t="shared" si="0"/>
        <v>99.437387622527709</v>
      </c>
      <c r="E17" s="77">
        <v>170.1</v>
      </c>
      <c r="F17" s="78">
        <v>160.1</v>
      </c>
      <c r="G17" s="79">
        <f t="shared" si="1"/>
        <v>94.121105232216337</v>
      </c>
      <c r="H17" s="75">
        <v>306.2</v>
      </c>
      <c r="I17" s="75">
        <v>306.39999999999998</v>
      </c>
      <c r="J17" s="79">
        <f t="shared" si="2"/>
        <v>100.0653167864141</v>
      </c>
    </row>
    <row r="18" spans="1:10" ht="20.100000000000001" customHeight="1">
      <c r="A18" s="73" t="s">
        <v>75</v>
      </c>
      <c r="B18" s="74">
        <v>1576.7</v>
      </c>
      <c r="C18" s="67">
        <v>1573.9</v>
      </c>
      <c r="D18" s="76">
        <f t="shared" si="0"/>
        <v>99.8224139024545</v>
      </c>
      <c r="E18" s="77">
        <v>171.5</v>
      </c>
      <c r="F18" s="78">
        <v>158.9</v>
      </c>
      <c r="G18" s="79">
        <f t="shared" si="1"/>
        <v>92.65306122448979</v>
      </c>
      <c r="H18" s="75">
        <v>233.8</v>
      </c>
      <c r="I18" s="75">
        <v>232.1</v>
      </c>
      <c r="J18" s="79">
        <f t="shared" si="2"/>
        <v>99.272882805816934</v>
      </c>
    </row>
    <row r="19" spans="1:10" ht="20.100000000000001" customHeight="1">
      <c r="A19" s="73" t="s">
        <v>76</v>
      </c>
      <c r="B19" s="74">
        <v>2247.5</v>
      </c>
      <c r="C19" s="75">
        <v>2232.1</v>
      </c>
      <c r="D19" s="76">
        <f t="shared" si="0"/>
        <v>99.314794215795317</v>
      </c>
      <c r="E19" s="77">
        <v>233.3</v>
      </c>
      <c r="F19" s="78">
        <v>222.3</v>
      </c>
      <c r="G19" s="79">
        <f t="shared" si="1"/>
        <v>95.28504072010287</v>
      </c>
      <c r="H19" s="75">
        <v>512.6</v>
      </c>
      <c r="I19" s="75">
        <v>511.7</v>
      </c>
      <c r="J19" s="79">
        <f t="shared" si="2"/>
        <v>99.824424502536075</v>
      </c>
    </row>
    <row r="20" spans="1:10" ht="20.100000000000001" customHeight="1">
      <c r="A20" s="80" t="s">
        <v>77</v>
      </c>
      <c r="B20" s="74">
        <v>4180.3999999999996</v>
      </c>
      <c r="C20" s="67">
        <v>4218.2</v>
      </c>
      <c r="D20" s="76">
        <f t="shared" si="0"/>
        <v>100.90421969189552</v>
      </c>
      <c r="E20" s="77">
        <v>357</v>
      </c>
      <c r="F20" s="78">
        <v>339.5</v>
      </c>
      <c r="G20" s="79">
        <f t="shared" si="1"/>
        <v>95.098039215686271</v>
      </c>
      <c r="H20" s="75">
        <v>939.5</v>
      </c>
      <c r="I20" s="75">
        <v>978.6</v>
      </c>
      <c r="J20" s="79">
        <f t="shared" si="2"/>
        <v>104.1617881852049</v>
      </c>
    </row>
    <row r="21" spans="1:10" ht="20.100000000000001" customHeight="1">
      <c r="A21" s="80" t="s">
        <v>79</v>
      </c>
      <c r="B21" s="74">
        <v>5216.5</v>
      </c>
      <c r="C21" s="75">
        <v>5266.9</v>
      </c>
      <c r="D21" s="76">
        <f t="shared" si="0"/>
        <v>100.96616505319658</v>
      </c>
      <c r="E21" s="77">
        <v>496</v>
      </c>
      <c r="F21" s="78">
        <v>479.8</v>
      </c>
      <c r="G21" s="79">
        <f t="shared" si="1"/>
        <v>96.733870967741936</v>
      </c>
      <c r="H21" s="67">
        <v>1807.3</v>
      </c>
      <c r="I21" s="67">
        <v>1867.3</v>
      </c>
      <c r="J21" s="79">
        <f t="shared" si="2"/>
        <v>103.31986941846954</v>
      </c>
    </row>
    <row r="22" spans="1:10" ht="20.100000000000001" customHeight="1" thickBot="1">
      <c r="A22" s="81" t="s">
        <v>78</v>
      </c>
      <c r="B22" s="82">
        <v>1797</v>
      </c>
      <c r="C22" s="83">
        <v>1770.5</v>
      </c>
      <c r="D22" s="84">
        <f t="shared" si="0"/>
        <v>98.525319977740679</v>
      </c>
      <c r="E22" s="85">
        <v>187.9</v>
      </c>
      <c r="F22" s="86">
        <v>176.9</v>
      </c>
      <c r="G22" s="87">
        <f t="shared" si="1"/>
        <v>94.145822245875465</v>
      </c>
      <c r="H22" s="82">
        <v>310.3</v>
      </c>
      <c r="I22" s="83">
        <v>302.3</v>
      </c>
      <c r="J22" s="87">
        <f t="shared" si="2"/>
        <v>97.421849822752165</v>
      </c>
    </row>
    <row r="23" spans="1:10" ht="20.100000000000001" customHeight="1" thickTop="1" thickBot="1">
      <c r="A23" s="88" t="s">
        <v>64</v>
      </c>
      <c r="B23" s="89">
        <v>37500</v>
      </c>
      <c r="C23" s="90">
        <v>37631</v>
      </c>
      <c r="D23" s="91">
        <f t="shared" si="0"/>
        <v>100.34933333333333</v>
      </c>
      <c r="E23" s="92">
        <v>3206.4</v>
      </c>
      <c r="F23" s="93">
        <v>3056.8</v>
      </c>
      <c r="G23" s="91">
        <f t="shared" si="1"/>
        <v>95.334331337325352</v>
      </c>
      <c r="H23" s="243">
        <v>8843.5</v>
      </c>
      <c r="I23" s="95">
        <v>9161.2999999999993</v>
      </c>
      <c r="J23" s="96">
        <f t="shared" si="2"/>
        <v>103.59359981907615</v>
      </c>
    </row>
    <row r="24" spans="1:10" ht="11.25" customHeight="1" thickTop="1">
      <c r="C24" s="97"/>
      <c r="D24" s="97"/>
      <c r="E24" s="97"/>
      <c r="F24" s="97"/>
      <c r="G24" s="97"/>
      <c r="H24" s="97"/>
      <c r="I24" s="97"/>
      <c r="J24" s="97"/>
    </row>
    <row r="25" spans="1:10">
      <c r="A25" s="9" t="s">
        <v>342</v>
      </c>
      <c r="B25" s="97"/>
      <c r="C25" s="97"/>
      <c r="D25" s="97"/>
      <c r="E25" s="97"/>
      <c r="F25" s="97"/>
      <c r="G25" s="97"/>
      <c r="H25" s="97"/>
      <c r="I25" s="97"/>
      <c r="J25" s="97"/>
    </row>
    <row r="26" spans="1:10" ht="15" customHeight="1">
      <c r="A26" s="9" t="s">
        <v>80</v>
      </c>
      <c r="B26" s="97"/>
      <c r="C26" s="97"/>
      <c r="D26" s="97"/>
      <c r="E26" s="97"/>
      <c r="F26" s="97"/>
      <c r="G26" s="97"/>
      <c r="H26" s="97"/>
      <c r="I26" s="97"/>
      <c r="J26" s="97"/>
    </row>
  </sheetData>
  <mergeCells count="13">
    <mergeCell ref="G7:G8"/>
    <mergeCell ref="H7:I7"/>
    <mergeCell ref="J7:J8"/>
    <mergeCell ref="A3:J3"/>
    <mergeCell ref="A4:J4"/>
    <mergeCell ref="A5:J5"/>
    <mergeCell ref="A6:A8"/>
    <mergeCell ref="B6:D6"/>
    <mergeCell ref="E6:G6"/>
    <mergeCell ref="H6:J6"/>
    <mergeCell ref="B7:C7"/>
    <mergeCell ref="D7:D8"/>
    <mergeCell ref="E7:F7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zoomScaleNormal="100" workbookViewId="0"/>
  </sheetViews>
  <sheetFormatPr defaultRowHeight="15"/>
  <cols>
    <col min="1" max="1" width="19" style="10" customWidth="1"/>
    <col min="2" max="2" width="9.7109375" style="10" customWidth="1"/>
    <col min="3" max="3" width="10" style="10" customWidth="1"/>
    <col min="4" max="4" width="9.7109375" style="10" customWidth="1"/>
    <col min="5" max="5" width="9.85546875" style="10" customWidth="1"/>
    <col min="6" max="7" width="9.7109375" style="10" customWidth="1"/>
    <col min="8" max="8" width="10" style="10" customWidth="1"/>
    <col min="9" max="9" width="9.85546875" style="10" customWidth="1"/>
    <col min="10" max="10" width="9.7109375" style="10" customWidth="1"/>
    <col min="11" max="11" width="10" style="10" customWidth="1"/>
    <col min="12" max="12" width="9.85546875" style="10" customWidth="1"/>
    <col min="13" max="13" width="9.7109375" style="10" customWidth="1"/>
    <col min="14" max="247" width="9.140625" style="10"/>
    <col min="248" max="248" width="20" style="10" customWidth="1"/>
    <col min="249" max="260" width="11.7109375" style="10" customWidth="1"/>
    <col min="261" max="261" width="6.7109375" style="10" customWidth="1"/>
    <col min="262" max="269" width="24.42578125" style="10" customWidth="1"/>
    <col min="270" max="503" width="9.140625" style="10"/>
    <col min="504" max="504" width="20" style="10" customWidth="1"/>
    <col min="505" max="516" width="11.7109375" style="10" customWidth="1"/>
    <col min="517" max="517" width="6.7109375" style="10" customWidth="1"/>
    <col min="518" max="525" width="24.42578125" style="10" customWidth="1"/>
    <col min="526" max="759" width="9.140625" style="10"/>
    <col min="760" max="760" width="20" style="10" customWidth="1"/>
    <col min="761" max="772" width="11.7109375" style="10" customWidth="1"/>
    <col min="773" max="773" width="6.7109375" style="10" customWidth="1"/>
    <col min="774" max="781" width="24.42578125" style="10" customWidth="1"/>
    <col min="782" max="1015" width="9.140625" style="10"/>
    <col min="1016" max="1016" width="20" style="10" customWidth="1"/>
    <col min="1017" max="1028" width="11.7109375" style="10" customWidth="1"/>
    <col min="1029" max="1029" width="6.7109375" style="10" customWidth="1"/>
    <col min="1030" max="1037" width="24.42578125" style="10" customWidth="1"/>
    <col min="1038" max="1271" width="9.140625" style="10"/>
    <col min="1272" max="1272" width="20" style="10" customWidth="1"/>
    <col min="1273" max="1284" width="11.7109375" style="10" customWidth="1"/>
    <col min="1285" max="1285" width="6.7109375" style="10" customWidth="1"/>
    <col min="1286" max="1293" width="24.42578125" style="10" customWidth="1"/>
    <col min="1294" max="1527" width="9.140625" style="10"/>
    <col min="1528" max="1528" width="20" style="10" customWidth="1"/>
    <col min="1529" max="1540" width="11.7109375" style="10" customWidth="1"/>
    <col min="1541" max="1541" width="6.7109375" style="10" customWidth="1"/>
    <col min="1542" max="1549" width="24.42578125" style="10" customWidth="1"/>
    <col min="1550" max="1783" width="9.140625" style="10"/>
    <col min="1784" max="1784" width="20" style="10" customWidth="1"/>
    <col min="1785" max="1796" width="11.7109375" style="10" customWidth="1"/>
    <col min="1797" max="1797" width="6.7109375" style="10" customWidth="1"/>
    <col min="1798" max="1805" width="24.42578125" style="10" customWidth="1"/>
    <col min="1806" max="2039" width="9.140625" style="10"/>
    <col min="2040" max="2040" width="20" style="10" customWidth="1"/>
    <col min="2041" max="2052" width="11.7109375" style="10" customWidth="1"/>
    <col min="2053" max="2053" width="6.7109375" style="10" customWidth="1"/>
    <col min="2054" max="2061" width="24.42578125" style="10" customWidth="1"/>
    <col min="2062" max="2295" width="9.140625" style="10"/>
    <col min="2296" max="2296" width="20" style="10" customWidth="1"/>
    <col min="2297" max="2308" width="11.7109375" style="10" customWidth="1"/>
    <col min="2309" max="2309" width="6.7109375" style="10" customWidth="1"/>
    <col min="2310" max="2317" width="24.42578125" style="10" customWidth="1"/>
    <col min="2318" max="2551" width="9.140625" style="10"/>
    <col min="2552" max="2552" width="20" style="10" customWidth="1"/>
    <col min="2553" max="2564" width="11.7109375" style="10" customWidth="1"/>
    <col min="2565" max="2565" width="6.7109375" style="10" customWidth="1"/>
    <col min="2566" max="2573" width="24.42578125" style="10" customWidth="1"/>
    <col min="2574" max="2807" width="9.140625" style="10"/>
    <col min="2808" max="2808" width="20" style="10" customWidth="1"/>
    <col min="2809" max="2820" width="11.7109375" style="10" customWidth="1"/>
    <col min="2821" max="2821" width="6.7109375" style="10" customWidth="1"/>
    <col min="2822" max="2829" width="24.42578125" style="10" customWidth="1"/>
    <col min="2830" max="3063" width="9.140625" style="10"/>
    <col min="3064" max="3064" width="20" style="10" customWidth="1"/>
    <col min="3065" max="3076" width="11.7109375" style="10" customWidth="1"/>
    <col min="3077" max="3077" width="6.7109375" style="10" customWidth="1"/>
    <col min="3078" max="3085" width="24.42578125" style="10" customWidth="1"/>
    <col min="3086" max="3319" width="9.140625" style="10"/>
    <col min="3320" max="3320" width="20" style="10" customWidth="1"/>
    <col min="3321" max="3332" width="11.7109375" style="10" customWidth="1"/>
    <col min="3333" max="3333" width="6.7109375" style="10" customWidth="1"/>
    <col min="3334" max="3341" width="24.42578125" style="10" customWidth="1"/>
    <col min="3342" max="3575" width="9.140625" style="10"/>
    <col min="3576" max="3576" width="20" style="10" customWidth="1"/>
    <col min="3577" max="3588" width="11.7109375" style="10" customWidth="1"/>
    <col min="3589" max="3589" width="6.7109375" style="10" customWidth="1"/>
    <col min="3590" max="3597" width="24.42578125" style="10" customWidth="1"/>
    <col min="3598" max="3831" width="9.140625" style="10"/>
    <col min="3832" max="3832" width="20" style="10" customWidth="1"/>
    <col min="3833" max="3844" width="11.7109375" style="10" customWidth="1"/>
    <col min="3845" max="3845" width="6.7109375" style="10" customWidth="1"/>
    <col min="3846" max="3853" width="24.42578125" style="10" customWidth="1"/>
    <col min="3854" max="4087" width="9.140625" style="10"/>
    <col min="4088" max="4088" width="20" style="10" customWidth="1"/>
    <col min="4089" max="4100" width="11.7109375" style="10" customWidth="1"/>
    <col min="4101" max="4101" width="6.7109375" style="10" customWidth="1"/>
    <col min="4102" max="4109" width="24.42578125" style="10" customWidth="1"/>
    <col min="4110" max="4343" width="9.140625" style="10"/>
    <col min="4344" max="4344" width="20" style="10" customWidth="1"/>
    <col min="4345" max="4356" width="11.7109375" style="10" customWidth="1"/>
    <col min="4357" max="4357" width="6.7109375" style="10" customWidth="1"/>
    <col min="4358" max="4365" width="24.42578125" style="10" customWidth="1"/>
    <col min="4366" max="4599" width="9.140625" style="10"/>
    <col min="4600" max="4600" width="20" style="10" customWidth="1"/>
    <col min="4601" max="4612" width="11.7109375" style="10" customWidth="1"/>
    <col min="4613" max="4613" width="6.7109375" style="10" customWidth="1"/>
    <col min="4614" max="4621" width="24.42578125" style="10" customWidth="1"/>
    <col min="4622" max="4855" width="9.140625" style="10"/>
    <col min="4856" max="4856" width="20" style="10" customWidth="1"/>
    <col min="4857" max="4868" width="11.7109375" style="10" customWidth="1"/>
    <col min="4869" max="4869" width="6.7109375" style="10" customWidth="1"/>
    <col min="4870" max="4877" width="24.42578125" style="10" customWidth="1"/>
    <col min="4878" max="5111" width="9.140625" style="10"/>
    <col min="5112" max="5112" width="20" style="10" customWidth="1"/>
    <col min="5113" max="5124" width="11.7109375" style="10" customWidth="1"/>
    <col min="5125" max="5125" width="6.7109375" style="10" customWidth="1"/>
    <col min="5126" max="5133" width="24.42578125" style="10" customWidth="1"/>
    <col min="5134" max="5367" width="9.140625" style="10"/>
    <col min="5368" max="5368" width="20" style="10" customWidth="1"/>
    <col min="5369" max="5380" width="11.7109375" style="10" customWidth="1"/>
    <col min="5381" max="5381" width="6.7109375" style="10" customWidth="1"/>
    <col min="5382" max="5389" width="24.42578125" style="10" customWidth="1"/>
    <col min="5390" max="5623" width="9.140625" style="10"/>
    <col min="5624" max="5624" width="20" style="10" customWidth="1"/>
    <col min="5625" max="5636" width="11.7109375" style="10" customWidth="1"/>
    <col min="5637" max="5637" width="6.7109375" style="10" customWidth="1"/>
    <col min="5638" max="5645" width="24.42578125" style="10" customWidth="1"/>
    <col min="5646" max="5879" width="9.140625" style="10"/>
    <col min="5880" max="5880" width="20" style="10" customWidth="1"/>
    <col min="5881" max="5892" width="11.7109375" style="10" customWidth="1"/>
    <col min="5893" max="5893" width="6.7109375" style="10" customWidth="1"/>
    <col min="5894" max="5901" width="24.42578125" style="10" customWidth="1"/>
    <col min="5902" max="6135" width="9.140625" style="10"/>
    <col min="6136" max="6136" width="20" style="10" customWidth="1"/>
    <col min="6137" max="6148" width="11.7109375" style="10" customWidth="1"/>
    <col min="6149" max="6149" width="6.7109375" style="10" customWidth="1"/>
    <col min="6150" max="6157" width="24.42578125" style="10" customWidth="1"/>
    <col min="6158" max="6391" width="9.140625" style="10"/>
    <col min="6392" max="6392" width="20" style="10" customWidth="1"/>
    <col min="6393" max="6404" width="11.7109375" style="10" customWidth="1"/>
    <col min="6405" max="6405" width="6.7109375" style="10" customWidth="1"/>
    <col min="6406" max="6413" width="24.42578125" style="10" customWidth="1"/>
    <col min="6414" max="6647" width="9.140625" style="10"/>
    <col min="6648" max="6648" width="20" style="10" customWidth="1"/>
    <col min="6649" max="6660" width="11.7109375" style="10" customWidth="1"/>
    <col min="6661" max="6661" width="6.7109375" style="10" customWidth="1"/>
    <col min="6662" max="6669" width="24.42578125" style="10" customWidth="1"/>
    <col min="6670" max="6903" width="9.140625" style="10"/>
    <col min="6904" max="6904" width="20" style="10" customWidth="1"/>
    <col min="6905" max="6916" width="11.7109375" style="10" customWidth="1"/>
    <col min="6917" max="6917" width="6.7109375" style="10" customWidth="1"/>
    <col min="6918" max="6925" width="24.42578125" style="10" customWidth="1"/>
    <col min="6926" max="7159" width="9.140625" style="10"/>
    <col min="7160" max="7160" width="20" style="10" customWidth="1"/>
    <col min="7161" max="7172" width="11.7109375" style="10" customWidth="1"/>
    <col min="7173" max="7173" width="6.7109375" style="10" customWidth="1"/>
    <col min="7174" max="7181" width="24.42578125" style="10" customWidth="1"/>
    <col min="7182" max="7415" width="9.140625" style="10"/>
    <col min="7416" max="7416" width="20" style="10" customWidth="1"/>
    <col min="7417" max="7428" width="11.7109375" style="10" customWidth="1"/>
    <col min="7429" max="7429" width="6.7109375" style="10" customWidth="1"/>
    <col min="7430" max="7437" width="24.42578125" style="10" customWidth="1"/>
    <col min="7438" max="7671" width="9.140625" style="10"/>
    <col min="7672" max="7672" width="20" style="10" customWidth="1"/>
    <col min="7673" max="7684" width="11.7109375" style="10" customWidth="1"/>
    <col min="7685" max="7685" width="6.7109375" style="10" customWidth="1"/>
    <col min="7686" max="7693" width="24.42578125" style="10" customWidth="1"/>
    <col min="7694" max="7927" width="9.140625" style="10"/>
    <col min="7928" max="7928" width="20" style="10" customWidth="1"/>
    <col min="7929" max="7940" width="11.7109375" style="10" customWidth="1"/>
    <col min="7941" max="7941" width="6.7109375" style="10" customWidth="1"/>
    <col min="7942" max="7949" width="24.42578125" style="10" customWidth="1"/>
    <col min="7950" max="8183" width="9.140625" style="10"/>
    <col min="8184" max="8184" width="20" style="10" customWidth="1"/>
    <col min="8185" max="8196" width="11.7109375" style="10" customWidth="1"/>
    <col min="8197" max="8197" width="6.7109375" style="10" customWidth="1"/>
    <col min="8198" max="8205" width="24.42578125" style="10" customWidth="1"/>
    <col min="8206" max="8439" width="9.140625" style="10"/>
    <col min="8440" max="8440" width="20" style="10" customWidth="1"/>
    <col min="8441" max="8452" width="11.7109375" style="10" customWidth="1"/>
    <col min="8453" max="8453" width="6.7109375" style="10" customWidth="1"/>
    <col min="8454" max="8461" width="24.42578125" style="10" customWidth="1"/>
    <col min="8462" max="8695" width="9.140625" style="10"/>
    <col min="8696" max="8696" width="20" style="10" customWidth="1"/>
    <col min="8697" max="8708" width="11.7109375" style="10" customWidth="1"/>
    <col min="8709" max="8709" width="6.7109375" style="10" customWidth="1"/>
    <col min="8710" max="8717" width="24.42578125" style="10" customWidth="1"/>
    <col min="8718" max="8951" width="9.140625" style="10"/>
    <col min="8952" max="8952" width="20" style="10" customWidth="1"/>
    <col min="8953" max="8964" width="11.7109375" style="10" customWidth="1"/>
    <col min="8965" max="8965" width="6.7109375" style="10" customWidth="1"/>
    <col min="8966" max="8973" width="24.42578125" style="10" customWidth="1"/>
    <col min="8974" max="9207" width="9.140625" style="10"/>
    <col min="9208" max="9208" width="20" style="10" customWidth="1"/>
    <col min="9209" max="9220" width="11.7109375" style="10" customWidth="1"/>
    <col min="9221" max="9221" width="6.7109375" style="10" customWidth="1"/>
    <col min="9222" max="9229" width="24.42578125" style="10" customWidth="1"/>
    <col min="9230" max="9463" width="9.140625" style="10"/>
    <col min="9464" max="9464" width="20" style="10" customWidth="1"/>
    <col min="9465" max="9476" width="11.7109375" style="10" customWidth="1"/>
    <col min="9477" max="9477" width="6.7109375" style="10" customWidth="1"/>
    <col min="9478" max="9485" width="24.42578125" style="10" customWidth="1"/>
    <col min="9486" max="9719" width="9.140625" style="10"/>
    <col min="9720" max="9720" width="20" style="10" customWidth="1"/>
    <col min="9721" max="9732" width="11.7109375" style="10" customWidth="1"/>
    <col min="9733" max="9733" width="6.7109375" style="10" customWidth="1"/>
    <col min="9734" max="9741" width="24.42578125" style="10" customWidth="1"/>
    <col min="9742" max="9975" width="9.140625" style="10"/>
    <col min="9976" max="9976" width="20" style="10" customWidth="1"/>
    <col min="9977" max="9988" width="11.7109375" style="10" customWidth="1"/>
    <col min="9989" max="9989" width="6.7109375" style="10" customWidth="1"/>
    <col min="9990" max="9997" width="24.42578125" style="10" customWidth="1"/>
    <col min="9998" max="10231" width="9.140625" style="10"/>
    <col min="10232" max="10232" width="20" style="10" customWidth="1"/>
    <col min="10233" max="10244" width="11.7109375" style="10" customWidth="1"/>
    <col min="10245" max="10245" width="6.7109375" style="10" customWidth="1"/>
    <col min="10246" max="10253" width="24.42578125" style="10" customWidth="1"/>
    <col min="10254" max="10487" width="9.140625" style="10"/>
    <col min="10488" max="10488" width="20" style="10" customWidth="1"/>
    <col min="10489" max="10500" width="11.7109375" style="10" customWidth="1"/>
    <col min="10501" max="10501" width="6.7109375" style="10" customWidth="1"/>
    <col min="10502" max="10509" width="24.42578125" style="10" customWidth="1"/>
    <col min="10510" max="10743" width="9.140625" style="10"/>
    <col min="10744" max="10744" width="20" style="10" customWidth="1"/>
    <col min="10745" max="10756" width="11.7109375" style="10" customWidth="1"/>
    <col min="10757" max="10757" width="6.7109375" style="10" customWidth="1"/>
    <col min="10758" max="10765" width="24.42578125" style="10" customWidth="1"/>
    <col min="10766" max="10999" width="9.140625" style="10"/>
    <col min="11000" max="11000" width="20" style="10" customWidth="1"/>
    <col min="11001" max="11012" width="11.7109375" style="10" customWidth="1"/>
    <col min="11013" max="11013" width="6.7109375" style="10" customWidth="1"/>
    <col min="11014" max="11021" width="24.42578125" style="10" customWidth="1"/>
    <col min="11022" max="11255" width="9.140625" style="10"/>
    <col min="11256" max="11256" width="20" style="10" customWidth="1"/>
    <col min="11257" max="11268" width="11.7109375" style="10" customWidth="1"/>
    <col min="11269" max="11269" width="6.7109375" style="10" customWidth="1"/>
    <col min="11270" max="11277" width="24.42578125" style="10" customWidth="1"/>
    <col min="11278" max="11511" width="9.140625" style="10"/>
    <col min="11512" max="11512" width="20" style="10" customWidth="1"/>
    <col min="11513" max="11524" width="11.7109375" style="10" customWidth="1"/>
    <col min="11525" max="11525" width="6.7109375" style="10" customWidth="1"/>
    <col min="11526" max="11533" width="24.42578125" style="10" customWidth="1"/>
    <col min="11534" max="11767" width="9.140625" style="10"/>
    <col min="11768" max="11768" width="20" style="10" customWidth="1"/>
    <col min="11769" max="11780" width="11.7109375" style="10" customWidth="1"/>
    <col min="11781" max="11781" width="6.7109375" style="10" customWidth="1"/>
    <col min="11782" max="11789" width="24.42578125" style="10" customWidth="1"/>
    <col min="11790" max="12023" width="9.140625" style="10"/>
    <col min="12024" max="12024" width="20" style="10" customWidth="1"/>
    <col min="12025" max="12036" width="11.7109375" style="10" customWidth="1"/>
    <col min="12037" max="12037" width="6.7109375" style="10" customWidth="1"/>
    <col min="12038" max="12045" width="24.42578125" style="10" customWidth="1"/>
    <col min="12046" max="12279" width="9.140625" style="10"/>
    <col min="12280" max="12280" width="20" style="10" customWidth="1"/>
    <col min="12281" max="12292" width="11.7109375" style="10" customWidth="1"/>
    <col min="12293" max="12293" width="6.7109375" style="10" customWidth="1"/>
    <col min="12294" max="12301" width="24.42578125" style="10" customWidth="1"/>
    <col min="12302" max="12535" width="9.140625" style="10"/>
    <col min="12536" max="12536" width="20" style="10" customWidth="1"/>
    <col min="12537" max="12548" width="11.7109375" style="10" customWidth="1"/>
    <col min="12549" max="12549" width="6.7109375" style="10" customWidth="1"/>
    <col min="12550" max="12557" width="24.42578125" style="10" customWidth="1"/>
    <col min="12558" max="12791" width="9.140625" style="10"/>
    <col min="12792" max="12792" width="20" style="10" customWidth="1"/>
    <col min="12793" max="12804" width="11.7109375" style="10" customWidth="1"/>
    <col min="12805" max="12805" width="6.7109375" style="10" customWidth="1"/>
    <col min="12806" max="12813" width="24.42578125" style="10" customWidth="1"/>
    <col min="12814" max="13047" width="9.140625" style="10"/>
    <col min="13048" max="13048" width="20" style="10" customWidth="1"/>
    <col min="13049" max="13060" width="11.7109375" style="10" customWidth="1"/>
    <col min="13061" max="13061" width="6.7109375" style="10" customWidth="1"/>
    <col min="13062" max="13069" width="24.42578125" style="10" customWidth="1"/>
    <col min="13070" max="13303" width="9.140625" style="10"/>
    <col min="13304" max="13304" width="20" style="10" customWidth="1"/>
    <col min="13305" max="13316" width="11.7109375" style="10" customWidth="1"/>
    <col min="13317" max="13317" width="6.7109375" style="10" customWidth="1"/>
    <col min="13318" max="13325" width="24.42578125" style="10" customWidth="1"/>
    <col min="13326" max="13559" width="9.140625" style="10"/>
    <col min="13560" max="13560" width="20" style="10" customWidth="1"/>
    <col min="13561" max="13572" width="11.7109375" style="10" customWidth="1"/>
    <col min="13573" max="13573" width="6.7109375" style="10" customWidth="1"/>
    <col min="13574" max="13581" width="24.42578125" style="10" customWidth="1"/>
    <col min="13582" max="13815" width="9.140625" style="10"/>
    <col min="13816" max="13816" width="20" style="10" customWidth="1"/>
    <col min="13817" max="13828" width="11.7109375" style="10" customWidth="1"/>
    <col min="13829" max="13829" width="6.7109375" style="10" customWidth="1"/>
    <col min="13830" max="13837" width="24.42578125" style="10" customWidth="1"/>
    <col min="13838" max="14071" width="9.140625" style="10"/>
    <col min="14072" max="14072" width="20" style="10" customWidth="1"/>
    <col min="14073" max="14084" width="11.7109375" style="10" customWidth="1"/>
    <col min="14085" max="14085" width="6.7109375" style="10" customWidth="1"/>
    <col min="14086" max="14093" width="24.42578125" style="10" customWidth="1"/>
    <col min="14094" max="14327" width="9.140625" style="10"/>
    <col min="14328" max="14328" width="20" style="10" customWidth="1"/>
    <col min="14329" max="14340" width="11.7109375" style="10" customWidth="1"/>
    <col min="14341" max="14341" width="6.7109375" style="10" customWidth="1"/>
    <col min="14342" max="14349" width="24.42578125" style="10" customWidth="1"/>
    <col min="14350" max="14583" width="9.140625" style="10"/>
    <col min="14584" max="14584" width="20" style="10" customWidth="1"/>
    <col min="14585" max="14596" width="11.7109375" style="10" customWidth="1"/>
    <col min="14597" max="14597" width="6.7109375" style="10" customWidth="1"/>
    <col min="14598" max="14605" width="24.42578125" style="10" customWidth="1"/>
    <col min="14606" max="14839" width="9.140625" style="10"/>
    <col min="14840" max="14840" width="20" style="10" customWidth="1"/>
    <col min="14841" max="14852" width="11.7109375" style="10" customWidth="1"/>
    <col min="14853" max="14853" width="6.7109375" style="10" customWidth="1"/>
    <col min="14854" max="14861" width="24.42578125" style="10" customWidth="1"/>
    <col min="14862" max="15095" width="9.140625" style="10"/>
    <col min="15096" max="15096" width="20" style="10" customWidth="1"/>
    <col min="15097" max="15108" width="11.7109375" style="10" customWidth="1"/>
    <col min="15109" max="15109" width="6.7109375" style="10" customWidth="1"/>
    <col min="15110" max="15117" width="24.42578125" style="10" customWidth="1"/>
    <col min="15118" max="15351" width="9.140625" style="10"/>
    <col min="15352" max="15352" width="20" style="10" customWidth="1"/>
    <col min="15353" max="15364" width="11.7109375" style="10" customWidth="1"/>
    <col min="15365" max="15365" width="6.7109375" style="10" customWidth="1"/>
    <col min="15366" max="15373" width="24.42578125" style="10" customWidth="1"/>
    <col min="15374" max="15607" width="9.140625" style="10"/>
    <col min="15608" max="15608" width="20" style="10" customWidth="1"/>
    <col min="15609" max="15620" width="11.7109375" style="10" customWidth="1"/>
    <col min="15621" max="15621" width="6.7109375" style="10" customWidth="1"/>
    <col min="15622" max="15629" width="24.42578125" style="10" customWidth="1"/>
    <col min="15630" max="15863" width="9.140625" style="10"/>
    <col min="15864" max="15864" width="20" style="10" customWidth="1"/>
    <col min="15865" max="15876" width="11.7109375" style="10" customWidth="1"/>
    <col min="15877" max="15877" width="6.7109375" style="10" customWidth="1"/>
    <col min="15878" max="15885" width="24.42578125" style="10" customWidth="1"/>
    <col min="15886" max="16119" width="9.140625" style="10"/>
    <col min="16120" max="16120" width="20" style="10" customWidth="1"/>
    <col min="16121" max="16132" width="11.7109375" style="10" customWidth="1"/>
    <col min="16133" max="16133" width="6.7109375" style="10" customWidth="1"/>
    <col min="16134" max="16141" width="24.42578125" style="10" customWidth="1"/>
    <col min="16142" max="16384" width="9.140625" style="10"/>
  </cols>
  <sheetData>
    <row r="1" spans="1:13" ht="15" customHeight="1">
      <c r="M1" s="39" t="s">
        <v>81</v>
      </c>
    </row>
    <row r="2" spans="1:13" ht="15" customHeight="1">
      <c r="M2" s="39"/>
    </row>
    <row r="3" spans="1:13" ht="22.5" customHeight="1">
      <c r="A3" s="1421" t="s">
        <v>62</v>
      </c>
      <c r="B3" s="1421"/>
      <c r="C3" s="1421"/>
      <c r="D3" s="1421"/>
      <c r="E3" s="1421"/>
      <c r="F3" s="1421"/>
      <c r="G3" s="1421"/>
      <c r="H3" s="1421"/>
      <c r="I3" s="1421"/>
      <c r="J3" s="1421"/>
      <c r="K3" s="1421"/>
      <c r="L3" s="1421"/>
      <c r="M3" s="1421"/>
    </row>
    <row r="4" spans="1:13" ht="22.5" customHeight="1">
      <c r="A4" s="1445" t="s">
        <v>194</v>
      </c>
      <c r="B4" s="1445"/>
      <c r="C4" s="1445"/>
      <c r="D4" s="1445"/>
      <c r="E4" s="1445"/>
      <c r="F4" s="1445"/>
      <c r="G4" s="1445"/>
      <c r="H4" s="1445"/>
      <c r="I4" s="1445"/>
      <c r="J4" s="1445"/>
      <c r="K4" s="1445"/>
      <c r="L4" s="1445"/>
      <c r="M4" s="1445"/>
    </row>
    <row r="5" spans="1:13" ht="15" customHeight="1" thickBot="1">
      <c r="A5" s="1446"/>
      <c r="B5" s="1446"/>
      <c r="C5" s="1446"/>
      <c r="D5" s="1446"/>
      <c r="E5" s="1446"/>
      <c r="F5" s="1446"/>
      <c r="G5" s="1446"/>
      <c r="H5" s="1446"/>
      <c r="I5" s="1446"/>
      <c r="J5" s="1446"/>
      <c r="K5" s="1446"/>
      <c r="L5" s="1446"/>
      <c r="M5" s="1446"/>
    </row>
    <row r="6" spans="1:13" ht="22.5" customHeight="1" thickTop="1">
      <c r="A6" s="1453" t="s">
        <v>63</v>
      </c>
      <c r="B6" s="1424" t="s">
        <v>64</v>
      </c>
      <c r="C6" s="1450"/>
      <c r="D6" s="1425"/>
      <c r="E6" s="1424" t="s">
        <v>56</v>
      </c>
      <c r="F6" s="1450"/>
      <c r="G6" s="1425"/>
      <c r="H6" s="1424" t="s">
        <v>58</v>
      </c>
      <c r="I6" s="1450"/>
      <c r="J6" s="1425"/>
      <c r="K6" s="1424" t="s">
        <v>60</v>
      </c>
      <c r="L6" s="1450"/>
      <c r="M6" s="1425"/>
    </row>
    <row r="7" spans="1:13" ht="22.5" customHeight="1">
      <c r="A7" s="1454"/>
      <c r="B7" s="1443" t="s">
        <v>29</v>
      </c>
      <c r="C7" s="1451"/>
      <c r="D7" s="1452" t="s">
        <v>65</v>
      </c>
      <c r="E7" s="1443" t="s">
        <v>29</v>
      </c>
      <c r="F7" s="1451"/>
      <c r="G7" s="1452" t="s">
        <v>65</v>
      </c>
      <c r="H7" s="1443" t="s">
        <v>29</v>
      </c>
      <c r="I7" s="1451"/>
      <c r="J7" s="1452" t="s">
        <v>65</v>
      </c>
      <c r="K7" s="1443" t="s">
        <v>29</v>
      </c>
      <c r="L7" s="1451"/>
      <c r="M7" s="1452" t="s">
        <v>65</v>
      </c>
    </row>
    <row r="8" spans="1:13" ht="22.5" customHeight="1" thickBot="1">
      <c r="A8" s="1455"/>
      <c r="B8" s="63" t="s">
        <v>136</v>
      </c>
      <c r="C8" s="64" t="s">
        <v>139</v>
      </c>
      <c r="D8" s="1442"/>
      <c r="E8" s="63" t="s">
        <v>136</v>
      </c>
      <c r="F8" s="64" t="s">
        <v>139</v>
      </c>
      <c r="G8" s="1442"/>
      <c r="H8" s="63" t="s">
        <v>136</v>
      </c>
      <c r="I8" s="64" t="s">
        <v>139</v>
      </c>
      <c r="J8" s="1442"/>
      <c r="K8" s="63" t="s">
        <v>136</v>
      </c>
      <c r="L8" s="64" t="s">
        <v>139</v>
      </c>
      <c r="M8" s="1442"/>
    </row>
    <row r="9" spans="1:13" ht="20.100000000000001" customHeight="1" thickTop="1">
      <c r="A9" s="65" t="s">
        <v>66</v>
      </c>
      <c r="B9" s="66">
        <v>4472.7</v>
      </c>
      <c r="C9" s="67">
        <v>4541</v>
      </c>
      <c r="D9" s="68">
        <f>C9/B9*100</f>
        <v>101.52704183155589</v>
      </c>
      <c r="E9" s="67">
        <v>2990.1</v>
      </c>
      <c r="F9" s="67">
        <v>2963.7</v>
      </c>
      <c r="G9" s="71">
        <f t="shared" ref="G9:G23" si="0">F9/E9*100</f>
        <v>99.117086385070735</v>
      </c>
      <c r="H9" s="70">
        <v>12.9</v>
      </c>
      <c r="I9" s="70">
        <v>21</v>
      </c>
      <c r="J9" s="72">
        <f t="shared" ref="J9:J23" si="1">I9/H9*100</f>
        <v>162.7906976744186</v>
      </c>
      <c r="K9" s="98">
        <v>176.5</v>
      </c>
      <c r="L9" s="67">
        <v>202.7</v>
      </c>
      <c r="M9" s="71">
        <f t="shared" ref="M9:M23" si="2">L9/K9*100</f>
        <v>114.8441926345609</v>
      </c>
    </row>
    <row r="10" spans="1:13" ht="20.100000000000001" customHeight="1">
      <c r="A10" s="73" t="s">
        <v>67</v>
      </c>
      <c r="B10" s="74">
        <v>4253.2</v>
      </c>
      <c r="C10" s="75">
        <v>4244.6000000000004</v>
      </c>
      <c r="D10" s="76">
        <f>C10/B10*100</f>
        <v>99.797799304053441</v>
      </c>
      <c r="E10" s="75">
        <v>3146</v>
      </c>
      <c r="F10" s="75">
        <v>3078.4</v>
      </c>
      <c r="G10" s="79">
        <f t="shared" si="0"/>
        <v>97.851239669421489</v>
      </c>
      <c r="H10" s="298">
        <v>15.4</v>
      </c>
      <c r="I10" s="78">
        <v>28.2</v>
      </c>
      <c r="J10" s="79">
        <f t="shared" si="1"/>
        <v>183.11688311688309</v>
      </c>
      <c r="K10" s="74">
        <v>238.8</v>
      </c>
      <c r="L10" s="75">
        <v>269.8</v>
      </c>
      <c r="M10" s="79">
        <f t="shared" si="2"/>
        <v>112.98157453936348</v>
      </c>
    </row>
    <row r="11" spans="1:13" ht="20.100000000000001" customHeight="1">
      <c r="A11" s="73" t="s">
        <v>68</v>
      </c>
      <c r="B11" s="74">
        <v>2077.3000000000002</v>
      </c>
      <c r="C11" s="75">
        <v>2068.1999999999998</v>
      </c>
      <c r="D11" s="76">
        <f t="shared" ref="D11:D21" si="3">C11/B11*100</f>
        <v>99.561931353198858</v>
      </c>
      <c r="E11" s="75">
        <v>1358.4</v>
      </c>
      <c r="F11" s="75">
        <v>1332.1</v>
      </c>
      <c r="G11" s="79">
        <f t="shared" si="0"/>
        <v>98.063898704358053</v>
      </c>
      <c r="H11" s="298">
        <v>8.1999999999999993</v>
      </c>
      <c r="I11" s="78">
        <v>15.8</v>
      </c>
      <c r="J11" s="79">
        <f t="shared" si="1"/>
        <v>192.6829268292683</v>
      </c>
      <c r="K11" s="74">
        <v>137.6</v>
      </c>
      <c r="L11" s="75">
        <v>150.5</v>
      </c>
      <c r="M11" s="79">
        <f t="shared" si="2"/>
        <v>109.375</v>
      </c>
    </row>
    <row r="12" spans="1:13" ht="20.100000000000001" customHeight="1">
      <c r="A12" s="73" t="s">
        <v>69</v>
      </c>
      <c r="B12" s="74">
        <v>1718.5</v>
      </c>
      <c r="C12" s="75">
        <v>1714</v>
      </c>
      <c r="D12" s="76">
        <f t="shared" si="3"/>
        <v>99.738143729997091</v>
      </c>
      <c r="E12" s="75">
        <v>1191.0999999999999</v>
      </c>
      <c r="F12" s="75">
        <v>1167.0999999999999</v>
      </c>
      <c r="G12" s="79">
        <f t="shared" si="0"/>
        <v>97.985055830744699</v>
      </c>
      <c r="H12" s="298">
        <v>6.6</v>
      </c>
      <c r="I12" s="78">
        <v>11.7</v>
      </c>
      <c r="J12" s="79">
        <f t="shared" si="1"/>
        <v>177.27272727272728</v>
      </c>
      <c r="K12" s="74">
        <v>133.6</v>
      </c>
      <c r="L12" s="75">
        <v>151.5</v>
      </c>
      <c r="M12" s="79">
        <f t="shared" si="2"/>
        <v>113.39820359281438</v>
      </c>
    </row>
    <row r="13" spans="1:13" ht="20.100000000000001" customHeight="1">
      <c r="A13" s="73" t="s">
        <v>70</v>
      </c>
      <c r="B13" s="74">
        <v>1130.8</v>
      </c>
      <c r="C13" s="75">
        <v>1116.5999999999999</v>
      </c>
      <c r="D13" s="76">
        <f t="shared" si="3"/>
        <v>98.744251857092323</v>
      </c>
      <c r="E13" s="75">
        <v>586.1</v>
      </c>
      <c r="F13" s="75">
        <v>550.70000000000005</v>
      </c>
      <c r="G13" s="79">
        <f t="shared" si="0"/>
        <v>93.960075072513234</v>
      </c>
      <c r="H13" s="298">
        <v>5.8</v>
      </c>
      <c r="I13" s="78">
        <v>9</v>
      </c>
      <c r="J13" s="79">
        <f t="shared" si="1"/>
        <v>155.17241379310346</v>
      </c>
      <c r="K13" s="74">
        <v>91.2</v>
      </c>
      <c r="L13" s="75">
        <v>105.8</v>
      </c>
      <c r="M13" s="79">
        <f t="shared" si="2"/>
        <v>116.00877192982455</v>
      </c>
    </row>
    <row r="14" spans="1:13" ht="20.100000000000001" customHeight="1">
      <c r="A14" s="73" t="s">
        <v>71</v>
      </c>
      <c r="B14" s="280">
        <v>3585.5</v>
      </c>
      <c r="C14" s="108">
        <v>3650.5</v>
      </c>
      <c r="D14" s="76">
        <f t="shared" si="3"/>
        <v>101.81285734207223</v>
      </c>
      <c r="E14" s="75">
        <v>1676.3</v>
      </c>
      <c r="F14" s="75">
        <v>1626.2</v>
      </c>
      <c r="G14" s="79">
        <f t="shared" si="0"/>
        <v>97.011274831474083</v>
      </c>
      <c r="H14" s="298">
        <v>16.899999999999999</v>
      </c>
      <c r="I14" s="78">
        <v>27.3</v>
      </c>
      <c r="J14" s="79">
        <f t="shared" si="1"/>
        <v>161.53846153846158</v>
      </c>
      <c r="K14" s="75">
        <v>259.7</v>
      </c>
      <c r="L14" s="75">
        <v>290.3</v>
      </c>
      <c r="M14" s="79">
        <f t="shared" si="2"/>
        <v>111.7828263380824</v>
      </c>
    </row>
    <row r="15" spans="1:13" ht="20.100000000000001" customHeight="1">
      <c r="A15" s="73" t="s">
        <v>72</v>
      </c>
      <c r="B15" s="74">
        <v>1682.7</v>
      </c>
      <c r="C15" s="75">
        <v>1683.8</v>
      </c>
      <c r="D15" s="76">
        <f t="shared" si="3"/>
        <v>100.06537112973197</v>
      </c>
      <c r="E15" s="75">
        <v>961.2</v>
      </c>
      <c r="F15" s="75">
        <v>930.4</v>
      </c>
      <c r="G15" s="79">
        <f t="shared" si="0"/>
        <v>96.795672076570952</v>
      </c>
      <c r="H15" s="298">
        <v>6.2</v>
      </c>
      <c r="I15" s="78">
        <v>11.2</v>
      </c>
      <c r="J15" s="79">
        <f t="shared" si="1"/>
        <v>180.64516129032256</v>
      </c>
      <c r="K15" s="75">
        <v>110.3</v>
      </c>
      <c r="L15" s="75">
        <v>127.9</v>
      </c>
      <c r="M15" s="79">
        <f t="shared" si="2"/>
        <v>115.95648232094288</v>
      </c>
    </row>
    <row r="16" spans="1:13" ht="20.100000000000001" customHeight="1">
      <c r="A16" s="73" t="s">
        <v>73</v>
      </c>
      <c r="B16" s="74">
        <v>1837.2</v>
      </c>
      <c r="C16" s="75">
        <v>1836.2</v>
      </c>
      <c r="D16" s="76">
        <f t="shared" si="3"/>
        <v>99.945569344654899</v>
      </c>
      <c r="E16" s="75">
        <v>1176</v>
      </c>
      <c r="F16" s="75">
        <v>1149</v>
      </c>
      <c r="G16" s="79">
        <f t="shared" si="0"/>
        <v>97.704081632653057</v>
      </c>
      <c r="H16" s="298">
        <v>7.2</v>
      </c>
      <c r="I16" s="78">
        <v>14.4</v>
      </c>
      <c r="J16" s="79">
        <f t="shared" si="1"/>
        <v>200</v>
      </c>
      <c r="K16" s="75">
        <v>115.3</v>
      </c>
      <c r="L16" s="75">
        <v>131.4</v>
      </c>
      <c r="M16" s="79">
        <f t="shared" si="2"/>
        <v>113.9635732870772</v>
      </c>
    </row>
    <row r="17" spans="1:13" ht="20.100000000000001" customHeight="1">
      <c r="A17" s="73" t="s">
        <v>74</v>
      </c>
      <c r="B17" s="74">
        <v>1724.1</v>
      </c>
      <c r="C17" s="75">
        <v>1714.4</v>
      </c>
      <c r="D17" s="76">
        <f t="shared" si="3"/>
        <v>99.437387622527709</v>
      </c>
      <c r="E17" s="75">
        <v>1118.7</v>
      </c>
      <c r="F17" s="75">
        <v>1099.5999999999999</v>
      </c>
      <c r="G17" s="79">
        <f t="shared" si="0"/>
        <v>98.292661124519526</v>
      </c>
      <c r="H17" s="298">
        <v>6.6</v>
      </c>
      <c r="I17" s="78">
        <v>12.9</v>
      </c>
      <c r="J17" s="79">
        <f t="shared" si="1"/>
        <v>195.45454545454547</v>
      </c>
      <c r="K17" s="75">
        <v>121.8</v>
      </c>
      <c r="L17" s="75">
        <v>134.69999999999999</v>
      </c>
      <c r="M17" s="79">
        <f t="shared" si="2"/>
        <v>110.59113300492611</v>
      </c>
    </row>
    <row r="18" spans="1:13" ht="20.100000000000001" customHeight="1">
      <c r="A18" s="73" t="s">
        <v>75</v>
      </c>
      <c r="B18" s="74">
        <v>1576.7</v>
      </c>
      <c r="C18" s="67">
        <v>1573.9</v>
      </c>
      <c r="D18" s="76">
        <f t="shared" si="3"/>
        <v>99.8224139024545</v>
      </c>
      <c r="E18" s="75">
        <v>1071.2</v>
      </c>
      <c r="F18" s="75">
        <v>1068.8</v>
      </c>
      <c r="G18" s="79">
        <f t="shared" si="0"/>
        <v>99.775952203136669</v>
      </c>
      <c r="H18" s="298">
        <v>5.5</v>
      </c>
      <c r="I18" s="78">
        <v>11.9</v>
      </c>
      <c r="J18" s="79">
        <f t="shared" si="1"/>
        <v>216.36363636363635</v>
      </c>
      <c r="K18" s="75">
        <v>94.2</v>
      </c>
      <c r="L18" s="75">
        <v>101.7</v>
      </c>
      <c r="M18" s="79">
        <f t="shared" si="2"/>
        <v>107.96178343949046</v>
      </c>
    </row>
    <row r="19" spans="1:13" ht="20.100000000000001" customHeight="1">
      <c r="A19" s="73" t="s">
        <v>76</v>
      </c>
      <c r="B19" s="74">
        <v>2247.5</v>
      </c>
      <c r="C19" s="75">
        <v>2232.1</v>
      </c>
      <c r="D19" s="76">
        <f t="shared" si="3"/>
        <v>99.314794215795317</v>
      </c>
      <c r="E19" s="75">
        <v>1331.8</v>
      </c>
      <c r="F19" s="75">
        <v>1304.8</v>
      </c>
      <c r="G19" s="79">
        <f t="shared" si="0"/>
        <v>97.972668568854175</v>
      </c>
      <c r="H19" s="298">
        <v>9.3000000000000007</v>
      </c>
      <c r="I19" s="78">
        <v>16.7</v>
      </c>
      <c r="J19" s="79">
        <f t="shared" si="1"/>
        <v>179.56989247311824</v>
      </c>
      <c r="K19" s="75">
        <v>159.69999999999999</v>
      </c>
      <c r="L19" s="75">
        <v>175.8</v>
      </c>
      <c r="M19" s="79">
        <f t="shared" si="2"/>
        <v>110.08140262993113</v>
      </c>
    </row>
    <row r="20" spans="1:13" ht="20.100000000000001" customHeight="1">
      <c r="A20" s="80" t="s">
        <v>77</v>
      </c>
      <c r="B20" s="74">
        <v>4180.3999999999996</v>
      </c>
      <c r="C20" s="67">
        <v>4218.2</v>
      </c>
      <c r="D20" s="76">
        <f t="shared" si="3"/>
        <v>100.90421969189552</v>
      </c>
      <c r="E20" s="75">
        <v>2639.9</v>
      </c>
      <c r="F20" s="75">
        <v>2622</v>
      </c>
      <c r="G20" s="79">
        <f t="shared" si="0"/>
        <v>99.321944013030787</v>
      </c>
      <c r="H20" s="298">
        <v>16</v>
      </c>
      <c r="I20" s="78">
        <v>28.5</v>
      </c>
      <c r="J20" s="79">
        <f t="shared" si="1"/>
        <v>178.125</v>
      </c>
      <c r="K20" s="75">
        <v>226.7</v>
      </c>
      <c r="L20" s="75">
        <v>248.3</v>
      </c>
      <c r="M20" s="79">
        <f t="shared" si="2"/>
        <v>109.52801058667845</v>
      </c>
    </row>
    <row r="21" spans="1:13" ht="20.100000000000001" customHeight="1">
      <c r="A21" s="80" t="s">
        <v>79</v>
      </c>
      <c r="B21" s="74">
        <v>5216.5</v>
      </c>
      <c r="C21" s="75">
        <v>5266.9</v>
      </c>
      <c r="D21" s="76">
        <f t="shared" si="3"/>
        <v>100.96616505319658</v>
      </c>
      <c r="E21" s="75">
        <v>2489.9</v>
      </c>
      <c r="F21" s="75">
        <v>2435.1999999999998</v>
      </c>
      <c r="G21" s="79">
        <f t="shared" si="0"/>
        <v>97.803124623478837</v>
      </c>
      <c r="H21" s="70">
        <v>20.2</v>
      </c>
      <c r="I21" s="70">
        <v>34.799999999999997</v>
      </c>
      <c r="J21" s="79">
        <f t="shared" si="1"/>
        <v>172.27722772277227</v>
      </c>
      <c r="K21" s="75">
        <v>401.5</v>
      </c>
      <c r="L21" s="75">
        <v>447.8</v>
      </c>
      <c r="M21" s="79">
        <f t="shared" si="2"/>
        <v>111.53175591531756</v>
      </c>
    </row>
    <row r="22" spans="1:13" ht="20.100000000000001" customHeight="1" thickBot="1">
      <c r="A22" s="81" t="s">
        <v>78</v>
      </c>
      <c r="B22" s="82">
        <v>1797</v>
      </c>
      <c r="C22" s="83">
        <v>1770.5</v>
      </c>
      <c r="D22" s="84">
        <f>C22/B22*100</f>
        <v>98.525319977740679</v>
      </c>
      <c r="E22" s="244">
        <v>1176.3</v>
      </c>
      <c r="F22" s="83">
        <v>1151.5</v>
      </c>
      <c r="G22" s="87">
        <f t="shared" si="0"/>
        <v>97.891694295672878</v>
      </c>
      <c r="H22" s="86">
        <v>5.8</v>
      </c>
      <c r="I22" s="86">
        <v>12.6</v>
      </c>
      <c r="J22" s="87">
        <f t="shared" si="1"/>
        <v>217.24137931034483</v>
      </c>
      <c r="K22" s="83">
        <v>115.8</v>
      </c>
      <c r="L22" s="83">
        <v>126.3</v>
      </c>
      <c r="M22" s="87">
        <f t="shared" si="2"/>
        <v>109.06735751295338</v>
      </c>
    </row>
    <row r="23" spans="1:13" ht="20.100000000000001" customHeight="1" thickTop="1" thickBot="1">
      <c r="A23" s="88" t="s">
        <v>64</v>
      </c>
      <c r="B23" s="89">
        <v>37500</v>
      </c>
      <c r="C23" s="90">
        <v>37631</v>
      </c>
      <c r="D23" s="91">
        <f>C23/B23*100</f>
        <v>100.34933333333333</v>
      </c>
      <c r="E23" s="89">
        <v>22913</v>
      </c>
      <c r="F23" s="90">
        <v>22479.5</v>
      </c>
      <c r="G23" s="91">
        <f t="shared" si="0"/>
        <v>98.108060926111818</v>
      </c>
      <c r="H23" s="94">
        <v>142.5</v>
      </c>
      <c r="I23" s="99">
        <v>255.8</v>
      </c>
      <c r="J23" s="96">
        <f t="shared" si="1"/>
        <v>179.50877192982458</v>
      </c>
      <c r="K23" s="90">
        <v>2382.6999999999998</v>
      </c>
      <c r="L23" s="90">
        <v>2664.5</v>
      </c>
      <c r="M23" s="91">
        <f t="shared" si="2"/>
        <v>111.82691904142361</v>
      </c>
    </row>
    <row r="24" spans="1:13" ht="11.25" customHeight="1" thickTop="1"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</row>
    <row r="25" spans="1:13">
      <c r="A25" s="9" t="s">
        <v>342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</row>
    <row r="26" spans="1:13" ht="15" customHeight="1">
      <c r="A26" s="9" t="s">
        <v>80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</row>
  </sheetData>
  <mergeCells count="16">
    <mergeCell ref="M7:M8"/>
    <mergeCell ref="A3:M3"/>
    <mergeCell ref="A4:M4"/>
    <mergeCell ref="A5:M5"/>
    <mergeCell ref="A6:A8"/>
    <mergeCell ref="B6:D6"/>
    <mergeCell ref="E6:G6"/>
    <mergeCell ref="H6:J6"/>
    <mergeCell ref="K6:M6"/>
    <mergeCell ref="B7:C7"/>
    <mergeCell ref="D7:D8"/>
    <mergeCell ref="E7:F7"/>
    <mergeCell ref="G7:G8"/>
    <mergeCell ref="H7:I7"/>
    <mergeCell ref="J7:J8"/>
    <mergeCell ref="K7:L7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workbookViewId="0"/>
  </sheetViews>
  <sheetFormatPr defaultRowHeight="26.25"/>
  <cols>
    <col min="1" max="1" width="11.5703125" style="534" customWidth="1"/>
    <col min="2" max="2" width="75.42578125" style="535" customWidth="1"/>
    <col min="3" max="233" width="9.140625" style="5"/>
    <col min="234" max="234" width="12.5703125" style="5" customWidth="1"/>
    <col min="235" max="235" width="103.7109375" style="5" customWidth="1"/>
    <col min="236" max="489" width="9.140625" style="5"/>
    <col min="490" max="490" width="12.5703125" style="5" customWidth="1"/>
    <col min="491" max="491" width="103.7109375" style="5" customWidth="1"/>
    <col min="492" max="745" width="9.140625" style="5"/>
    <col min="746" max="746" width="12.5703125" style="5" customWidth="1"/>
    <col min="747" max="747" width="103.7109375" style="5" customWidth="1"/>
    <col min="748" max="1001" width="9.140625" style="5"/>
    <col min="1002" max="1002" width="12.5703125" style="5" customWidth="1"/>
    <col min="1003" max="1003" width="103.7109375" style="5" customWidth="1"/>
    <col min="1004" max="1257" width="9.140625" style="5"/>
    <col min="1258" max="1258" width="12.5703125" style="5" customWidth="1"/>
    <col min="1259" max="1259" width="103.7109375" style="5" customWidth="1"/>
    <col min="1260" max="1513" width="9.140625" style="5"/>
    <col min="1514" max="1514" width="12.5703125" style="5" customWidth="1"/>
    <col min="1515" max="1515" width="103.7109375" style="5" customWidth="1"/>
    <col min="1516" max="1769" width="9.140625" style="5"/>
    <col min="1770" max="1770" width="12.5703125" style="5" customWidth="1"/>
    <col min="1771" max="1771" width="103.7109375" style="5" customWidth="1"/>
    <col min="1772" max="2025" width="9.140625" style="5"/>
    <col min="2026" max="2026" width="12.5703125" style="5" customWidth="1"/>
    <col min="2027" max="2027" width="103.7109375" style="5" customWidth="1"/>
    <col min="2028" max="2281" width="9.140625" style="5"/>
    <col min="2282" max="2282" width="12.5703125" style="5" customWidth="1"/>
    <col min="2283" max="2283" width="103.7109375" style="5" customWidth="1"/>
    <col min="2284" max="2537" width="9.140625" style="5"/>
    <col min="2538" max="2538" width="12.5703125" style="5" customWidth="1"/>
    <col min="2539" max="2539" width="103.7109375" style="5" customWidth="1"/>
    <col min="2540" max="2793" width="9.140625" style="5"/>
    <col min="2794" max="2794" width="12.5703125" style="5" customWidth="1"/>
    <col min="2795" max="2795" width="103.7109375" style="5" customWidth="1"/>
    <col min="2796" max="3049" width="9.140625" style="5"/>
    <col min="3050" max="3050" width="12.5703125" style="5" customWidth="1"/>
    <col min="3051" max="3051" width="103.7109375" style="5" customWidth="1"/>
    <col min="3052" max="3305" width="9.140625" style="5"/>
    <col min="3306" max="3306" width="12.5703125" style="5" customWidth="1"/>
    <col min="3307" max="3307" width="103.7109375" style="5" customWidth="1"/>
    <col min="3308" max="3561" width="9.140625" style="5"/>
    <col min="3562" max="3562" width="12.5703125" style="5" customWidth="1"/>
    <col min="3563" max="3563" width="103.7109375" style="5" customWidth="1"/>
    <col min="3564" max="3817" width="9.140625" style="5"/>
    <col min="3818" max="3818" width="12.5703125" style="5" customWidth="1"/>
    <col min="3819" max="3819" width="103.7109375" style="5" customWidth="1"/>
    <col min="3820" max="4073" width="9.140625" style="5"/>
    <col min="4074" max="4074" width="12.5703125" style="5" customWidth="1"/>
    <col min="4075" max="4075" width="103.7109375" style="5" customWidth="1"/>
    <col min="4076" max="4329" width="9.140625" style="5"/>
    <col min="4330" max="4330" width="12.5703125" style="5" customWidth="1"/>
    <col min="4331" max="4331" width="103.7109375" style="5" customWidth="1"/>
    <col min="4332" max="4585" width="9.140625" style="5"/>
    <col min="4586" max="4586" width="12.5703125" style="5" customWidth="1"/>
    <col min="4587" max="4587" width="103.7109375" style="5" customWidth="1"/>
    <col min="4588" max="4841" width="9.140625" style="5"/>
    <col min="4842" max="4842" width="12.5703125" style="5" customWidth="1"/>
    <col min="4843" max="4843" width="103.7109375" style="5" customWidth="1"/>
    <col min="4844" max="5097" width="9.140625" style="5"/>
    <col min="5098" max="5098" width="12.5703125" style="5" customWidth="1"/>
    <col min="5099" max="5099" width="103.7109375" style="5" customWidth="1"/>
    <col min="5100" max="5353" width="9.140625" style="5"/>
    <col min="5354" max="5354" width="12.5703125" style="5" customWidth="1"/>
    <col min="5355" max="5355" width="103.7109375" style="5" customWidth="1"/>
    <col min="5356" max="5609" width="9.140625" style="5"/>
    <col min="5610" max="5610" width="12.5703125" style="5" customWidth="1"/>
    <col min="5611" max="5611" width="103.7109375" style="5" customWidth="1"/>
    <col min="5612" max="5865" width="9.140625" style="5"/>
    <col min="5866" max="5866" width="12.5703125" style="5" customWidth="1"/>
    <col min="5867" max="5867" width="103.7109375" style="5" customWidth="1"/>
    <col min="5868" max="6121" width="9.140625" style="5"/>
    <col min="6122" max="6122" width="12.5703125" style="5" customWidth="1"/>
    <col min="6123" max="6123" width="103.7109375" style="5" customWidth="1"/>
    <col min="6124" max="6377" width="9.140625" style="5"/>
    <col min="6378" max="6378" width="12.5703125" style="5" customWidth="1"/>
    <col min="6379" max="6379" width="103.7109375" style="5" customWidth="1"/>
    <col min="6380" max="6633" width="9.140625" style="5"/>
    <col min="6634" max="6634" width="12.5703125" style="5" customWidth="1"/>
    <col min="6635" max="6635" width="103.7109375" style="5" customWidth="1"/>
    <col min="6636" max="6889" width="9.140625" style="5"/>
    <col min="6890" max="6890" width="12.5703125" style="5" customWidth="1"/>
    <col min="6891" max="6891" width="103.7109375" style="5" customWidth="1"/>
    <col min="6892" max="7145" width="9.140625" style="5"/>
    <col min="7146" max="7146" width="12.5703125" style="5" customWidth="1"/>
    <col min="7147" max="7147" width="103.7109375" style="5" customWidth="1"/>
    <col min="7148" max="7401" width="9.140625" style="5"/>
    <col min="7402" max="7402" width="12.5703125" style="5" customWidth="1"/>
    <col min="7403" max="7403" width="103.7109375" style="5" customWidth="1"/>
    <col min="7404" max="7657" width="9.140625" style="5"/>
    <col min="7658" max="7658" width="12.5703125" style="5" customWidth="1"/>
    <col min="7659" max="7659" width="103.7109375" style="5" customWidth="1"/>
    <col min="7660" max="7913" width="9.140625" style="5"/>
    <col min="7914" max="7914" width="12.5703125" style="5" customWidth="1"/>
    <col min="7915" max="7915" width="103.7109375" style="5" customWidth="1"/>
    <col min="7916" max="8169" width="9.140625" style="5"/>
    <col min="8170" max="8170" width="12.5703125" style="5" customWidth="1"/>
    <col min="8171" max="8171" width="103.7109375" style="5" customWidth="1"/>
    <col min="8172" max="8425" width="9.140625" style="5"/>
    <col min="8426" max="8426" width="12.5703125" style="5" customWidth="1"/>
    <col min="8427" max="8427" width="103.7109375" style="5" customWidth="1"/>
    <col min="8428" max="8681" width="9.140625" style="5"/>
    <col min="8682" max="8682" width="12.5703125" style="5" customWidth="1"/>
    <col min="8683" max="8683" width="103.7109375" style="5" customWidth="1"/>
    <col min="8684" max="8937" width="9.140625" style="5"/>
    <col min="8938" max="8938" width="12.5703125" style="5" customWidth="1"/>
    <col min="8939" max="8939" width="103.7109375" style="5" customWidth="1"/>
    <col min="8940" max="9193" width="9.140625" style="5"/>
    <col min="9194" max="9194" width="12.5703125" style="5" customWidth="1"/>
    <col min="9195" max="9195" width="103.7109375" style="5" customWidth="1"/>
    <col min="9196" max="9449" width="9.140625" style="5"/>
    <col min="9450" max="9450" width="12.5703125" style="5" customWidth="1"/>
    <col min="9451" max="9451" width="103.7109375" style="5" customWidth="1"/>
    <col min="9452" max="9705" width="9.140625" style="5"/>
    <col min="9706" max="9706" width="12.5703125" style="5" customWidth="1"/>
    <col min="9707" max="9707" width="103.7109375" style="5" customWidth="1"/>
    <col min="9708" max="9961" width="9.140625" style="5"/>
    <col min="9962" max="9962" width="12.5703125" style="5" customWidth="1"/>
    <col min="9963" max="9963" width="103.7109375" style="5" customWidth="1"/>
    <col min="9964" max="10217" width="9.140625" style="5"/>
    <col min="10218" max="10218" width="12.5703125" style="5" customWidth="1"/>
    <col min="10219" max="10219" width="103.7109375" style="5" customWidth="1"/>
    <col min="10220" max="10473" width="9.140625" style="5"/>
    <col min="10474" max="10474" width="12.5703125" style="5" customWidth="1"/>
    <col min="10475" max="10475" width="103.7109375" style="5" customWidth="1"/>
    <col min="10476" max="10729" width="9.140625" style="5"/>
    <col min="10730" max="10730" width="12.5703125" style="5" customWidth="1"/>
    <col min="10731" max="10731" width="103.7109375" style="5" customWidth="1"/>
    <col min="10732" max="10985" width="9.140625" style="5"/>
    <col min="10986" max="10986" width="12.5703125" style="5" customWidth="1"/>
    <col min="10987" max="10987" width="103.7109375" style="5" customWidth="1"/>
    <col min="10988" max="11241" width="9.140625" style="5"/>
    <col min="11242" max="11242" width="12.5703125" style="5" customWidth="1"/>
    <col min="11243" max="11243" width="103.7109375" style="5" customWidth="1"/>
    <col min="11244" max="11497" width="9.140625" style="5"/>
    <col min="11498" max="11498" width="12.5703125" style="5" customWidth="1"/>
    <col min="11499" max="11499" width="103.7109375" style="5" customWidth="1"/>
    <col min="11500" max="11753" width="9.140625" style="5"/>
    <col min="11754" max="11754" width="12.5703125" style="5" customWidth="1"/>
    <col min="11755" max="11755" width="103.7109375" style="5" customWidth="1"/>
    <col min="11756" max="12009" width="9.140625" style="5"/>
    <col min="12010" max="12010" width="12.5703125" style="5" customWidth="1"/>
    <col min="12011" max="12011" width="103.7109375" style="5" customWidth="1"/>
    <col min="12012" max="12265" width="9.140625" style="5"/>
    <col min="12266" max="12266" width="12.5703125" style="5" customWidth="1"/>
    <col min="12267" max="12267" width="103.7109375" style="5" customWidth="1"/>
    <col min="12268" max="12521" width="9.140625" style="5"/>
    <col min="12522" max="12522" width="12.5703125" style="5" customWidth="1"/>
    <col min="12523" max="12523" width="103.7109375" style="5" customWidth="1"/>
    <col min="12524" max="12777" width="9.140625" style="5"/>
    <col min="12778" max="12778" width="12.5703125" style="5" customWidth="1"/>
    <col min="12779" max="12779" width="103.7109375" style="5" customWidth="1"/>
    <col min="12780" max="13033" width="9.140625" style="5"/>
    <col min="13034" max="13034" width="12.5703125" style="5" customWidth="1"/>
    <col min="13035" max="13035" width="103.7109375" style="5" customWidth="1"/>
    <col min="13036" max="13289" width="9.140625" style="5"/>
    <col min="13290" max="13290" width="12.5703125" style="5" customWidth="1"/>
    <col min="13291" max="13291" width="103.7109375" style="5" customWidth="1"/>
    <col min="13292" max="13545" width="9.140625" style="5"/>
    <col min="13546" max="13546" width="12.5703125" style="5" customWidth="1"/>
    <col min="13547" max="13547" width="103.7109375" style="5" customWidth="1"/>
    <col min="13548" max="13801" width="9.140625" style="5"/>
    <col min="13802" max="13802" width="12.5703125" style="5" customWidth="1"/>
    <col min="13803" max="13803" width="103.7109375" style="5" customWidth="1"/>
    <col min="13804" max="14057" width="9.140625" style="5"/>
    <col min="14058" max="14058" width="12.5703125" style="5" customWidth="1"/>
    <col min="14059" max="14059" width="103.7109375" style="5" customWidth="1"/>
    <col min="14060" max="14313" width="9.140625" style="5"/>
    <col min="14314" max="14314" width="12.5703125" style="5" customWidth="1"/>
    <col min="14315" max="14315" width="103.7109375" style="5" customWidth="1"/>
    <col min="14316" max="14569" width="9.140625" style="5"/>
    <col min="14570" max="14570" width="12.5703125" style="5" customWidth="1"/>
    <col min="14571" max="14571" width="103.7109375" style="5" customWidth="1"/>
    <col min="14572" max="14825" width="9.140625" style="5"/>
    <col min="14826" max="14826" width="12.5703125" style="5" customWidth="1"/>
    <col min="14827" max="14827" width="103.7109375" style="5" customWidth="1"/>
    <col min="14828" max="15081" width="9.140625" style="5"/>
    <col min="15082" max="15082" width="12.5703125" style="5" customWidth="1"/>
    <col min="15083" max="15083" width="103.7109375" style="5" customWidth="1"/>
    <col min="15084" max="15337" width="9.140625" style="5"/>
    <col min="15338" max="15338" width="12.5703125" style="5" customWidth="1"/>
    <col min="15339" max="15339" width="103.7109375" style="5" customWidth="1"/>
    <col min="15340" max="15593" width="9.140625" style="5"/>
    <col min="15594" max="15594" width="12.5703125" style="5" customWidth="1"/>
    <col min="15595" max="15595" width="103.7109375" style="5" customWidth="1"/>
    <col min="15596" max="15849" width="9.140625" style="5"/>
    <col min="15850" max="15850" width="12.5703125" style="5" customWidth="1"/>
    <col min="15851" max="15851" width="103.7109375" style="5" customWidth="1"/>
    <col min="15852" max="16105" width="9.140625" style="5"/>
    <col min="16106" max="16106" width="12.5703125" style="5" customWidth="1"/>
    <col min="16107" max="16107" width="103.7109375" style="5" customWidth="1"/>
    <col min="16108" max="16384" width="9.140625" style="5"/>
  </cols>
  <sheetData>
    <row r="1" spans="1:2" s="156" customFormat="1">
      <c r="A1" s="1290" t="s">
        <v>20</v>
      </c>
      <c r="B1" s="1290"/>
    </row>
    <row r="2" spans="1:2" s="156" customFormat="1" ht="12.75" customHeight="1" thickBot="1">
      <c r="A2" s="531"/>
      <c r="B2" s="532"/>
    </row>
    <row r="3" spans="1:2" s="156" customFormat="1" ht="21" customHeight="1" thickTop="1">
      <c r="A3" s="238" t="s">
        <v>19</v>
      </c>
      <c r="B3" s="533"/>
    </row>
    <row r="4" spans="1:2" s="156" customFormat="1" ht="21" customHeight="1">
      <c r="A4" s="6">
        <v>1</v>
      </c>
      <c r="B4" s="7" t="s">
        <v>18</v>
      </c>
    </row>
    <row r="5" spans="1:2" s="156" customFormat="1" ht="21" customHeight="1">
      <c r="A5" s="6" t="s">
        <v>126</v>
      </c>
      <c r="B5" s="7" t="s">
        <v>176</v>
      </c>
    </row>
    <row r="6" spans="1:2" s="156" customFormat="1" ht="21" customHeight="1">
      <c r="A6" s="6">
        <v>2</v>
      </c>
      <c r="B6" s="7" t="s">
        <v>17</v>
      </c>
    </row>
    <row r="7" spans="1:2" s="156" customFormat="1" ht="21" customHeight="1">
      <c r="A7" s="6" t="s">
        <v>177</v>
      </c>
      <c r="B7" s="7" t="s">
        <v>178</v>
      </c>
    </row>
    <row r="8" spans="1:2" s="156" customFormat="1" ht="21" customHeight="1">
      <c r="A8" s="6">
        <v>3</v>
      </c>
      <c r="B8" s="7" t="s">
        <v>16</v>
      </c>
    </row>
    <row r="9" spans="1:2" s="156" customFormat="1" ht="21" customHeight="1">
      <c r="A9" s="6">
        <v>4</v>
      </c>
      <c r="B9" s="7" t="s">
        <v>15</v>
      </c>
    </row>
    <row r="10" spans="1:2" s="156" customFormat="1" ht="21" customHeight="1">
      <c r="A10" s="6" t="s">
        <v>179</v>
      </c>
      <c r="B10" s="7" t="s">
        <v>22</v>
      </c>
    </row>
    <row r="11" spans="1:2" s="156" customFormat="1" ht="21" customHeight="1">
      <c r="A11" s="6">
        <v>5</v>
      </c>
      <c r="B11" s="7" t="s">
        <v>14</v>
      </c>
    </row>
    <row r="12" spans="1:2" s="156" customFormat="1" ht="21" customHeight="1">
      <c r="A12" s="6">
        <v>6</v>
      </c>
      <c r="B12" s="7" t="s">
        <v>13</v>
      </c>
    </row>
    <row r="13" spans="1:2" s="156" customFormat="1" ht="21" customHeight="1">
      <c r="A13" s="6">
        <v>7</v>
      </c>
      <c r="B13" s="7" t="s">
        <v>12</v>
      </c>
    </row>
    <row r="14" spans="1:2" s="156" customFormat="1" ht="21" customHeight="1">
      <c r="A14" s="6">
        <v>8</v>
      </c>
      <c r="B14" s="7" t="s">
        <v>11</v>
      </c>
    </row>
    <row r="15" spans="1:2" s="156" customFormat="1" ht="21" customHeight="1">
      <c r="A15" s="6">
        <v>9</v>
      </c>
      <c r="B15" s="7" t="s">
        <v>10</v>
      </c>
    </row>
    <row r="16" spans="1:2" s="156" customFormat="1" ht="21" customHeight="1">
      <c r="A16" s="6">
        <v>10</v>
      </c>
      <c r="B16" s="7" t="s">
        <v>180</v>
      </c>
    </row>
    <row r="17" spans="1:2" s="156" customFormat="1" ht="21" customHeight="1">
      <c r="A17" s="6" t="s">
        <v>181</v>
      </c>
      <c r="B17" s="7" t="s">
        <v>182</v>
      </c>
    </row>
    <row r="18" spans="1:2" s="156" customFormat="1" ht="21" customHeight="1">
      <c r="A18" s="6" t="s">
        <v>183</v>
      </c>
      <c r="B18" s="7" t="s">
        <v>184</v>
      </c>
    </row>
    <row r="19" spans="1:2" s="156" customFormat="1" ht="21" customHeight="1">
      <c r="A19" s="6">
        <v>11</v>
      </c>
      <c r="B19" s="7" t="s">
        <v>9</v>
      </c>
    </row>
    <row r="20" spans="1:2" s="156" customFormat="1" ht="21" customHeight="1">
      <c r="A20" s="6">
        <v>12</v>
      </c>
      <c r="B20" s="7" t="s">
        <v>191</v>
      </c>
    </row>
    <row r="21" spans="1:2" s="156" customFormat="1" ht="29.25" customHeight="1">
      <c r="A21" s="6">
        <v>13</v>
      </c>
      <c r="B21" s="7" t="s">
        <v>192</v>
      </c>
    </row>
    <row r="22" spans="1:2" s="156" customFormat="1" ht="29.25" customHeight="1">
      <c r="A22" s="6">
        <v>14</v>
      </c>
      <c r="B22" s="7" t="s">
        <v>193</v>
      </c>
    </row>
    <row r="23" spans="1:2" s="156" customFormat="1" ht="29.25" customHeight="1">
      <c r="A23" s="6">
        <v>15</v>
      </c>
      <c r="B23" s="7" t="s">
        <v>8</v>
      </c>
    </row>
    <row r="24" spans="1:2" s="156" customFormat="1" ht="21" customHeight="1">
      <c r="A24" s="6">
        <v>16</v>
      </c>
      <c r="B24" s="7" t="s">
        <v>7</v>
      </c>
    </row>
    <row r="25" spans="1:2" s="156" customFormat="1" ht="21" customHeight="1">
      <c r="A25" s="6">
        <v>17</v>
      </c>
      <c r="B25" s="7" t="s">
        <v>185</v>
      </c>
    </row>
    <row r="26" spans="1:2" s="156" customFormat="1" ht="21" customHeight="1">
      <c r="A26" s="6">
        <v>18</v>
      </c>
      <c r="B26" s="7" t="s">
        <v>186</v>
      </c>
    </row>
    <row r="27" spans="1:2" s="156" customFormat="1" ht="21" customHeight="1">
      <c r="A27" s="6">
        <v>19</v>
      </c>
      <c r="B27" s="7" t="s">
        <v>6</v>
      </c>
    </row>
    <row r="28" spans="1:2" s="156" customFormat="1" ht="21" customHeight="1">
      <c r="A28" s="6">
        <v>20</v>
      </c>
      <c r="B28" s="7" t="s">
        <v>324</v>
      </c>
    </row>
    <row r="29" spans="1:2" s="156" customFormat="1" ht="21" customHeight="1">
      <c r="A29" s="6">
        <v>21</v>
      </c>
      <c r="B29" s="7" t="s">
        <v>325</v>
      </c>
    </row>
    <row r="30" spans="1:2" s="156" customFormat="1" ht="21" customHeight="1">
      <c r="A30" s="6">
        <v>22</v>
      </c>
      <c r="B30" s="7" t="s">
        <v>187</v>
      </c>
    </row>
    <row r="31" spans="1:2" s="156" customFormat="1" ht="28.5" customHeight="1">
      <c r="A31" s="6">
        <v>23</v>
      </c>
      <c r="B31" s="7" t="s">
        <v>608</v>
      </c>
    </row>
    <row r="32" spans="1:2" s="156" customFormat="1" ht="21" customHeight="1">
      <c r="A32" s="6">
        <v>24</v>
      </c>
      <c r="B32" s="7" t="s">
        <v>5</v>
      </c>
    </row>
    <row r="33" spans="1:2" s="156" customFormat="1" ht="21" customHeight="1">
      <c r="A33" s="6">
        <v>25</v>
      </c>
      <c r="B33" s="7" t="s">
        <v>188</v>
      </c>
    </row>
    <row r="34" spans="1:2" s="156" customFormat="1" ht="21" customHeight="1">
      <c r="A34" s="6">
        <v>26</v>
      </c>
      <c r="B34" s="7" t="s">
        <v>189</v>
      </c>
    </row>
    <row r="35" spans="1:2" s="156" customFormat="1" ht="21" customHeight="1" thickBot="1">
      <c r="A35" s="664">
        <v>27</v>
      </c>
      <c r="B35" s="665" t="s">
        <v>4</v>
      </c>
    </row>
    <row r="36" spans="1:2" ht="27" thickTop="1"/>
  </sheetData>
  <mergeCells count="1">
    <mergeCell ref="A1:B1"/>
  </mergeCells>
  <printOptions horizontalCentered="1" verticalCentered="1"/>
  <pageMargins left="0.51181102362204722" right="0.51181102362204722" top="0" bottom="0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workbookViewId="0"/>
  </sheetViews>
  <sheetFormatPr defaultRowHeight="15.75"/>
  <cols>
    <col min="1" max="1" width="19.7109375" style="10" customWidth="1"/>
    <col min="2" max="3" width="6.7109375" style="10" customWidth="1"/>
    <col min="4" max="4" width="7.7109375" style="10" customWidth="1"/>
    <col min="5" max="6" width="6.7109375" style="10" customWidth="1"/>
    <col min="7" max="7" width="7.7109375" style="10" customWidth="1"/>
    <col min="8" max="9" width="6.7109375" style="10" customWidth="1"/>
    <col min="10" max="10" width="7.7109375" style="10" customWidth="1"/>
    <col min="11" max="12" width="6.7109375" style="10" customWidth="1"/>
    <col min="13" max="13" width="7.7109375" style="10" customWidth="1"/>
    <col min="14" max="15" width="7" style="10" customWidth="1"/>
    <col min="16" max="16" width="7.7109375" style="10" customWidth="1"/>
    <col min="17" max="16384" width="9.140625" style="100"/>
  </cols>
  <sheetData>
    <row r="1" spans="1:19" ht="15" customHeight="1">
      <c r="P1" s="39" t="s">
        <v>82</v>
      </c>
    </row>
    <row r="2" spans="1:19" ht="15" customHeight="1"/>
    <row r="3" spans="1:19" ht="22.5" customHeight="1">
      <c r="A3" s="1421" t="s">
        <v>62</v>
      </c>
      <c r="B3" s="1421"/>
      <c r="C3" s="1421"/>
      <c r="D3" s="1421"/>
      <c r="E3" s="1421"/>
      <c r="F3" s="1421"/>
      <c r="G3" s="1421"/>
      <c r="H3" s="1421"/>
      <c r="I3" s="1421"/>
      <c r="J3" s="1421"/>
      <c r="K3" s="1421"/>
      <c r="L3" s="1421"/>
      <c r="M3" s="1421"/>
      <c r="N3" s="1421"/>
      <c r="O3" s="1421"/>
      <c r="P3" s="1421"/>
    </row>
    <row r="4" spans="1:19" ht="22.5" customHeight="1">
      <c r="A4" s="1445" t="s">
        <v>322</v>
      </c>
      <c r="B4" s="1445"/>
      <c r="C4" s="1445"/>
      <c r="D4" s="1445"/>
      <c r="E4" s="1445"/>
      <c r="F4" s="1445"/>
      <c r="G4" s="1445"/>
      <c r="H4" s="1445"/>
      <c r="I4" s="1445"/>
      <c r="J4" s="1445"/>
      <c r="K4" s="1445"/>
      <c r="L4" s="1445"/>
      <c r="M4" s="1445"/>
      <c r="N4" s="1445"/>
      <c r="O4" s="1445"/>
      <c r="P4" s="1445"/>
    </row>
    <row r="5" spans="1:19" ht="15" customHeight="1" thickBot="1">
      <c r="A5" s="1460"/>
      <c r="B5" s="1460"/>
      <c r="C5" s="1460"/>
      <c r="D5" s="1460"/>
      <c r="E5" s="1460"/>
      <c r="F5" s="1460"/>
      <c r="G5" s="1460"/>
      <c r="H5" s="1460"/>
      <c r="I5" s="1460"/>
      <c r="J5" s="1460"/>
      <c r="K5" s="1460"/>
      <c r="L5" s="1460"/>
      <c r="M5" s="1460"/>
      <c r="N5" s="1460"/>
      <c r="O5" s="1460"/>
      <c r="P5" s="1460"/>
    </row>
    <row r="6" spans="1:19" s="8" customFormat="1" ht="22.5" customHeight="1" thickTop="1">
      <c r="A6" s="1447" t="s">
        <v>63</v>
      </c>
      <c r="B6" s="1461" t="s">
        <v>64</v>
      </c>
      <c r="C6" s="1462"/>
      <c r="D6" s="1463"/>
      <c r="E6" s="1466" t="s">
        <v>433</v>
      </c>
      <c r="F6" s="1467"/>
      <c r="G6" s="1467"/>
      <c r="H6" s="1467"/>
      <c r="I6" s="1467"/>
      <c r="J6" s="1467"/>
      <c r="K6" s="1467"/>
      <c r="L6" s="1467"/>
      <c r="M6" s="1467"/>
      <c r="N6" s="1467"/>
      <c r="O6" s="1467"/>
      <c r="P6" s="1468"/>
    </row>
    <row r="7" spans="1:19" s="8" customFormat="1" ht="22.5" customHeight="1">
      <c r="A7" s="1448"/>
      <c r="B7" s="1456"/>
      <c r="C7" s="1464"/>
      <c r="D7" s="1465"/>
      <c r="E7" s="1469" t="s">
        <v>55</v>
      </c>
      <c r="F7" s="1469"/>
      <c r="G7" s="1469"/>
      <c r="H7" s="1470" t="s">
        <v>57</v>
      </c>
      <c r="I7" s="1471"/>
      <c r="J7" s="1472"/>
      <c r="K7" s="1469" t="s">
        <v>56</v>
      </c>
      <c r="L7" s="1469"/>
      <c r="M7" s="1469"/>
      <c r="N7" s="1470" t="s">
        <v>83</v>
      </c>
      <c r="O7" s="1471"/>
      <c r="P7" s="1472"/>
    </row>
    <row r="8" spans="1:19" s="8" customFormat="1" ht="26.25" customHeight="1">
      <c r="A8" s="1448"/>
      <c r="B8" s="1456" t="s">
        <v>155</v>
      </c>
      <c r="C8" s="1457"/>
      <c r="D8" s="1458" t="s">
        <v>84</v>
      </c>
      <c r="E8" s="1456" t="s">
        <v>155</v>
      </c>
      <c r="F8" s="1457"/>
      <c r="G8" s="1458" t="s">
        <v>84</v>
      </c>
      <c r="H8" s="1456" t="s">
        <v>155</v>
      </c>
      <c r="I8" s="1457"/>
      <c r="J8" s="1458" t="s">
        <v>84</v>
      </c>
      <c r="K8" s="1456" t="s">
        <v>155</v>
      </c>
      <c r="L8" s="1457"/>
      <c r="M8" s="1458" t="s">
        <v>84</v>
      </c>
      <c r="N8" s="1456" t="s">
        <v>155</v>
      </c>
      <c r="O8" s="1457"/>
      <c r="P8" s="1458" t="s">
        <v>84</v>
      </c>
    </row>
    <row r="9" spans="1:19" s="8" customFormat="1" ht="22.5" customHeight="1" thickBot="1">
      <c r="A9" s="1449"/>
      <c r="B9" s="101">
        <v>2014</v>
      </c>
      <c r="C9" s="102">
        <v>2015</v>
      </c>
      <c r="D9" s="1459"/>
      <c r="E9" s="101">
        <v>2014</v>
      </c>
      <c r="F9" s="102">
        <v>2015</v>
      </c>
      <c r="G9" s="1459"/>
      <c r="H9" s="101">
        <v>2014</v>
      </c>
      <c r="I9" s="102">
        <v>2015</v>
      </c>
      <c r="J9" s="1459"/>
      <c r="K9" s="101">
        <v>2014</v>
      </c>
      <c r="L9" s="102">
        <v>2015</v>
      </c>
      <c r="M9" s="1459"/>
      <c r="N9" s="101">
        <v>2014</v>
      </c>
      <c r="O9" s="102">
        <v>2015</v>
      </c>
      <c r="P9" s="1459"/>
    </row>
    <row r="10" spans="1:19" s="8" customFormat="1" ht="20.100000000000001" customHeight="1" thickTop="1">
      <c r="A10" s="103" t="s">
        <v>66</v>
      </c>
      <c r="B10" s="104">
        <v>80</v>
      </c>
      <c r="C10" s="105">
        <v>80.400000000000006</v>
      </c>
      <c r="D10" s="251">
        <f t="shared" ref="D10:D24" si="0">C10/B10*100</f>
        <v>100.50000000000001</v>
      </c>
      <c r="E10" s="252">
        <v>20.9</v>
      </c>
      <c r="F10" s="271">
        <v>20.3</v>
      </c>
      <c r="G10" s="254">
        <f t="shared" ref="G10:G23" si="1">F10/E10*100</f>
        <v>97.129186602870817</v>
      </c>
      <c r="H10" s="255">
        <v>22.8</v>
      </c>
      <c r="I10" s="256">
        <v>23.5</v>
      </c>
      <c r="J10" s="251">
        <f t="shared" ref="J10:J24" si="2">I10/H10*100</f>
        <v>103.07017543859649</v>
      </c>
      <c r="K10" s="252">
        <v>34.299999999999997</v>
      </c>
      <c r="L10" s="253">
        <v>34.4</v>
      </c>
      <c r="M10" s="254">
        <f t="shared" ref="M10:M24" si="3">L10/K10*100</f>
        <v>100.29154518950438</v>
      </c>
      <c r="N10" s="1269">
        <v>1.9</v>
      </c>
      <c r="O10" s="253">
        <v>2.1</v>
      </c>
      <c r="P10" s="258">
        <f t="shared" ref="P10:P24" si="4">O10/N10*100</f>
        <v>110.5263157894737</v>
      </c>
      <c r="R10" s="299"/>
      <c r="S10" s="299"/>
    </row>
    <row r="11" spans="1:19" s="8" customFormat="1" ht="20.100000000000001" customHeight="1">
      <c r="A11" s="106" t="s">
        <v>67</v>
      </c>
      <c r="B11" s="107">
        <v>98.1</v>
      </c>
      <c r="C11" s="108">
        <v>97</v>
      </c>
      <c r="D11" s="259">
        <f t="shared" si="0"/>
        <v>98.878695208970441</v>
      </c>
      <c r="E11" s="260">
        <v>43.6</v>
      </c>
      <c r="F11" s="272">
        <v>42</v>
      </c>
      <c r="G11" s="254">
        <f t="shared" si="1"/>
        <v>96.330275229357795</v>
      </c>
      <c r="H11" s="262">
        <v>13.9</v>
      </c>
      <c r="I11" s="261">
        <v>14.3</v>
      </c>
      <c r="J11" s="259">
        <f t="shared" si="2"/>
        <v>102.87769784172663</v>
      </c>
      <c r="K11" s="260">
        <v>37.9</v>
      </c>
      <c r="L11" s="261">
        <v>37.6</v>
      </c>
      <c r="M11" s="263">
        <f t="shared" si="3"/>
        <v>99.20844327176782</v>
      </c>
      <c r="N11" s="1270">
        <v>2.6</v>
      </c>
      <c r="O11" s="261">
        <v>2.8</v>
      </c>
      <c r="P11" s="258">
        <f t="shared" si="4"/>
        <v>107.69230769230769</v>
      </c>
      <c r="R11" s="299"/>
      <c r="S11" s="299"/>
    </row>
    <row r="12" spans="1:19" s="8" customFormat="1" ht="20.100000000000001" customHeight="1">
      <c r="A12" s="106" t="s">
        <v>68</v>
      </c>
      <c r="B12" s="107">
        <v>55.7</v>
      </c>
      <c r="C12" s="108">
        <v>54</v>
      </c>
      <c r="D12" s="259">
        <f t="shared" si="0"/>
        <v>96.947935368043076</v>
      </c>
      <c r="E12" s="260">
        <v>27.3</v>
      </c>
      <c r="F12" s="272">
        <v>25.4</v>
      </c>
      <c r="G12" s="254">
        <f t="shared" si="1"/>
        <v>93.040293040293037</v>
      </c>
      <c r="H12" s="262">
        <v>10.1</v>
      </c>
      <c r="I12" s="261">
        <v>10.199999999999999</v>
      </c>
      <c r="J12" s="259">
        <f t="shared" si="2"/>
        <v>100.99009900990099</v>
      </c>
      <c r="K12" s="260">
        <v>16.8</v>
      </c>
      <c r="L12" s="261">
        <v>16.7</v>
      </c>
      <c r="M12" s="263">
        <f t="shared" si="3"/>
        <v>99.404761904761898</v>
      </c>
      <c r="N12" s="1270">
        <v>1.4</v>
      </c>
      <c r="O12" s="261">
        <v>1.5</v>
      </c>
      <c r="P12" s="258">
        <f t="shared" si="4"/>
        <v>107.14285714285714</v>
      </c>
      <c r="R12" s="299"/>
      <c r="S12" s="299"/>
    </row>
    <row r="13" spans="1:19" s="8" customFormat="1" ht="20.100000000000001" customHeight="1">
      <c r="A13" s="106" t="s">
        <v>69</v>
      </c>
      <c r="B13" s="107">
        <v>41.2</v>
      </c>
      <c r="C13" s="108">
        <v>40.4</v>
      </c>
      <c r="D13" s="259">
        <f t="shared" si="0"/>
        <v>98.058252427184456</v>
      </c>
      <c r="E13" s="260">
        <v>18.600000000000001</v>
      </c>
      <c r="F13" s="272">
        <v>17.600000000000001</v>
      </c>
      <c r="G13" s="254">
        <f t="shared" si="1"/>
        <v>94.623655913978496</v>
      </c>
      <c r="H13" s="262">
        <v>6.6</v>
      </c>
      <c r="I13" s="261">
        <v>6.6</v>
      </c>
      <c r="J13" s="259">
        <f t="shared" si="2"/>
        <v>100</v>
      </c>
      <c r="K13" s="260">
        <v>14.5</v>
      </c>
      <c r="L13" s="261">
        <v>14.5</v>
      </c>
      <c r="M13" s="263">
        <f t="shared" si="3"/>
        <v>100</v>
      </c>
      <c r="N13" s="1270">
        <v>1.4</v>
      </c>
      <c r="O13" s="261">
        <v>1.6</v>
      </c>
      <c r="P13" s="258">
        <f t="shared" si="4"/>
        <v>114.28571428571431</v>
      </c>
      <c r="R13" s="299"/>
      <c r="S13" s="299"/>
    </row>
    <row r="14" spans="1:19" s="8" customFormat="1" ht="20.100000000000001" customHeight="1">
      <c r="A14" s="73" t="s">
        <v>70</v>
      </c>
      <c r="B14" s="109">
        <v>33.200000000000003</v>
      </c>
      <c r="C14" s="108">
        <v>32.200000000000003</v>
      </c>
      <c r="D14" s="259">
        <f t="shared" si="0"/>
        <v>96.98795180722891</v>
      </c>
      <c r="E14" s="260">
        <v>16.399999999999999</v>
      </c>
      <c r="F14" s="272">
        <v>15.4</v>
      </c>
      <c r="G14" s="254">
        <f t="shared" si="1"/>
        <v>93.902439024390247</v>
      </c>
      <c r="H14" s="262">
        <v>8.1999999999999993</v>
      </c>
      <c r="I14" s="261">
        <v>8.4</v>
      </c>
      <c r="J14" s="259">
        <f t="shared" si="2"/>
        <v>102.4390243902439</v>
      </c>
      <c r="K14" s="260">
        <v>7.6</v>
      </c>
      <c r="L14" s="261">
        <v>7.3</v>
      </c>
      <c r="M14" s="263">
        <f t="shared" si="3"/>
        <v>96.05263157894737</v>
      </c>
      <c r="N14" s="1270">
        <v>1</v>
      </c>
      <c r="O14" s="261">
        <v>1.1000000000000001</v>
      </c>
      <c r="P14" s="258">
        <f t="shared" si="4"/>
        <v>110.00000000000001</v>
      </c>
      <c r="R14" s="299"/>
      <c r="S14" s="299"/>
    </row>
    <row r="15" spans="1:19" s="8" customFormat="1" ht="20.100000000000001" customHeight="1">
      <c r="A15" s="73" t="s">
        <v>71</v>
      </c>
      <c r="B15" s="109">
        <v>105</v>
      </c>
      <c r="C15" s="108">
        <v>104.4</v>
      </c>
      <c r="D15" s="259">
        <f t="shared" si="0"/>
        <v>99.428571428571431</v>
      </c>
      <c r="E15" s="260">
        <v>50.3</v>
      </c>
      <c r="F15" s="272">
        <v>48.9</v>
      </c>
      <c r="G15" s="254">
        <f t="shared" si="1"/>
        <v>97.216699801192846</v>
      </c>
      <c r="H15" s="262">
        <v>29.7</v>
      </c>
      <c r="I15" s="261">
        <v>30.8</v>
      </c>
      <c r="J15" s="259">
        <f t="shared" si="2"/>
        <v>103.7037037037037</v>
      </c>
      <c r="K15" s="260">
        <v>22.1</v>
      </c>
      <c r="L15" s="261">
        <v>21.5</v>
      </c>
      <c r="M15" s="263">
        <f t="shared" si="3"/>
        <v>97.285067873303163</v>
      </c>
      <c r="N15" s="1270">
        <v>2.8</v>
      </c>
      <c r="O15" s="261">
        <v>3</v>
      </c>
      <c r="P15" s="258">
        <f t="shared" si="4"/>
        <v>107.14285714285714</v>
      </c>
      <c r="R15" s="299"/>
      <c r="S15" s="299"/>
    </row>
    <row r="16" spans="1:19" s="8" customFormat="1" ht="20.100000000000001" customHeight="1">
      <c r="A16" s="73" t="s">
        <v>72</v>
      </c>
      <c r="B16" s="109">
        <v>44.8</v>
      </c>
      <c r="C16" s="108">
        <v>44</v>
      </c>
      <c r="D16" s="259">
        <f t="shared" si="0"/>
        <v>98.214285714285722</v>
      </c>
      <c r="E16" s="260">
        <v>20.6</v>
      </c>
      <c r="F16" s="272">
        <v>19.600000000000001</v>
      </c>
      <c r="G16" s="254">
        <f t="shared" si="1"/>
        <v>95.145631067961162</v>
      </c>
      <c r="H16" s="262">
        <v>11.1</v>
      </c>
      <c r="I16" s="261">
        <v>11.4</v>
      </c>
      <c r="J16" s="259">
        <f t="shared" si="2"/>
        <v>102.70270270270272</v>
      </c>
      <c r="K16" s="260">
        <v>11.9</v>
      </c>
      <c r="L16" s="261">
        <v>11.6</v>
      </c>
      <c r="M16" s="263">
        <f t="shared" si="3"/>
        <v>97.47899159663865</v>
      </c>
      <c r="N16" s="1270">
        <v>1.1000000000000001</v>
      </c>
      <c r="O16" s="261">
        <v>1.3</v>
      </c>
      <c r="P16" s="258">
        <f t="shared" si="4"/>
        <v>118.18181818181816</v>
      </c>
      <c r="R16" s="299"/>
      <c r="S16" s="299"/>
    </row>
    <row r="17" spans="1:19" s="8" customFormat="1" ht="20.100000000000001" customHeight="1">
      <c r="A17" s="73" t="s">
        <v>73</v>
      </c>
      <c r="B17" s="109">
        <v>48.6</v>
      </c>
      <c r="C17" s="108">
        <v>47.9</v>
      </c>
      <c r="D17" s="259">
        <f t="shared" si="0"/>
        <v>98.55967078189299</v>
      </c>
      <c r="E17" s="260">
        <v>23.5</v>
      </c>
      <c r="F17" s="272">
        <v>22.6</v>
      </c>
      <c r="G17" s="254">
        <f t="shared" si="1"/>
        <v>96.170212765957459</v>
      </c>
      <c r="H17" s="262">
        <v>9.4</v>
      </c>
      <c r="I17" s="261">
        <v>9.5</v>
      </c>
      <c r="J17" s="259">
        <f t="shared" si="2"/>
        <v>101.06382978723406</v>
      </c>
      <c r="K17" s="260">
        <v>14.4</v>
      </c>
      <c r="L17" s="261">
        <v>14.3</v>
      </c>
      <c r="M17" s="263">
        <f t="shared" si="3"/>
        <v>99.305555555555557</v>
      </c>
      <c r="N17" s="1270">
        <v>1.2</v>
      </c>
      <c r="O17" s="261">
        <v>1.3</v>
      </c>
      <c r="P17" s="258">
        <f t="shared" si="4"/>
        <v>108.33333333333334</v>
      </c>
      <c r="R17" s="299"/>
      <c r="S17" s="299"/>
    </row>
    <row r="18" spans="1:19" s="8" customFormat="1" ht="20.100000000000001" customHeight="1">
      <c r="A18" s="73" t="s">
        <v>74</v>
      </c>
      <c r="B18" s="109">
        <v>46.6</v>
      </c>
      <c r="C18" s="108">
        <v>45.3</v>
      </c>
      <c r="D18" s="259">
        <f t="shared" si="0"/>
        <v>97.210300429184542</v>
      </c>
      <c r="E18" s="260">
        <v>23.4</v>
      </c>
      <c r="F18" s="272">
        <v>22.1</v>
      </c>
      <c r="G18" s="254">
        <f t="shared" si="1"/>
        <v>94.444444444444457</v>
      </c>
      <c r="H18" s="262">
        <v>8.4</v>
      </c>
      <c r="I18" s="261">
        <v>8.3000000000000007</v>
      </c>
      <c r="J18" s="259">
        <f t="shared" si="2"/>
        <v>98.80952380952381</v>
      </c>
      <c r="K18" s="260">
        <v>13.6</v>
      </c>
      <c r="L18" s="261">
        <v>13.5</v>
      </c>
      <c r="M18" s="263">
        <f t="shared" si="3"/>
        <v>99.264705882352942</v>
      </c>
      <c r="N18" s="1270">
        <v>1.2</v>
      </c>
      <c r="O18" s="261">
        <v>1.3</v>
      </c>
      <c r="P18" s="258">
        <f t="shared" si="4"/>
        <v>108.33333333333334</v>
      </c>
      <c r="R18" s="299"/>
      <c r="S18" s="299"/>
    </row>
    <row r="19" spans="1:19" s="8" customFormat="1" ht="20.100000000000001" customHeight="1">
      <c r="A19" s="73" t="s">
        <v>75</v>
      </c>
      <c r="B19" s="109">
        <v>44.4</v>
      </c>
      <c r="C19" s="108">
        <v>42.6</v>
      </c>
      <c r="D19" s="259">
        <f t="shared" si="0"/>
        <v>95.945945945945951</v>
      </c>
      <c r="E19" s="260">
        <v>23.5</v>
      </c>
      <c r="F19" s="272">
        <v>21.8</v>
      </c>
      <c r="G19" s="254">
        <f t="shared" si="1"/>
        <v>92.765957446808514</v>
      </c>
      <c r="H19" s="262">
        <v>6.9</v>
      </c>
      <c r="I19" s="261">
        <v>6.7</v>
      </c>
      <c r="J19" s="259">
        <f t="shared" si="2"/>
        <v>97.101449275362313</v>
      </c>
      <c r="K19" s="260">
        <v>13</v>
      </c>
      <c r="L19" s="261">
        <v>13</v>
      </c>
      <c r="M19" s="263">
        <f t="shared" si="3"/>
        <v>100</v>
      </c>
      <c r="N19" s="1270">
        <v>1</v>
      </c>
      <c r="O19" s="261">
        <v>1</v>
      </c>
      <c r="P19" s="258">
        <f t="shared" si="4"/>
        <v>100</v>
      </c>
      <c r="R19" s="299"/>
      <c r="S19" s="299"/>
    </row>
    <row r="20" spans="1:19" s="8" customFormat="1" ht="20.100000000000001" customHeight="1">
      <c r="A20" s="73" t="s">
        <v>76</v>
      </c>
      <c r="B20" s="109">
        <v>63.5</v>
      </c>
      <c r="C20" s="108">
        <v>62.1</v>
      </c>
      <c r="D20" s="259">
        <f t="shared" si="0"/>
        <v>97.795275590551185</v>
      </c>
      <c r="E20" s="260">
        <v>32.1</v>
      </c>
      <c r="F20" s="272">
        <v>30.6</v>
      </c>
      <c r="G20" s="254">
        <f t="shared" si="1"/>
        <v>95.327102803738313</v>
      </c>
      <c r="H20" s="262">
        <v>13.4</v>
      </c>
      <c r="I20" s="261">
        <v>13.3</v>
      </c>
      <c r="J20" s="259">
        <f t="shared" si="2"/>
        <v>99.253731343283576</v>
      </c>
      <c r="K20" s="260">
        <v>16.3</v>
      </c>
      <c r="L20" s="261">
        <v>16.2</v>
      </c>
      <c r="M20" s="263">
        <f t="shared" si="3"/>
        <v>99.386503067484654</v>
      </c>
      <c r="N20" s="1270">
        <v>1.7</v>
      </c>
      <c r="O20" s="261">
        <v>1.8</v>
      </c>
      <c r="P20" s="258">
        <f t="shared" si="4"/>
        <v>105.88235294117648</v>
      </c>
      <c r="R20" s="299"/>
      <c r="S20" s="299"/>
    </row>
    <row r="21" spans="1:19" s="8" customFormat="1" ht="20.100000000000001" customHeight="1">
      <c r="A21" s="73" t="s">
        <v>77</v>
      </c>
      <c r="B21" s="109">
        <v>106</v>
      </c>
      <c r="C21" s="108">
        <v>104.6</v>
      </c>
      <c r="D21" s="259">
        <f t="shared" si="0"/>
        <v>98.679245283018858</v>
      </c>
      <c r="E21" s="260">
        <v>49.2</v>
      </c>
      <c r="F21" s="272">
        <v>46.9</v>
      </c>
      <c r="G21" s="254">
        <f t="shared" si="1"/>
        <v>95.325203252032509</v>
      </c>
      <c r="H21" s="262">
        <v>22.6</v>
      </c>
      <c r="I21" s="261">
        <v>23.2</v>
      </c>
      <c r="J21" s="259">
        <f t="shared" si="2"/>
        <v>102.65486725663715</v>
      </c>
      <c r="K21" s="260">
        <v>31.7</v>
      </c>
      <c r="L21" s="261">
        <v>31.8</v>
      </c>
      <c r="M21" s="263">
        <f t="shared" si="3"/>
        <v>100.31545741324921</v>
      </c>
      <c r="N21" s="1270">
        <v>2.2999999999999998</v>
      </c>
      <c r="O21" s="261">
        <v>2.5</v>
      </c>
      <c r="P21" s="258">
        <f t="shared" si="4"/>
        <v>108.69565217391306</v>
      </c>
      <c r="R21" s="299"/>
      <c r="S21" s="299"/>
    </row>
    <row r="22" spans="1:19" s="8" customFormat="1" ht="20.100000000000001" customHeight="1">
      <c r="A22" s="80" t="s">
        <v>79</v>
      </c>
      <c r="B22" s="109">
        <v>152.1</v>
      </c>
      <c r="C22" s="108">
        <v>151.30000000000001</v>
      </c>
      <c r="D22" s="259">
        <f t="shared" si="0"/>
        <v>99.474030243261026</v>
      </c>
      <c r="E22" s="260">
        <v>68.5</v>
      </c>
      <c r="F22" s="272">
        <v>66.5</v>
      </c>
      <c r="G22" s="254">
        <f t="shared" si="1"/>
        <v>97.080291970802918</v>
      </c>
      <c r="H22" s="257">
        <v>48</v>
      </c>
      <c r="I22" s="253">
        <v>49.1</v>
      </c>
      <c r="J22" s="259">
        <f t="shared" si="2"/>
        <v>102.29166666666667</v>
      </c>
      <c r="K22" s="260">
        <v>31.3</v>
      </c>
      <c r="L22" s="261">
        <v>30.9</v>
      </c>
      <c r="M22" s="263">
        <f t="shared" si="3"/>
        <v>98.722044728434497</v>
      </c>
      <c r="N22" s="1270">
        <v>4.2</v>
      </c>
      <c r="O22" s="261">
        <v>4.5</v>
      </c>
      <c r="P22" s="258">
        <f t="shared" si="4"/>
        <v>107.14285714285714</v>
      </c>
      <c r="R22" s="299"/>
      <c r="S22" s="299"/>
    </row>
    <row r="23" spans="1:19" s="8" customFormat="1" ht="20.100000000000001" customHeight="1" thickBot="1">
      <c r="A23" s="81" t="s">
        <v>78</v>
      </c>
      <c r="B23" s="110">
        <v>50.3</v>
      </c>
      <c r="C23" s="111">
        <v>48.5</v>
      </c>
      <c r="D23" s="264">
        <f t="shared" si="0"/>
        <v>96.421471172962242</v>
      </c>
      <c r="E23" s="265">
        <v>25.7</v>
      </c>
      <c r="F23" s="273">
        <v>24.2</v>
      </c>
      <c r="G23" s="267">
        <f t="shared" si="1"/>
        <v>94.163424124513611</v>
      </c>
      <c r="H23" s="268">
        <v>9.1</v>
      </c>
      <c r="I23" s="266">
        <v>8.8000000000000007</v>
      </c>
      <c r="J23" s="264">
        <f t="shared" si="2"/>
        <v>96.703296703296715</v>
      </c>
      <c r="K23" s="265">
        <v>14.2</v>
      </c>
      <c r="L23" s="266">
        <v>14.1</v>
      </c>
      <c r="M23" s="267">
        <f t="shared" si="3"/>
        <v>99.295774647887328</v>
      </c>
      <c r="N23" s="1271">
        <v>1.2</v>
      </c>
      <c r="O23" s="266">
        <v>1.3</v>
      </c>
      <c r="P23" s="269">
        <f t="shared" si="4"/>
        <v>108.33333333333334</v>
      </c>
      <c r="R23" s="299"/>
      <c r="S23" s="299"/>
    </row>
    <row r="24" spans="1:19" s="8" customFormat="1" ht="20.100000000000001" customHeight="1" thickTop="1" thickBot="1">
      <c r="A24" s="88" t="s">
        <v>64</v>
      </c>
      <c r="B24" s="112">
        <v>969.4</v>
      </c>
      <c r="C24" s="95">
        <v>954.7</v>
      </c>
      <c r="D24" s="113">
        <f t="shared" si="0"/>
        <v>98.48359810191873</v>
      </c>
      <c r="E24" s="114">
        <v>443.6</v>
      </c>
      <c r="F24" s="270">
        <v>424</v>
      </c>
      <c r="G24" s="116">
        <f>F24/E24*100</f>
        <v>95.581605049594216</v>
      </c>
      <c r="H24" s="117">
        <v>220.1</v>
      </c>
      <c r="I24" s="115">
        <v>224.1</v>
      </c>
      <c r="J24" s="113">
        <f t="shared" si="2"/>
        <v>101.81735574738755</v>
      </c>
      <c r="K24" s="114">
        <v>279.60000000000002</v>
      </c>
      <c r="L24" s="115">
        <v>277.3</v>
      </c>
      <c r="M24" s="118">
        <f t="shared" si="3"/>
        <v>99.177396280400558</v>
      </c>
      <c r="N24" s="117">
        <v>25</v>
      </c>
      <c r="O24" s="115">
        <v>27.2</v>
      </c>
      <c r="P24" s="119">
        <f t="shared" si="4"/>
        <v>108.80000000000001</v>
      </c>
      <c r="R24" s="299"/>
      <c r="S24" s="299"/>
    </row>
    <row r="25" spans="1:19" ht="15" customHeight="1" thickTop="1">
      <c r="E25" s="120"/>
      <c r="H25" s="120"/>
      <c r="K25" s="120"/>
      <c r="N25" s="120"/>
      <c r="O25" s="120"/>
    </row>
    <row r="26" spans="1:19">
      <c r="A26" s="1" t="s">
        <v>342</v>
      </c>
      <c r="E26" s="121"/>
    </row>
    <row r="28" spans="1:19">
      <c r="A28" s="122"/>
    </row>
    <row r="29" spans="1:19">
      <c r="A29" s="123"/>
    </row>
    <row r="34" spans="1:16">
      <c r="A34" s="100"/>
      <c r="B34" s="100"/>
      <c r="C34" s="100"/>
      <c r="D34" s="100"/>
      <c r="E34" s="100"/>
      <c r="F34" s="100"/>
      <c r="G34" s="120"/>
      <c r="H34" s="100"/>
      <c r="I34" s="100"/>
      <c r="J34" s="100"/>
      <c r="K34" s="100"/>
      <c r="L34" s="100"/>
      <c r="M34" s="100"/>
      <c r="N34" s="100"/>
      <c r="O34" s="100"/>
      <c r="P34" s="100"/>
    </row>
  </sheetData>
  <mergeCells count="20">
    <mergeCell ref="N8:O8"/>
    <mergeCell ref="P8:P9"/>
    <mergeCell ref="B8:C8"/>
    <mergeCell ref="D8:D9"/>
    <mergeCell ref="E8:F8"/>
    <mergeCell ref="G8:G9"/>
    <mergeCell ref="H8:I8"/>
    <mergeCell ref="J8:J9"/>
    <mergeCell ref="A3:P3"/>
    <mergeCell ref="A4:P4"/>
    <mergeCell ref="A5:P5"/>
    <mergeCell ref="A6:A9"/>
    <mergeCell ref="B6:D7"/>
    <mergeCell ref="E6:P6"/>
    <mergeCell ref="E7:G7"/>
    <mergeCell ref="H7:J7"/>
    <mergeCell ref="K7:M7"/>
    <mergeCell ref="N7:P7"/>
    <mergeCell ref="K8:L8"/>
    <mergeCell ref="M8:M9"/>
  </mergeCells>
  <printOptions horizontalCentered="1" verticalCentered="1"/>
  <pageMargins left="0.11811023622047245" right="0.11811023622047245" top="0.39370078740157483" bottom="0.39370078740157483" header="0.31496062992125984" footer="0.31496062992125984"/>
  <pageSetup paperSize="9" orientation="landscape" horizontalDpi="429496729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/>
  </sheetViews>
  <sheetFormatPr defaultRowHeight="15"/>
  <cols>
    <col min="1" max="1" width="38.28515625" style="124" customWidth="1"/>
    <col min="2" max="4" width="16.7109375" style="124" customWidth="1"/>
  </cols>
  <sheetData>
    <row r="1" spans="1:4">
      <c r="D1" s="39" t="s">
        <v>85</v>
      </c>
    </row>
    <row r="3" spans="1:4" ht="22.5" customHeight="1">
      <c r="A3" s="1421" t="s">
        <v>62</v>
      </c>
      <c r="B3" s="1421"/>
      <c r="C3" s="1421"/>
      <c r="D3" s="1421"/>
    </row>
    <row r="4" spans="1:4" ht="22.5" customHeight="1">
      <c r="A4" s="1445" t="s">
        <v>323</v>
      </c>
      <c r="B4" s="1445"/>
      <c r="C4" s="1445"/>
      <c r="D4" s="1445"/>
    </row>
    <row r="5" spans="1:4" ht="15.75" thickBot="1">
      <c r="A5" s="1473"/>
      <c r="B5" s="1473"/>
      <c r="C5" s="1473"/>
      <c r="D5" s="1473"/>
    </row>
    <row r="6" spans="1:4" ht="22.5" customHeight="1" thickTop="1">
      <c r="A6" s="1447" t="s">
        <v>63</v>
      </c>
      <c r="B6" s="1424" t="s">
        <v>86</v>
      </c>
      <c r="C6" s="1450"/>
      <c r="D6" s="1425"/>
    </row>
    <row r="7" spans="1:4" ht="22.5" customHeight="1">
      <c r="A7" s="1448"/>
      <c r="B7" s="407" t="s">
        <v>136</v>
      </c>
      <c r="C7" s="408" t="s">
        <v>139</v>
      </c>
      <c r="D7" s="1441" t="s">
        <v>87</v>
      </c>
    </row>
    <row r="8" spans="1:4" ht="22.5" customHeight="1" thickBot="1">
      <c r="A8" s="1449"/>
      <c r="B8" s="1474" t="s">
        <v>124</v>
      </c>
      <c r="C8" s="1475"/>
      <c r="D8" s="1442"/>
    </row>
    <row r="9" spans="1:4" ht="20.100000000000001" customHeight="1" thickTop="1">
      <c r="A9" s="125" t="s">
        <v>66</v>
      </c>
      <c r="B9" s="126">
        <v>4201.7</v>
      </c>
      <c r="C9" s="127">
        <v>4312</v>
      </c>
      <c r="D9" s="128">
        <f>C9/B9*100</f>
        <v>102.62512792441154</v>
      </c>
    </row>
    <row r="10" spans="1:4" ht="20.100000000000001" customHeight="1">
      <c r="A10" s="73" t="s">
        <v>67</v>
      </c>
      <c r="B10" s="129">
        <v>3253.3</v>
      </c>
      <c r="C10" s="130">
        <v>3313.4</v>
      </c>
      <c r="D10" s="131">
        <f>C10/B10*100</f>
        <v>101.84735499339132</v>
      </c>
    </row>
    <row r="11" spans="1:4" ht="20.100000000000001" customHeight="1">
      <c r="A11" s="73" t="s">
        <v>68</v>
      </c>
      <c r="B11" s="129">
        <v>3092.5</v>
      </c>
      <c r="C11" s="130">
        <v>3156.8</v>
      </c>
      <c r="D11" s="131">
        <f t="shared" ref="D11:D21" si="0">C11/B11*100</f>
        <v>102.07922392886016</v>
      </c>
    </row>
    <row r="12" spans="1:4" ht="20.100000000000001" customHeight="1">
      <c r="A12" s="73" t="s">
        <v>69</v>
      </c>
      <c r="B12" s="129">
        <v>3201.7</v>
      </c>
      <c r="C12" s="130">
        <v>3258</v>
      </c>
      <c r="D12" s="131">
        <f t="shared" si="0"/>
        <v>101.75844082830996</v>
      </c>
    </row>
    <row r="13" spans="1:4" ht="20.100000000000001" customHeight="1">
      <c r="A13" s="73" t="s">
        <v>70</v>
      </c>
      <c r="B13" s="129">
        <v>3383.8</v>
      </c>
      <c r="C13" s="130">
        <v>3411.9</v>
      </c>
      <c r="D13" s="131">
        <f t="shared" si="0"/>
        <v>100.83042733022045</v>
      </c>
    </row>
    <row r="14" spans="1:4" ht="20.100000000000001" customHeight="1">
      <c r="A14" s="73" t="s">
        <v>71</v>
      </c>
      <c r="B14" s="129">
        <v>3587.8</v>
      </c>
      <c r="C14" s="130">
        <v>3691.8</v>
      </c>
      <c r="D14" s="131">
        <f t="shared" si="0"/>
        <v>102.89871230280394</v>
      </c>
    </row>
    <row r="15" spans="1:4" ht="20.100000000000001" customHeight="1">
      <c r="A15" s="73" t="s">
        <v>72</v>
      </c>
      <c r="B15" s="129">
        <v>3433.9</v>
      </c>
      <c r="C15" s="130">
        <v>3482.2</v>
      </c>
      <c r="D15" s="131">
        <f t="shared" si="0"/>
        <v>101.40656396517078</v>
      </c>
    </row>
    <row r="16" spans="1:4" ht="20.100000000000001" customHeight="1">
      <c r="A16" s="73" t="s">
        <v>73</v>
      </c>
      <c r="B16" s="129">
        <v>3256.5</v>
      </c>
      <c r="C16" s="130">
        <v>3305.7</v>
      </c>
      <c r="D16" s="131">
        <f t="shared" si="0"/>
        <v>101.51082450483648</v>
      </c>
    </row>
    <row r="17" spans="1:4" ht="20.100000000000001" customHeight="1">
      <c r="A17" s="73" t="s">
        <v>74</v>
      </c>
      <c r="B17" s="129">
        <v>3060.1</v>
      </c>
      <c r="C17" s="130">
        <v>3101.3</v>
      </c>
      <c r="D17" s="131">
        <f t="shared" si="0"/>
        <v>101.34636123002517</v>
      </c>
    </row>
    <row r="18" spans="1:4" ht="20.100000000000001" customHeight="1">
      <c r="A18" s="73" t="s">
        <v>75</v>
      </c>
      <c r="B18" s="129">
        <v>2855</v>
      </c>
      <c r="C18" s="130">
        <v>2906.7</v>
      </c>
      <c r="D18" s="131">
        <f t="shared" si="0"/>
        <v>101.8108581436077</v>
      </c>
    </row>
    <row r="19" spans="1:4" ht="20.100000000000001" customHeight="1">
      <c r="A19" s="73" t="s">
        <v>76</v>
      </c>
      <c r="B19" s="129">
        <v>3197.5</v>
      </c>
      <c r="C19" s="130">
        <v>3213.4</v>
      </c>
      <c r="D19" s="131">
        <f t="shared" si="0"/>
        <v>100.4972634870993</v>
      </c>
    </row>
    <row r="20" spans="1:4" ht="20.100000000000001" customHeight="1">
      <c r="A20" s="73" t="s">
        <v>77</v>
      </c>
      <c r="B20" s="129">
        <v>3486.7</v>
      </c>
      <c r="C20" s="130">
        <v>3544.7</v>
      </c>
      <c r="D20" s="131">
        <f t="shared" si="0"/>
        <v>101.66346402042046</v>
      </c>
    </row>
    <row r="21" spans="1:4" ht="20.100000000000001" customHeight="1">
      <c r="A21" s="80" t="s">
        <v>79</v>
      </c>
      <c r="B21" s="129">
        <v>3150.6</v>
      </c>
      <c r="C21" s="130">
        <v>3180.9</v>
      </c>
      <c r="D21" s="131">
        <f t="shared" si="0"/>
        <v>100.96172157684251</v>
      </c>
    </row>
    <row r="22" spans="1:4" ht="20.100000000000001" customHeight="1" thickBot="1">
      <c r="A22" s="81" t="s">
        <v>78</v>
      </c>
      <c r="B22" s="132">
        <v>2851.9</v>
      </c>
      <c r="C22" s="133">
        <v>2863.2</v>
      </c>
      <c r="D22" s="134">
        <f>C22/B22*100</f>
        <v>100.39622707668572</v>
      </c>
    </row>
    <row r="23" spans="1:4" ht="20.100000000000001" customHeight="1" thickTop="1" thickBot="1">
      <c r="A23" s="88" t="s">
        <v>64</v>
      </c>
      <c r="B23" s="135">
        <v>3363.4</v>
      </c>
      <c r="C23" s="136">
        <v>3424.3</v>
      </c>
      <c r="D23" s="137">
        <f>C23/B23*100</f>
        <v>101.81066777665457</v>
      </c>
    </row>
    <row r="24" spans="1:4" ht="15" customHeight="1" thickTop="1"/>
    <row r="25" spans="1:4">
      <c r="A25" s="1" t="s">
        <v>343</v>
      </c>
    </row>
    <row r="26" spans="1:4">
      <c r="A26" s="9" t="s">
        <v>88</v>
      </c>
    </row>
    <row r="27" spans="1:4">
      <c r="A27" s="138"/>
    </row>
    <row r="30" spans="1:4">
      <c r="A30" s="139"/>
    </row>
  </sheetData>
  <mergeCells count="7">
    <mergeCell ref="A3:D3"/>
    <mergeCell ref="A4:D4"/>
    <mergeCell ref="A5:D5"/>
    <mergeCell ref="A6:A8"/>
    <mergeCell ref="B6:D6"/>
    <mergeCell ref="D7:D8"/>
    <mergeCell ref="B8:C8"/>
  </mergeCells>
  <printOptions horizontalCentered="1" verticalCentered="1"/>
  <pageMargins left="0.70866141732283472" right="0.70866141732283472" top="0.39370078740157483" bottom="0.39370078740157483" header="0.31496062992125984" footer="0.31496062992125984"/>
  <pageSetup paperSize="9" orientation="landscape" horizontalDpi="429496729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zoomScaleNormal="100" workbookViewId="0"/>
  </sheetViews>
  <sheetFormatPr defaultRowHeight="14.25"/>
  <cols>
    <col min="1" max="1" width="35.140625" style="156" customWidth="1"/>
    <col min="2" max="7" width="13.7109375" style="156" customWidth="1"/>
    <col min="8" max="244" width="9.140625" style="156"/>
    <col min="245" max="245" width="23" style="156" customWidth="1"/>
    <col min="246" max="251" width="15.7109375" style="156" customWidth="1"/>
    <col min="252" max="500" width="9.140625" style="156"/>
    <col min="501" max="501" width="23" style="156" customWidth="1"/>
    <col min="502" max="507" width="15.7109375" style="156" customWidth="1"/>
    <col min="508" max="756" width="9.140625" style="156"/>
    <col min="757" max="757" width="23" style="156" customWidth="1"/>
    <col min="758" max="763" width="15.7109375" style="156" customWidth="1"/>
    <col min="764" max="1012" width="9.140625" style="156"/>
    <col min="1013" max="1013" width="23" style="156" customWidth="1"/>
    <col min="1014" max="1019" width="15.7109375" style="156" customWidth="1"/>
    <col min="1020" max="1268" width="9.140625" style="156"/>
    <col min="1269" max="1269" width="23" style="156" customWidth="1"/>
    <col min="1270" max="1275" width="15.7109375" style="156" customWidth="1"/>
    <col min="1276" max="1524" width="9.140625" style="156"/>
    <col min="1525" max="1525" width="23" style="156" customWidth="1"/>
    <col min="1526" max="1531" width="15.7109375" style="156" customWidth="1"/>
    <col min="1532" max="1780" width="9.140625" style="156"/>
    <col min="1781" max="1781" width="23" style="156" customWidth="1"/>
    <col min="1782" max="1787" width="15.7109375" style="156" customWidth="1"/>
    <col min="1788" max="2036" width="9.140625" style="156"/>
    <col min="2037" max="2037" width="23" style="156" customWidth="1"/>
    <col min="2038" max="2043" width="15.7109375" style="156" customWidth="1"/>
    <col min="2044" max="2292" width="9.140625" style="156"/>
    <col min="2293" max="2293" width="23" style="156" customWidth="1"/>
    <col min="2294" max="2299" width="15.7109375" style="156" customWidth="1"/>
    <col min="2300" max="2548" width="9.140625" style="156"/>
    <col min="2549" max="2549" width="23" style="156" customWidth="1"/>
    <col min="2550" max="2555" width="15.7109375" style="156" customWidth="1"/>
    <col min="2556" max="2804" width="9.140625" style="156"/>
    <col min="2805" max="2805" width="23" style="156" customWidth="1"/>
    <col min="2806" max="2811" width="15.7109375" style="156" customWidth="1"/>
    <col min="2812" max="3060" width="9.140625" style="156"/>
    <col min="3061" max="3061" width="23" style="156" customWidth="1"/>
    <col min="3062" max="3067" width="15.7109375" style="156" customWidth="1"/>
    <col min="3068" max="3316" width="9.140625" style="156"/>
    <col min="3317" max="3317" width="23" style="156" customWidth="1"/>
    <col min="3318" max="3323" width="15.7109375" style="156" customWidth="1"/>
    <col min="3324" max="3572" width="9.140625" style="156"/>
    <col min="3573" max="3573" width="23" style="156" customWidth="1"/>
    <col min="3574" max="3579" width="15.7109375" style="156" customWidth="1"/>
    <col min="3580" max="3828" width="9.140625" style="156"/>
    <col min="3829" max="3829" width="23" style="156" customWidth="1"/>
    <col min="3830" max="3835" width="15.7109375" style="156" customWidth="1"/>
    <col min="3836" max="4084" width="9.140625" style="156"/>
    <col min="4085" max="4085" width="23" style="156" customWidth="1"/>
    <col min="4086" max="4091" width="15.7109375" style="156" customWidth="1"/>
    <col min="4092" max="4340" width="9.140625" style="156"/>
    <col min="4341" max="4341" width="23" style="156" customWidth="1"/>
    <col min="4342" max="4347" width="15.7109375" style="156" customWidth="1"/>
    <col min="4348" max="4596" width="9.140625" style="156"/>
    <col min="4597" max="4597" width="23" style="156" customWidth="1"/>
    <col min="4598" max="4603" width="15.7109375" style="156" customWidth="1"/>
    <col min="4604" max="4852" width="9.140625" style="156"/>
    <col min="4853" max="4853" width="23" style="156" customWidth="1"/>
    <col min="4854" max="4859" width="15.7109375" style="156" customWidth="1"/>
    <col min="4860" max="5108" width="9.140625" style="156"/>
    <col min="5109" max="5109" width="23" style="156" customWidth="1"/>
    <col min="5110" max="5115" width="15.7109375" style="156" customWidth="1"/>
    <col min="5116" max="5364" width="9.140625" style="156"/>
    <col min="5365" max="5365" width="23" style="156" customWidth="1"/>
    <col min="5366" max="5371" width="15.7109375" style="156" customWidth="1"/>
    <col min="5372" max="5620" width="9.140625" style="156"/>
    <col min="5621" max="5621" width="23" style="156" customWidth="1"/>
    <col min="5622" max="5627" width="15.7109375" style="156" customWidth="1"/>
    <col min="5628" max="5876" width="9.140625" style="156"/>
    <col min="5877" max="5877" width="23" style="156" customWidth="1"/>
    <col min="5878" max="5883" width="15.7109375" style="156" customWidth="1"/>
    <col min="5884" max="6132" width="9.140625" style="156"/>
    <col min="6133" max="6133" width="23" style="156" customWidth="1"/>
    <col min="6134" max="6139" width="15.7109375" style="156" customWidth="1"/>
    <col min="6140" max="6388" width="9.140625" style="156"/>
    <col min="6389" max="6389" width="23" style="156" customWidth="1"/>
    <col min="6390" max="6395" width="15.7109375" style="156" customWidth="1"/>
    <col min="6396" max="6644" width="9.140625" style="156"/>
    <col min="6645" max="6645" width="23" style="156" customWidth="1"/>
    <col min="6646" max="6651" width="15.7109375" style="156" customWidth="1"/>
    <col min="6652" max="6900" width="9.140625" style="156"/>
    <col min="6901" max="6901" width="23" style="156" customWidth="1"/>
    <col min="6902" max="6907" width="15.7109375" style="156" customWidth="1"/>
    <col min="6908" max="7156" width="9.140625" style="156"/>
    <col min="7157" max="7157" width="23" style="156" customWidth="1"/>
    <col min="7158" max="7163" width="15.7109375" style="156" customWidth="1"/>
    <col min="7164" max="7412" width="9.140625" style="156"/>
    <col min="7413" max="7413" width="23" style="156" customWidth="1"/>
    <col min="7414" max="7419" width="15.7109375" style="156" customWidth="1"/>
    <col min="7420" max="7668" width="9.140625" style="156"/>
    <col min="7669" max="7669" width="23" style="156" customWidth="1"/>
    <col min="7670" max="7675" width="15.7109375" style="156" customWidth="1"/>
    <col min="7676" max="7924" width="9.140625" style="156"/>
    <col min="7925" max="7925" width="23" style="156" customWidth="1"/>
    <col min="7926" max="7931" width="15.7109375" style="156" customWidth="1"/>
    <col min="7932" max="8180" width="9.140625" style="156"/>
    <col min="8181" max="8181" width="23" style="156" customWidth="1"/>
    <col min="8182" max="8187" width="15.7109375" style="156" customWidth="1"/>
    <col min="8188" max="8436" width="9.140625" style="156"/>
    <col min="8437" max="8437" width="23" style="156" customWidth="1"/>
    <col min="8438" max="8443" width="15.7109375" style="156" customWidth="1"/>
    <col min="8444" max="8692" width="9.140625" style="156"/>
    <col min="8693" max="8693" width="23" style="156" customWidth="1"/>
    <col min="8694" max="8699" width="15.7109375" style="156" customWidth="1"/>
    <col min="8700" max="8948" width="9.140625" style="156"/>
    <col min="8949" max="8949" width="23" style="156" customWidth="1"/>
    <col min="8950" max="8955" width="15.7109375" style="156" customWidth="1"/>
    <col min="8956" max="9204" width="9.140625" style="156"/>
    <col min="9205" max="9205" width="23" style="156" customWidth="1"/>
    <col min="9206" max="9211" width="15.7109375" style="156" customWidth="1"/>
    <col min="9212" max="9460" width="9.140625" style="156"/>
    <col min="9461" max="9461" width="23" style="156" customWidth="1"/>
    <col min="9462" max="9467" width="15.7109375" style="156" customWidth="1"/>
    <col min="9468" max="9716" width="9.140625" style="156"/>
    <col min="9717" max="9717" width="23" style="156" customWidth="1"/>
    <col min="9718" max="9723" width="15.7109375" style="156" customWidth="1"/>
    <col min="9724" max="9972" width="9.140625" style="156"/>
    <col min="9973" max="9973" width="23" style="156" customWidth="1"/>
    <col min="9974" max="9979" width="15.7109375" style="156" customWidth="1"/>
    <col min="9980" max="10228" width="9.140625" style="156"/>
    <col min="10229" max="10229" width="23" style="156" customWidth="1"/>
    <col min="10230" max="10235" width="15.7109375" style="156" customWidth="1"/>
    <col min="10236" max="10484" width="9.140625" style="156"/>
    <col min="10485" max="10485" width="23" style="156" customWidth="1"/>
    <col min="10486" max="10491" width="15.7109375" style="156" customWidth="1"/>
    <col min="10492" max="10740" width="9.140625" style="156"/>
    <col min="10741" max="10741" width="23" style="156" customWidth="1"/>
    <col min="10742" max="10747" width="15.7109375" style="156" customWidth="1"/>
    <col min="10748" max="10996" width="9.140625" style="156"/>
    <col min="10997" max="10997" width="23" style="156" customWidth="1"/>
    <col min="10998" max="11003" width="15.7109375" style="156" customWidth="1"/>
    <col min="11004" max="11252" width="9.140625" style="156"/>
    <col min="11253" max="11253" width="23" style="156" customWidth="1"/>
    <col min="11254" max="11259" width="15.7109375" style="156" customWidth="1"/>
    <col min="11260" max="11508" width="9.140625" style="156"/>
    <col min="11509" max="11509" width="23" style="156" customWidth="1"/>
    <col min="11510" max="11515" width="15.7109375" style="156" customWidth="1"/>
    <col min="11516" max="11764" width="9.140625" style="156"/>
    <col min="11765" max="11765" width="23" style="156" customWidth="1"/>
    <col min="11766" max="11771" width="15.7109375" style="156" customWidth="1"/>
    <col min="11772" max="12020" width="9.140625" style="156"/>
    <col min="12021" max="12021" width="23" style="156" customWidth="1"/>
    <col min="12022" max="12027" width="15.7109375" style="156" customWidth="1"/>
    <col min="12028" max="12276" width="9.140625" style="156"/>
    <col min="12277" max="12277" width="23" style="156" customWidth="1"/>
    <col min="12278" max="12283" width="15.7109375" style="156" customWidth="1"/>
    <col min="12284" max="12532" width="9.140625" style="156"/>
    <col min="12533" max="12533" width="23" style="156" customWidth="1"/>
    <col min="12534" max="12539" width="15.7109375" style="156" customWidth="1"/>
    <col min="12540" max="12788" width="9.140625" style="156"/>
    <col min="12789" max="12789" width="23" style="156" customWidth="1"/>
    <col min="12790" max="12795" width="15.7109375" style="156" customWidth="1"/>
    <col min="12796" max="13044" width="9.140625" style="156"/>
    <col min="13045" max="13045" width="23" style="156" customWidth="1"/>
    <col min="13046" max="13051" width="15.7109375" style="156" customWidth="1"/>
    <col min="13052" max="13300" width="9.140625" style="156"/>
    <col min="13301" max="13301" width="23" style="156" customWidth="1"/>
    <col min="13302" max="13307" width="15.7109375" style="156" customWidth="1"/>
    <col min="13308" max="13556" width="9.140625" style="156"/>
    <col min="13557" max="13557" width="23" style="156" customWidth="1"/>
    <col min="13558" max="13563" width="15.7109375" style="156" customWidth="1"/>
    <col min="13564" max="13812" width="9.140625" style="156"/>
    <col min="13813" max="13813" width="23" style="156" customWidth="1"/>
    <col min="13814" max="13819" width="15.7109375" style="156" customWidth="1"/>
    <col min="13820" max="14068" width="9.140625" style="156"/>
    <col min="14069" max="14069" width="23" style="156" customWidth="1"/>
    <col min="14070" max="14075" width="15.7109375" style="156" customWidth="1"/>
    <col min="14076" max="14324" width="9.140625" style="156"/>
    <col min="14325" max="14325" width="23" style="156" customWidth="1"/>
    <col min="14326" max="14331" width="15.7109375" style="156" customWidth="1"/>
    <col min="14332" max="14580" width="9.140625" style="156"/>
    <col min="14581" max="14581" width="23" style="156" customWidth="1"/>
    <col min="14582" max="14587" width="15.7109375" style="156" customWidth="1"/>
    <col min="14588" max="14836" width="9.140625" style="156"/>
    <col min="14837" max="14837" width="23" style="156" customWidth="1"/>
    <col min="14838" max="14843" width="15.7109375" style="156" customWidth="1"/>
    <col min="14844" max="15092" width="9.140625" style="156"/>
    <col min="15093" max="15093" width="23" style="156" customWidth="1"/>
    <col min="15094" max="15099" width="15.7109375" style="156" customWidth="1"/>
    <col min="15100" max="15348" width="9.140625" style="156"/>
    <col min="15349" max="15349" width="23" style="156" customWidth="1"/>
    <col min="15350" max="15355" width="15.7109375" style="156" customWidth="1"/>
    <col min="15356" max="15604" width="9.140625" style="156"/>
    <col min="15605" max="15605" width="23" style="156" customWidth="1"/>
    <col min="15606" max="15611" width="15.7109375" style="156" customWidth="1"/>
    <col min="15612" max="15860" width="9.140625" style="156"/>
    <col min="15861" max="15861" width="23" style="156" customWidth="1"/>
    <col min="15862" max="15867" width="15.7109375" style="156" customWidth="1"/>
    <col min="15868" max="16116" width="9.140625" style="156"/>
    <col min="16117" max="16117" width="23" style="156" customWidth="1"/>
    <col min="16118" max="16123" width="15.7109375" style="156" customWidth="1"/>
    <col min="16124" max="16384" width="9.140625" style="156"/>
  </cols>
  <sheetData>
    <row r="1" spans="1:7" ht="15" customHeight="1">
      <c r="G1" s="409" t="s">
        <v>89</v>
      </c>
    </row>
    <row r="2" spans="1:7" ht="15" customHeight="1"/>
    <row r="3" spans="1:7" ht="22.5" customHeight="1">
      <c r="A3" s="1476" t="s">
        <v>90</v>
      </c>
      <c r="B3" s="1476"/>
      <c r="C3" s="1476"/>
      <c r="D3" s="1476"/>
      <c r="E3" s="1476"/>
      <c r="F3" s="1476"/>
      <c r="G3" s="1476"/>
    </row>
    <row r="4" spans="1:7" ht="22.5" customHeight="1">
      <c r="A4" s="1477" t="s">
        <v>156</v>
      </c>
      <c r="B4" s="1477"/>
      <c r="C4" s="1477"/>
      <c r="D4" s="1477"/>
      <c r="E4" s="1477"/>
      <c r="F4" s="1477"/>
      <c r="G4" s="1477"/>
    </row>
    <row r="5" spans="1:7" ht="15" thickBot="1"/>
    <row r="6" spans="1:7" ht="22.5" customHeight="1" thickTop="1">
      <c r="A6" s="1478" t="s">
        <v>63</v>
      </c>
      <c r="B6" s="1481" t="s">
        <v>128</v>
      </c>
      <c r="C6" s="1482"/>
      <c r="D6" s="1481" t="s">
        <v>378</v>
      </c>
      <c r="E6" s="1483"/>
      <c r="F6" s="1481" t="s">
        <v>0</v>
      </c>
      <c r="G6" s="1483"/>
    </row>
    <row r="7" spans="1:7" ht="18" customHeight="1">
      <c r="A7" s="1479"/>
      <c r="B7" s="1484" t="s">
        <v>157</v>
      </c>
      <c r="C7" s="410" t="s">
        <v>158</v>
      </c>
      <c r="D7" s="1484" t="s">
        <v>159</v>
      </c>
      <c r="E7" s="411" t="s">
        <v>158</v>
      </c>
      <c r="F7" s="1484" t="s">
        <v>91</v>
      </c>
      <c r="G7" s="1486" t="s">
        <v>97</v>
      </c>
    </row>
    <row r="8" spans="1:7" ht="18" customHeight="1" thickBot="1">
      <c r="A8" s="1480"/>
      <c r="B8" s="1485"/>
      <c r="C8" s="412" t="s">
        <v>92</v>
      </c>
      <c r="D8" s="1485"/>
      <c r="E8" s="413" t="s">
        <v>92</v>
      </c>
      <c r="F8" s="1485"/>
      <c r="G8" s="1487"/>
    </row>
    <row r="9" spans="1:7" ht="20.100000000000001" customHeight="1" thickTop="1">
      <c r="A9" s="414" t="s">
        <v>66</v>
      </c>
      <c r="B9" s="141">
        <v>297.92378554443178</v>
      </c>
      <c r="C9" s="142">
        <f>B9/292*100</f>
        <v>102.02869367959993</v>
      </c>
      <c r="D9" s="143">
        <v>299.73431170414636</v>
      </c>
      <c r="E9" s="142">
        <f>D9/300*100</f>
        <v>99.91143723471545</v>
      </c>
      <c r="F9" s="144">
        <f t="shared" ref="F9:F23" si="0">D9/B9*100</f>
        <v>100.60771453894021</v>
      </c>
      <c r="G9" s="145">
        <f>F9/1.003</f>
        <v>100.30679415647081</v>
      </c>
    </row>
    <row r="10" spans="1:7" ht="20.100000000000001" customHeight="1">
      <c r="A10" s="415" t="s">
        <v>67</v>
      </c>
      <c r="B10" s="146">
        <v>270.73773933351106</v>
      </c>
      <c r="C10" s="142">
        <f t="shared" ref="C10:C22" si="1">B10/292*100</f>
        <v>92.718403881339412</v>
      </c>
      <c r="D10" s="419">
        <v>267.82088470363288</v>
      </c>
      <c r="E10" s="142">
        <f t="shared" ref="E10:E22" si="2">D10/300*100</f>
        <v>89.273628234544304</v>
      </c>
      <c r="F10" s="420">
        <f t="shared" si="0"/>
        <v>98.922627249138316</v>
      </c>
      <c r="G10" s="147">
        <f t="shared" ref="G10:G23" si="3">F10/1.003</f>
        <v>98.626747008113981</v>
      </c>
    </row>
    <row r="11" spans="1:7" ht="20.100000000000001" customHeight="1">
      <c r="A11" s="415" t="s">
        <v>68</v>
      </c>
      <c r="B11" s="146">
        <v>271.79359962904294</v>
      </c>
      <c r="C11" s="142">
        <f t="shared" si="1"/>
        <v>93.079999872959917</v>
      </c>
      <c r="D11" s="419">
        <v>270.4411792396578</v>
      </c>
      <c r="E11" s="142">
        <f t="shared" si="2"/>
        <v>90.1470597465526</v>
      </c>
      <c r="F11" s="420">
        <f t="shared" si="0"/>
        <v>99.50240903714031</v>
      </c>
      <c r="G11" s="147">
        <f t="shared" si="3"/>
        <v>99.204794653180784</v>
      </c>
    </row>
    <row r="12" spans="1:7" ht="20.100000000000001" customHeight="1">
      <c r="A12" s="415" t="s">
        <v>69</v>
      </c>
      <c r="B12" s="146">
        <v>249.49491253958382</v>
      </c>
      <c r="C12" s="142">
        <f t="shared" si="1"/>
        <v>85.443463198487606</v>
      </c>
      <c r="D12" s="419">
        <v>248.11884226648021</v>
      </c>
      <c r="E12" s="142">
        <f t="shared" si="2"/>
        <v>82.706280755493395</v>
      </c>
      <c r="F12" s="420">
        <f t="shared" si="0"/>
        <v>99.448457582121932</v>
      </c>
      <c r="G12" s="147">
        <f t="shared" si="3"/>
        <v>99.151004568416695</v>
      </c>
    </row>
    <row r="13" spans="1:7" ht="20.100000000000001" customHeight="1">
      <c r="A13" s="415" t="s">
        <v>70</v>
      </c>
      <c r="B13" s="146">
        <v>314.23680583344446</v>
      </c>
      <c r="C13" s="142">
        <f t="shared" si="1"/>
        <v>107.61534446350838</v>
      </c>
      <c r="D13" s="419">
        <v>311.71902742323431</v>
      </c>
      <c r="E13" s="142">
        <f t="shared" si="2"/>
        <v>103.90634247441145</v>
      </c>
      <c r="F13" s="420">
        <f t="shared" si="0"/>
        <v>99.198764001074821</v>
      </c>
      <c r="G13" s="147">
        <f t="shared" si="3"/>
        <v>98.90205782759206</v>
      </c>
    </row>
    <row r="14" spans="1:7" ht="20.100000000000001" customHeight="1">
      <c r="A14" s="415" t="s">
        <v>71</v>
      </c>
      <c r="B14" s="146">
        <v>362.26436902852322</v>
      </c>
      <c r="C14" s="142">
        <f t="shared" si="1"/>
        <v>124.06314007826138</v>
      </c>
      <c r="D14" s="419">
        <v>369.46241573868394</v>
      </c>
      <c r="E14" s="142">
        <f t="shared" si="2"/>
        <v>123.15413857956132</v>
      </c>
      <c r="F14" s="420">
        <f t="shared" si="0"/>
        <v>101.98695961445603</v>
      </c>
      <c r="G14" s="147">
        <f t="shared" si="3"/>
        <v>101.68191387283753</v>
      </c>
    </row>
    <row r="15" spans="1:7" ht="20.100000000000001" customHeight="1">
      <c r="A15" s="415" t="s">
        <v>72</v>
      </c>
      <c r="B15" s="146">
        <v>319.55525474404817</v>
      </c>
      <c r="C15" s="142">
        <f t="shared" si="1"/>
        <v>109.43673107672882</v>
      </c>
      <c r="D15" s="419">
        <v>319.51731215311935</v>
      </c>
      <c r="E15" s="142">
        <f t="shared" si="2"/>
        <v>106.50577071770645</v>
      </c>
      <c r="F15" s="420">
        <f t="shared" si="0"/>
        <v>99.988126438115003</v>
      </c>
      <c r="G15" s="147">
        <f t="shared" si="3"/>
        <v>99.689059260334005</v>
      </c>
    </row>
    <row r="16" spans="1:7" ht="20.100000000000001" customHeight="1">
      <c r="A16" s="415" t="s">
        <v>73</v>
      </c>
      <c r="B16" s="421">
        <v>277.49080166023236</v>
      </c>
      <c r="C16" s="142">
        <f t="shared" si="1"/>
        <v>95.031096458983683</v>
      </c>
      <c r="D16" s="419">
        <v>277.57118411425739</v>
      </c>
      <c r="E16" s="142">
        <f t="shared" si="2"/>
        <v>92.523728038085792</v>
      </c>
      <c r="F16" s="420">
        <f t="shared" si="0"/>
        <v>100.02896761029344</v>
      </c>
      <c r="G16" s="147">
        <f t="shared" si="3"/>
        <v>99.729778275467041</v>
      </c>
    </row>
    <row r="17" spans="1:7" ht="20.100000000000001" customHeight="1">
      <c r="A17" s="415" t="s">
        <v>74</v>
      </c>
      <c r="B17" s="421">
        <v>278.38111716711001</v>
      </c>
      <c r="C17" s="142">
        <f t="shared" si="1"/>
        <v>95.335999029832195</v>
      </c>
      <c r="D17" s="419">
        <v>276.74091407149422</v>
      </c>
      <c r="E17" s="142">
        <f t="shared" si="2"/>
        <v>92.246971357164739</v>
      </c>
      <c r="F17" s="420">
        <f t="shared" si="0"/>
        <v>99.410806626431054</v>
      </c>
      <c r="G17" s="147">
        <f t="shared" si="3"/>
        <v>99.113466227747821</v>
      </c>
    </row>
    <row r="18" spans="1:7" ht="20.100000000000001" customHeight="1">
      <c r="A18" s="415" t="s">
        <v>75</v>
      </c>
      <c r="B18" s="421">
        <v>257.62768804027144</v>
      </c>
      <c r="C18" s="142">
        <f t="shared" si="1"/>
        <v>88.2286602877642</v>
      </c>
      <c r="D18" s="419">
        <v>257.42204392350516</v>
      </c>
      <c r="E18" s="142">
        <f t="shared" si="2"/>
        <v>85.807347974501724</v>
      </c>
      <c r="F18" s="420">
        <f t="shared" si="0"/>
        <v>99.920177788990543</v>
      </c>
      <c r="G18" s="147">
        <f t="shared" si="3"/>
        <v>99.621313847448207</v>
      </c>
    </row>
    <row r="19" spans="1:7" ht="20.100000000000001" customHeight="1">
      <c r="A19" s="415" t="s">
        <v>77</v>
      </c>
      <c r="B19" s="421">
        <v>297.57684578224467</v>
      </c>
      <c r="C19" s="142">
        <f t="shared" si="1"/>
        <v>101.90987869254955</v>
      </c>
      <c r="D19" s="419">
        <v>299.52943869793671</v>
      </c>
      <c r="E19" s="142">
        <f t="shared" si="2"/>
        <v>99.84314623264558</v>
      </c>
      <c r="F19" s="420">
        <f t="shared" si="0"/>
        <v>100.65616426256527</v>
      </c>
      <c r="G19" s="147">
        <f t="shared" si="3"/>
        <v>100.35509896566828</v>
      </c>
    </row>
    <row r="20" spans="1:7" ht="20.100000000000001" customHeight="1">
      <c r="A20" s="415" t="s">
        <v>76</v>
      </c>
      <c r="B20" s="421">
        <v>294.43329156900256</v>
      </c>
      <c r="C20" s="142">
        <f t="shared" si="1"/>
        <v>100.83331903048034</v>
      </c>
      <c r="D20" s="419">
        <v>292.88315325500372</v>
      </c>
      <c r="E20" s="142">
        <f t="shared" si="2"/>
        <v>97.627717751667902</v>
      </c>
      <c r="F20" s="420">
        <f t="shared" si="0"/>
        <v>99.473517989172251</v>
      </c>
      <c r="G20" s="147">
        <f t="shared" si="3"/>
        <v>99.17599001911492</v>
      </c>
    </row>
    <row r="21" spans="1:7" ht="20.100000000000001" customHeight="1">
      <c r="A21" s="416" t="s">
        <v>78</v>
      </c>
      <c r="B21" s="421">
        <v>255.6206674643966</v>
      </c>
      <c r="C21" s="142">
        <f t="shared" si="1"/>
        <v>87.541324474108421</v>
      </c>
      <c r="D21" s="419">
        <v>252.28215247331977</v>
      </c>
      <c r="E21" s="142">
        <f t="shared" si="2"/>
        <v>84.094050824439933</v>
      </c>
      <c r="F21" s="420">
        <f t="shared" si="0"/>
        <v>98.693957329744535</v>
      </c>
      <c r="G21" s="147">
        <f t="shared" si="3"/>
        <v>98.398761046604733</v>
      </c>
    </row>
    <row r="22" spans="1:7" ht="20.100000000000001" customHeight="1" thickBot="1">
      <c r="A22" s="417" t="s">
        <v>79</v>
      </c>
      <c r="B22" s="148">
        <v>356.39951836019463</v>
      </c>
      <c r="C22" s="142">
        <f t="shared" si="1"/>
        <v>122.05462957540911</v>
      </c>
      <c r="D22" s="149">
        <v>361.17929782723246</v>
      </c>
      <c r="E22" s="142">
        <f t="shared" si="2"/>
        <v>120.39309927574415</v>
      </c>
      <c r="F22" s="150">
        <f t="shared" si="0"/>
        <v>101.34112960899321</v>
      </c>
      <c r="G22" s="147">
        <f t="shared" si="3"/>
        <v>101.0380155623063</v>
      </c>
    </row>
    <row r="23" spans="1:7" ht="20.100000000000001" customHeight="1" thickTop="1" thickBot="1">
      <c r="A23" s="418" t="s">
        <v>64</v>
      </c>
      <c r="B23" s="151">
        <v>296.91823574889861</v>
      </c>
      <c r="C23" s="152">
        <v>100</v>
      </c>
      <c r="D23" s="153">
        <v>297.44227623244694</v>
      </c>
      <c r="E23" s="152">
        <v>100</v>
      </c>
      <c r="F23" s="154">
        <f t="shared" si="0"/>
        <v>100.17649319592196</v>
      </c>
      <c r="G23" s="152">
        <f t="shared" si="3"/>
        <v>99.876862608097682</v>
      </c>
    </row>
    <row r="24" spans="1:7" ht="15" thickTop="1"/>
    <row r="25" spans="1:7" ht="15" customHeight="1">
      <c r="A25" s="27" t="s">
        <v>160</v>
      </c>
      <c r="B25" s="155"/>
      <c r="C25" s="155"/>
      <c r="D25" s="155"/>
      <c r="E25" s="155"/>
      <c r="F25" s="155"/>
      <c r="G25" s="155"/>
    </row>
    <row r="26" spans="1:7" ht="15" customHeight="1">
      <c r="A26" s="27" t="s">
        <v>94</v>
      </c>
      <c r="B26" s="157"/>
      <c r="C26" s="157"/>
      <c r="D26" s="157"/>
      <c r="E26" s="157"/>
      <c r="F26" s="157"/>
      <c r="G26" s="157"/>
    </row>
    <row r="27" spans="1:7" ht="15" customHeight="1">
      <c r="A27" s="29" t="s">
        <v>133</v>
      </c>
    </row>
  </sheetData>
  <mergeCells count="10">
    <mergeCell ref="A3:G3"/>
    <mergeCell ref="A4:G4"/>
    <mergeCell ref="A6:A8"/>
    <mergeCell ref="B6:C6"/>
    <mergeCell ref="D6:E6"/>
    <mergeCell ref="F6:G6"/>
    <mergeCell ref="B7:B8"/>
    <mergeCell ref="D7:D8"/>
    <mergeCell ref="F7:F8"/>
    <mergeCell ref="G7:G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/>
  </sheetViews>
  <sheetFormatPr defaultRowHeight="15.75"/>
  <cols>
    <col min="1" max="1" width="45.28515625" style="10" customWidth="1"/>
    <col min="2" max="7" width="11.7109375" style="10" customWidth="1"/>
  </cols>
  <sheetData>
    <row r="1" spans="1:7" ht="15" customHeight="1">
      <c r="G1" s="39" t="s">
        <v>95</v>
      </c>
    </row>
    <row r="2" spans="1:7" ht="15" customHeight="1"/>
    <row r="3" spans="1:7" ht="22.5" customHeight="1">
      <c r="A3" s="1421" t="s">
        <v>7</v>
      </c>
      <c r="B3" s="1421"/>
      <c r="C3" s="1421"/>
      <c r="D3" s="1421"/>
      <c r="E3" s="1421"/>
      <c r="F3" s="1421"/>
      <c r="G3" s="1421"/>
    </row>
    <row r="4" spans="1:7" ht="22.5" customHeight="1" thickBot="1">
      <c r="A4" s="1445"/>
      <c r="B4" s="1445"/>
      <c r="C4" s="1445"/>
      <c r="D4" s="1445"/>
      <c r="E4" s="1445"/>
      <c r="F4" s="1445"/>
      <c r="G4" s="1445"/>
    </row>
    <row r="5" spans="1:7" ht="22.5" customHeight="1" thickTop="1">
      <c r="A5" s="1422" t="s">
        <v>161</v>
      </c>
      <c r="B5" s="1424" t="s">
        <v>135</v>
      </c>
      <c r="C5" s="1425"/>
      <c r="D5" s="1424" t="s">
        <v>96</v>
      </c>
      <c r="E5" s="1425"/>
      <c r="F5" s="1426" t="s">
        <v>0</v>
      </c>
      <c r="G5" s="1427"/>
    </row>
    <row r="6" spans="1:7" ht="22.5" customHeight="1" thickBot="1">
      <c r="A6" s="1488"/>
      <c r="B6" s="319" t="s">
        <v>136</v>
      </c>
      <c r="C6" s="160" t="s">
        <v>139</v>
      </c>
      <c r="D6" s="319" t="s">
        <v>136</v>
      </c>
      <c r="E6" s="160" t="s">
        <v>139</v>
      </c>
      <c r="F6" s="158" t="s">
        <v>1</v>
      </c>
      <c r="G6" s="159" t="s">
        <v>97</v>
      </c>
    </row>
    <row r="7" spans="1:7" ht="22.5" customHeight="1" thickTop="1">
      <c r="A7" s="140" t="s">
        <v>64</v>
      </c>
      <c r="B7" s="300">
        <v>22077.200000000001</v>
      </c>
      <c r="C7" s="161">
        <v>24109.9</v>
      </c>
      <c r="D7" s="422">
        <v>100</v>
      </c>
      <c r="E7" s="423">
        <v>100</v>
      </c>
      <c r="F7" s="300">
        <f>C7/B7*100</f>
        <v>109.20723642490896</v>
      </c>
      <c r="G7" s="161">
        <f>F7/1.003</f>
        <v>108.880594640986</v>
      </c>
    </row>
    <row r="8" spans="1:7" ht="20.100000000000001" customHeight="1">
      <c r="A8" s="162" t="s">
        <v>23</v>
      </c>
      <c r="B8" s="301"/>
      <c r="C8" s="163"/>
      <c r="D8" s="424"/>
      <c r="E8" s="425"/>
      <c r="F8" s="301"/>
      <c r="G8" s="163"/>
    </row>
    <row r="9" spans="1:7" ht="20.100000000000001" customHeight="1">
      <c r="A9" s="245" t="s">
        <v>98</v>
      </c>
      <c r="B9" s="302">
        <v>13880.5</v>
      </c>
      <c r="C9" s="164">
        <v>15428</v>
      </c>
      <c r="D9" s="426">
        <f>B9/$B$7*100</f>
        <v>62.872556302429651</v>
      </c>
      <c r="E9" s="68">
        <f>C9/$C$7*100</f>
        <v>63.990311034056546</v>
      </c>
      <c r="F9" s="302">
        <f t="shared" ref="F9:F12" si="0">C9/B9*100</f>
        <v>111.14873383523648</v>
      </c>
      <c r="G9" s="164">
        <f t="shared" ref="G9:G12" si="1">F9/1.003</f>
        <v>110.81628498029561</v>
      </c>
    </row>
    <row r="10" spans="1:7" ht="20.100000000000001" customHeight="1">
      <c r="A10" s="246" t="s">
        <v>99</v>
      </c>
      <c r="B10" s="303">
        <v>853.8</v>
      </c>
      <c r="C10" s="292">
        <v>1062.3</v>
      </c>
      <c r="D10" s="427">
        <f t="shared" ref="D10:D12" si="2">B10/$B$7*100</f>
        <v>3.8673382494156869</v>
      </c>
      <c r="E10" s="76">
        <f t="shared" ref="E10:E12" si="3">C10/$C$7*100</f>
        <v>4.4060738534792758</v>
      </c>
      <c r="F10" s="302">
        <f t="shared" si="0"/>
        <v>124.42023893183416</v>
      </c>
      <c r="G10" s="292">
        <f t="shared" si="1"/>
        <v>124.04809464789051</v>
      </c>
    </row>
    <row r="11" spans="1:7" ht="20.100000000000001" customHeight="1">
      <c r="A11" s="246" t="s">
        <v>100</v>
      </c>
      <c r="B11" s="303">
        <v>8.6</v>
      </c>
      <c r="C11" s="292">
        <v>9.1</v>
      </c>
      <c r="D11" s="427">
        <f t="shared" si="2"/>
        <v>3.8954215208450348E-2</v>
      </c>
      <c r="E11" s="76">
        <f t="shared" si="3"/>
        <v>3.7743831372174914E-2</v>
      </c>
      <c r="F11" s="302">
        <f t="shared" si="0"/>
        <v>105.81395348837211</v>
      </c>
      <c r="G11" s="292">
        <f t="shared" si="1"/>
        <v>105.49746110505694</v>
      </c>
    </row>
    <row r="12" spans="1:7" ht="20.100000000000001" customHeight="1" thickBot="1">
      <c r="A12" s="247" t="s">
        <v>101</v>
      </c>
      <c r="B12" s="304">
        <v>7334.4</v>
      </c>
      <c r="C12" s="293">
        <v>7610.6</v>
      </c>
      <c r="D12" s="428">
        <f t="shared" si="2"/>
        <v>33.221604188937</v>
      </c>
      <c r="E12" s="84">
        <f t="shared" si="3"/>
        <v>31.566286048469717</v>
      </c>
      <c r="F12" s="304">
        <f t="shared" si="0"/>
        <v>103.76581588132636</v>
      </c>
      <c r="G12" s="293">
        <f t="shared" si="1"/>
        <v>103.45544953272818</v>
      </c>
    </row>
    <row r="13" spans="1:7" ht="15" customHeight="1" thickTop="1">
      <c r="A13" s="120"/>
      <c r="B13" s="165"/>
      <c r="C13" s="165"/>
      <c r="D13" s="165"/>
      <c r="E13" s="165"/>
      <c r="F13" s="165"/>
      <c r="G13" s="165"/>
    </row>
    <row r="14" spans="1:7" ht="15">
      <c r="A14" s="166" t="s">
        <v>102</v>
      </c>
      <c r="B14" s="165"/>
      <c r="C14" s="165"/>
      <c r="D14" s="165"/>
      <c r="E14" s="165"/>
      <c r="F14" s="165"/>
      <c r="G14" s="165"/>
    </row>
    <row r="15" spans="1:7" s="62" customFormat="1" ht="15" customHeight="1">
      <c r="A15" s="29" t="s">
        <v>133</v>
      </c>
      <c r="B15" s="30"/>
      <c r="C15" s="30"/>
      <c r="D15" s="30"/>
      <c r="E15" s="30"/>
      <c r="F15" s="30"/>
      <c r="G15" s="30"/>
    </row>
    <row r="20" spans="2:9" s="10" customFormat="1">
      <c r="B20" s="286"/>
      <c r="C20" s="287"/>
      <c r="H20"/>
      <c r="I20"/>
    </row>
    <row r="21" spans="2:9" s="10" customFormat="1">
      <c r="B21" s="287"/>
      <c r="C21" s="287"/>
      <c r="H21"/>
      <c r="I21"/>
    </row>
    <row r="22" spans="2:9" s="10" customFormat="1">
      <c r="B22" s="287"/>
      <c r="C22" s="287"/>
      <c r="H22"/>
      <c r="I22"/>
    </row>
    <row r="23" spans="2:9" s="10" customFormat="1">
      <c r="B23" s="286"/>
      <c r="C23" s="287"/>
      <c r="H23"/>
      <c r="I23"/>
    </row>
    <row r="24" spans="2:9" s="10" customFormat="1">
      <c r="B24" s="288"/>
      <c r="C24" s="288"/>
      <c r="H24"/>
      <c r="I24"/>
    </row>
    <row r="25" spans="2:9" s="10" customFormat="1">
      <c r="B25" s="120"/>
      <c r="C25" s="120"/>
      <c r="H25"/>
      <c r="I25"/>
    </row>
  </sheetData>
  <mergeCells count="6">
    <mergeCell ref="A3:G3"/>
    <mergeCell ref="A4:G4"/>
    <mergeCell ref="A5:A6"/>
    <mergeCell ref="B5:C5"/>
    <mergeCell ref="D5:E5"/>
    <mergeCell ref="F5:G5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orientation="landscape" horizontalDpi="429496729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/>
  </sheetViews>
  <sheetFormatPr defaultRowHeight="12.75"/>
  <cols>
    <col min="1" max="1" width="37.140625" style="124" customWidth="1"/>
    <col min="2" max="5" width="19.28515625" style="124" customWidth="1"/>
    <col min="6" max="16384" width="9.140625" style="8"/>
  </cols>
  <sheetData>
    <row r="1" spans="1:5" ht="15" customHeight="1">
      <c r="A1" s="167"/>
      <c r="E1" s="39" t="s">
        <v>103</v>
      </c>
    </row>
    <row r="2" spans="1:5" ht="15" customHeight="1">
      <c r="A2" s="167"/>
      <c r="E2" s="39"/>
    </row>
    <row r="3" spans="1:5" ht="22.5" customHeight="1">
      <c r="A3" s="1421" t="s">
        <v>33</v>
      </c>
      <c r="B3" s="1421"/>
      <c r="C3" s="1421"/>
      <c r="D3" s="1421"/>
      <c r="E3" s="1421"/>
    </row>
    <row r="4" spans="1:5" ht="22.5" customHeight="1">
      <c r="A4" s="1445" t="s">
        <v>104</v>
      </c>
      <c r="B4" s="1445"/>
      <c r="C4" s="1445"/>
      <c r="D4" s="1445"/>
      <c r="E4" s="1445"/>
    </row>
    <row r="5" spans="1:5" ht="15" customHeight="1" thickBot="1"/>
    <row r="6" spans="1:5" ht="21" customHeight="1" thickTop="1">
      <c r="A6" s="1489" t="s">
        <v>63</v>
      </c>
      <c r="B6" s="1491" t="s">
        <v>105</v>
      </c>
      <c r="C6" s="1492"/>
      <c r="D6" s="1491" t="s">
        <v>0</v>
      </c>
      <c r="E6" s="1493"/>
    </row>
    <row r="7" spans="1:5" ht="21" customHeight="1" thickBot="1">
      <c r="A7" s="1490"/>
      <c r="B7" s="308" t="s">
        <v>136</v>
      </c>
      <c r="C7" s="1272" t="s">
        <v>139</v>
      </c>
      <c r="D7" s="308" t="s">
        <v>1</v>
      </c>
      <c r="E7" s="159" t="s">
        <v>97</v>
      </c>
    </row>
    <row r="8" spans="1:5" ht="20.100000000000001" customHeight="1" thickTop="1">
      <c r="A8" s="13" t="s">
        <v>93</v>
      </c>
      <c r="B8" s="168">
        <v>1644.5</v>
      </c>
      <c r="C8" s="1273">
        <v>1663.5</v>
      </c>
      <c r="D8" s="1278">
        <f>C8/B8*100</f>
        <v>101.15536637275768</v>
      </c>
      <c r="E8" s="313">
        <f>D8/1.003</f>
        <v>100.85280794891096</v>
      </c>
    </row>
    <row r="9" spans="1:5" ht="20.100000000000001" customHeight="1">
      <c r="A9" s="169" t="s">
        <v>67</v>
      </c>
      <c r="B9" s="305">
        <v>1992.8</v>
      </c>
      <c r="C9" s="1274">
        <v>2102.4</v>
      </c>
      <c r="D9" s="1279">
        <f t="shared" ref="D9:D22" si="0">C9/B9*100</f>
        <v>105.49979927739864</v>
      </c>
      <c r="E9" s="314">
        <f t="shared" ref="E9:E22" si="1">D9/1.003</f>
        <v>105.1842465377853</v>
      </c>
    </row>
    <row r="10" spans="1:5" ht="20.100000000000001" customHeight="1">
      <c r="A10" s="169" t="s">
        <v>68</v>
      </c>
      <c r="B10" s="305">
        <v>1311.5</v>
      </c>
      <c r="C10" s="1274">
        <v>1334.6</v>
      </c>
      <c r="D10" s="1279">
        <f t="shared" si="0"/>
        <v>101.76134197483798</v>
      </c>
      <c r="E10" s="314">
        <f t="shared" si="1"/>
        <v>101.45697106165302</v>
      </c>
    </row>
    <row r="11" spans="1:5" ht="20.100000000000001" customHeight="1">
      <c r="A11" s="169" t="s">
        <v>69</v>
      </c>
      <c r="B11" s="305">
        <v>1145.3</v>
      </c>
      <c r="C11" s="1274">
        <v>1197.7</v>
      </c>
      <c r="D11" s="1279">
        <f t="shared" si="0"/>
        <v>104.57522046625338</v>
      </c>
      <c r="E11" s="314">
        <f t="shared" si="1"/>
        <v>104.26243316675314</v>
      </c>
    </row>
    <row r="12" spans="1:5" ht="20.100000000000001" customHeight="1">
      <c r="A12" s="169" t="s">
        <v>70</v>
      </c>
      <c r="B12" s="305">
        <v>524</v>
      </c>
      <c r="C12" s="1274">
        <v>547.6</v>
      </c>
      <c r="D12" s="1279">
        <f t="shared" si="0"/>
        <v>104.50381679389314</v>
      </c>
      <c r="E12" s="314">
        <f t="shared" si="1"/>
        <v>104.19124306469905</v>
      </c>
    </row>
    <row r="13" spans="1:5" ht="20.100000000000001" customHeight="1">
      <c r="A13" s="169" t="s">
        <v>71</v>
      </c>
      <c r="B13" s="305">
        <v>1751.3</v>
      </c>
      <c r="C13" s="1274">
        <v>1800.2</v>
      </c>
      <c r="D13" s="1279">
        <f t="shared" si="0"/>
        <v>102.79221150002856</v>
      </c>
      <c r="E13" s="314">
        <f t="shared" si="1"/>
        <v>102.48475722834354</v>
      </c>
    </row>
    <row r="14" spans="1:5" ht="20.100000000000001" customHeight="1">
      <c r="A14" s="169" t="s">
        <v>72</v>
      </c>
      <c r="B14" s="305">
        <v>855.7</v>
      </c>
      <c r="C14" s="1274">
        <v>896.8</v>
      </c>
      <c r="D14" s="1279">
        <f t="shared" si="0"/>
        <v>104.80308519340889</v>
      </c>
      <c r="E14" s="314">
        <f t="shared" si="1"/>
        <v>104.48961634437578</v>
      </c>
    </row>
    <row r="15" spans="1:5" ht="20.100000000000001" customHeight="1">
      <c r="A15" s="169" t="s">
        <v>73</v>
      </c>
      <c r="B15" s="305">
        <v>1074.4000000000001</v>
      </c>
      <c r="C15" s="1274">
        <v>1134.9000000000001</v>
      </c>
      <c r="D15" s="1279">
        <f t="shared" si="0"/>
        <v>105.63104988830976</v>
      </c>
      <c r="E15" s="314">
        <f t="shared" si="1"/>
        <v>105.31510457458602</v>
      </c>
    </row>
    <row r="16" spans="1:5" ht="20.100000000000001" customHeight="1">
      <c r="A16" s="169" t="s">
        <v>74</v>
      </c>
      <c r="B16" s="305">
        <v>1114.9000000000001</v>
      </c>
      <c r="C16" s="1274">
        <v>1170.3</v>
      </c>
      <c r="D16" s="1279">
        <f t="shared" si="0"/>
        <v>104.96905552067449</v>
      </c>
      <c r="E16" s="314">
        <f t="shared" si="1"/>
        <v>104.65509024992473</v>
      </c>
    </row>
    <row r="17" spans="1:5" ht="20.100000000000001" customHeight="1">
      <c r="A17" s="169" t="s">
        <v>75</v>
      </c>
      <c r="B17" s="305">
        <v>1113.5</v>
      </c>
      <c r="C17" s="1274">
        <v>1157</v>
      </c>
      <c r="D17" s="1279">
        <f t="shared" si="0"/>
        <v>103.90660080826224</v>
      </c>
      <c r="E17" s="314">
        <f t="shared" si="1"/>
        <v>103.59581336815778</v>
      </c>
    </row>
    <row r="18" spans="1:5" ht="20.100000000000001" customHeight="1">
      <c r="A18" s="16" t="s">
        <v>77</v>
      </c>
      <c r="B18" s="306">
        <v>2491.4</v>
      </c>
      <c r="C18" s="1275">
        <v>2608.1999999999998</v>
      </c>
      <c r="D18" s="1280">
        <f t="shared" si="0"/>
        <v>104.68812715742153</v>
      </c>
      <c r="E18" s="315">
        <f t="shared" si="1"/>
        <v>104.37500215096864</v>
      </c>
    </row>
    <row r="19" spans="1:5" ht="20.100000000000001" customHeight="1">
      <c r="A19" s="16" t="s">
        <v>76</v>
      </c>
      <c r="B19" s="306">
        <v>1314.4</v>
      </c>
      <c r="C19" s="1275">
        <v>1360.2</v>
      </c>
      <c r="D19" s="1280">
        <f t="shared" si="0"/>
        <v>103.48447961046865</v>
      </c>
      <c r="E19" s="315">
        <f t="shared" si="1"/>
        <v>103.17495474622997</v>
      </c>
    </row>
    <row r="20" spans="1:5" ht="20.100000000000001" customHeight="1">
      <c r="A20" s="16" t="s">
        <v>79</v>
      </c>
      <c r="B20" s="306">
        <v>2649.1</v>
      </c>
      <c r="C20" s="1275">
        <v>2728.5</v>
      </c>
      <c r="D20" s="1280">
        <f t="shared" si="0"/>
        <v>102.99724434713677</v>
      </c>
      <c r="E20" s="315">
        <f t="shared" si="1"/>
        <v>102.68917681668673</v>
      </c>
    </row>
    <row r="21" spans="1:5" ht="20.100000000000001" customHeight="1" thickBot="1">
      <c r="A21" s="19" t="s">
        <v>78</v>
      </c>
      <c r="B21" s="307">
        <v>1419.2</v>
      </c>
      <c r="C21" s="1276">
        <v>1464.8</v>
      </c>
      <c r="D21" s="1281">
        <f t="shared" si="0"/>
        <v>103.2130777903044</v>
      </c>
      <c r="E21" s="316">
        <f t="shared" si="1"/>
        <v>102.90436469621577</v>
      </c>
    </row>
    <row r="22" spans="1:5" ht="20.100000000000001" customHeight="1" thickTop="1" thickBot="1">
      <c r="A22" s="22" t="s">
        <v>64</v>
      </c>
      <c r="B22" s="170">
        <v>20402</v>
      </c>
      <c r="C22" s="1277">
        <v>21166.6</v>
      </c>
      <c r="D22" s="1282">
        <f t="shared" si="0"/>
        <v>103.74767179688264</v>
      </c>
      <c r="E22" s="317">
        <f t="shared" si="1"/>
        <v>103.43735971772946</v>
      </c>
    </row>
    <row r="23" spans="1:5" ht="13.5" thickTop="1"/>
    <row r="24" spans="1:5" ht="13.5">
      <c r="A24" s="171" t="s">
        <v>106</v>
      </c>
    </row>
    <row r="25" spans="1:5" s="172" customFormat="1" ht="13.5">
      <c r="A25" s="29" t="s">
        <v>133</v>
      </c>
    </row>
    <row r="26" spans="1:5">
      <c r="A26" s="8"/>
      <c r="B26" s="250"/>
      <c r="C26" s="8"/>
      <c r="D26" s="8"/>
      <c r="E26" s="8"/>
    </row>
    <row r="27" spans="1:5">
      <c r="A27" s="167"/>
    </row>
  </sheetData>
  <mergeCells count="5">
    <mergeCell ref="A3:E3"/>
    <mergeCell ref="A4:E4"/>
    <mergeCell ref="A6:A7"/>
    <mergeCell ref="B6:C6"/>
    <mergeCell ref="D6:E6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orientation="landscape" horizontalDpi="4294967294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zoomScaleNormal="100" workbookViewId="0"/>
  </sheetViews>
  <sheetFormatPr defaultRowHeight="12.75"/>
  <cols>
    <col min="1" max="1" width="25.85546875" style="192" customWidth="1"/>
    <col min="2" max="8" width="13.85546875" style="192" customWidth="1"/>
    <col min="9" max="16384" width="9.140625" style="8"/>
  </cols>
  <sheetData>
    <row r="1" spans="1:8" ht="15" customHeight="1">
      <c r="H1" s="193" t="s">
        <v>162</v>
      </c>
    </row>
    <row r="2" spans="1:8" ht="15" customHeight="1"/>
    <row r="3" spans="1:8" ht="22.5" customHeight="1">
      <c r="A3" s="1494" t="s">
        <v>163</v>
      </c>
      <c r="B3" s="1494"/>
      <c r="C3" s="1494"/>
      <c r="D3" s="1494"/>
      <c r="E3" s="1494"/>
      <c r="F3" s="1494"/>
      <c r="G3" s="1494"/>
      <c r="H3" s="1494"/>
    </row>
    <row r="4" spans="1:8" ht="22.5" customHeight="1">
      <c r="A4" s="1495" t="s">
        <v>164</v>
      </c>
      <c r="B4" s="1495"/>
      <c r="C4" s="1495"/>
      <c r="D4" s="1495"/>
      <c r="E4" s="1495"/>
      <c r="F4" s="1495"/>
      <c r="G4" s="1495"/>
      <c r="H4" s="1495"/>
    </row>
    <row r="5" spans="1:8" ht="15" customHeight="1" thickBot="1">
      <c r="A5" s="429"/>
      <c r="B5" s="241"/>
      <c r="C5" s="241"/>
      <c r="D5" s="242"/>
      <c r="E5" s="241"/>
      <c r="F5" s="241"/>
    </row>
    <row r="6" spans="1:8" ht="22.5" customHeight="1" thickTop="1">
      <c r="A6" s="430"/>
      <c r="B6" s="1496" t="s">
        <v>135</v>
      </c>
      <c r="C6" s="1497"/>
      <c r="D6" s="1498"/>
      <c r="E6" s="1499" t="s">
        <v>165</v>
      </c>
      <c r="F6" s="1500"/>
      <c r="G6" s="1500"/>
      <c r="H6" s="1501"/>
    </row>
    <row r="7" spans="1:8" ht="22.5" customHeight="1">
      <c r="A7" s="473" t="s">
        <v>63</v>
      </c>
      <c r="B7" s="1502" t="s">
        <v>136</v>
      </c>
      <c r="C7" s="1504" t="s">
        <v>139</v>
      </c>
      <c r="D7" s="1506" t="s">
        <v>65</v>
      </c>
      <c r="E7" s="1502" t="s">
        <v>136</v>
      </c>
      <c r="F7" s="1504" t="s">
        <v>139</v>
      </c>
      <c r="G7" s="1508" t="s">
        <v>166</v>
      </c>
      <c r="H7" s="1509"/>
    </row>
    <row r="8" spans="1:8" ht="22.5" customHeight="1" thickBot="1">
      <c r="A8" s="431"/>
      <c r="B8" s="1503"/>
      <c r="C8" s="1505"/>
      <c r="D8" s="1507"/>
      <c r="E8" s="1503"/>
      <c r="F8" s="1505"/>
      <c r="G8" s="432" t="s">
        <v>1</v>
      </c>
      <c r="H8" s="433" t="s">
        <v>167</v>
      </c>
    </row>
    <row r="9" spans="1:8" ht="20.100000000000001" customHeight="1" thickTop="1">
      <c r="A9" s="434" t="s">
        <v>116</v>
      </c>
      <c r="B9" s="435">
        <v>970.33383949999995</v>
      </c>
      <c r="C9" s="436">
        <v>867.28424603000008</v>
      </c>
      <c r="D9" s="437">
        <f>+C9/B9*100</f>
        <v>89.379985601336969</v>
      </c>
      <c r="E9" s="438">
        <v>7400.2858427843476</v>
      </c>
      <c r="F9" s="439">
        <v>7618.5407351594686</v>
      </c>
      <c r="G9" s="440">
        <f t="shared" ref="G9:G23" si="0">+F9/E9*100</f>
        <v>102.9492765146083</v>
      </c>
      <c r="H9" s="441">
        <f>+G9/1.003</f>
        <v>102.64135245723661</v>
      </c>
    </row>
    <row r="10" spans="1:8" ht="20.100000000000001" customHeight="1">
      <c r="A10" s="442" t="s">
        <v>67</v>
      </c>
      <c r="B10" s="443">
        <v>1094.90644344</v>
      </c>
      <c r="C10" s="444">
        <v>1010.59365866</v>
      </c>
      <c r="D10" s="445">
        <f t="shared" ref="D10:D23" si="1">+C10/B10*100</f>
        <v>92.299544377955769</v>
      </c>
      <c r="E10" s="446">
        <v>6280.9161822401757</v>
      </c>
      <c r="F10" s="447">
        <v>6583.3806544235986</v>
      </c>
      <c r="G10" s="448">
        <f t="shared" si="0"/>
        <v>104.81561070721924</v>
      </c>
      <c r="H10" s="441">
        <f t="shared" ref="H10:H23" si="2">+G10/1.003</f>
        <v>104.50210439403713</v>
      </c>
    </row>
    <row r="11" spans="1:8" ht="20.100000000000001" customHeight="1">
      <c r="A11" s="434" t="s">
        <v>68</v>
      </c>
      <c r="B11" s="443">
        <v>598.72085800000002</v>
      </c>
      <c r="C11" s="444">
        <v>534.05006100000003</v>
      </c>
      <c r="D11" s="445">
        <f t="shared" si="1"/>
        <v>89.198506092466886</v>
      </c>
      <c r="E11" s="449">
        <v>5935.2384144483531</v>
      </c>
      <c r="F11" s="450">
        <v>6152.5768838512286</v>
      </c>
      <c r="G11" s="448">
        <f t="shared" si="0"/>
        <v>103.6618321662328</v>
      </c>
      <c r="H11" s="441">
        <f t="shared" si="2"/>
        <v>103.35177683572563</v>
      </c>
    </row>
    <row r="12" spans="1:8" ht="20.100000000000001" customHeight="1">
      <c r="A12" s="442" t="s">
        <v>69</v>
      </c>
      <c r="B12" s="443">
        <v>484.17391950999996</v>
      </c>
      <c r="C12" s="444">
        <v>441.4495885</v>
      </c>
      <c r="D12" s="445">
        <f t="shared" si="1"/>
        <v>91.175829740429137</v>
      </c>
      <c r="E12" s="449">
        <v>6205.0917463535006</v>
      </c>
      <c r="F12" s="450">
        <v>6478.8884842207262</v>
      </c>
      <c r="G12" s="448">
        <f t="shared" si="0"/>
        <v>104.41245269303433</v>
      </c>
      <c r="H12" s="441">
        <f t="shared" si="2"/>
        <v>104.10015223632536</v>
      </c>
    </row>
    <row r="13" spans="1:8" ht="20.100000000000001" customHeight="1">
      <c r="A13" s="442" t="s">
        <v>70</v>
      </c>
      <c r="B13" s="443">
        <v>246.41127208</v>
      </c>
      <c r="C13" s="444">
        <v>229.88070300000001</v>
      </c>
      <c r="D13" s="445">
        <f t="shared" si="1"/>
        <v>93.291472041655155</v>
      </c>
      <c r="E13" s="449">
        <v>5936.6057559178953</v>
      </c>
      <c r="F13" s="450">
        <v>6151.786878306878</v>
      </c>
      <c r="G13" s="448">
        <f t="shared" si="0"/>
        <v>103.62464902060373</v>
      </c>
      <c r="H13" s="441">
        <f t="shared" si="2"/>
        <v>103.31470490588607</v>
      </c>
    </row>
    <row r="14" spans="1:8" ht="20.100000000000001" customHeight="1">
      <c r="A14" s="442" t="s">
        <v>71</v>
      </c>
      <c r="B14" s="443">
        <v>704.33303236999996</v>
      </c>
      <c r="C14" s="444">
        <v>646.02445456999999</v>
      </c>
      <c r="D14" s="445">
        <f t="shared" si="1"/>
        <v>91.721447792417422</v>
      </c>
      <c r="E14" s="449">
        <v>5607.08617097564</v>
      </c>
      <c r="F14" s="450">
        <v>5784.6937086807075</v>
      </c>
      <c r="G14" s="448">
        <f t="shared" si="0"/>
        <v>103.16755498826519</v>
      </c>
      <c r="H14" s="441">
        <f t="shared" si="2"/>
        <v>102.85897805410289</v>
      </c>
    </row>
    <row r="15" spans="1:8" ht="20.100000000000001" customHeight="1">
      <c r="A15" s="442" t="s">
        <v>72</v>
      </c>
      <c r="B15" s="443">
        <v>392.15305804999997</v>
      </c>
      <c r="C15" s="444">
        <v>357.03581800000001</v>
      </c>
      <c r="D15" s="445">
        <f t="shared" si="1"/>
        <v>91.045016906250297</v>
      </c>
      <c r="E15" s="449">
        <v>5863.3012877208075</v>
      </c>
      <c r="F15" s="450">
        <v>6069.0599451749295</v>
      </c>
      <c r="G15" s="448">
        <f t="shared" si="0"/>
        <v>103.50926291106737</v>
      </c>
      <c r="H15" s="441">
        <f t="shared" si="2"/>
        <v>103.19966391930944</v>
      </c>
    </row>
    <row r="16" spans="1:8" ht="20.100000000000001" customHeight="1">
      <c r="A16" s="442" t="s">
        <v>73</v>
      </c>
      <c r="B16" s="443">
        <v>435.917755</v>
      </c>
      <c r="C16" s="444">
        <v>366.32115464999998</v>
      </c>
      <c r="D16" s="445">
        <f t="shared" si="1"/>
        <v>84.034465320184069</v>
      </c>
      <c r="E16" s="449">
        <v>5624.0693950428094</v>
      </c>
      <c r="F16" s="450">
        <v>5842.5581616481777</v>
      </c>
      <c r="G16" s="448">
        <f t="shared" si="0"/>
        <v>103.88488745885584</v>
      </c>
      <c r="H16" s="441">
        <f t="shared" si="2"/>
        <v>103.57416496396397</v>
      </c>
    </row>
    <row r="17" spans="1:8" ht="20.100000000000001" customHeight="1">
      <c r="A17" s="442" t="s">
        <v>74</v>
      </c>
      <c r="B17" s="443">
        <v>438.51369999999997</v>
      </c>
      <c r="C17" s="444">
        <v>389.77693099999999</v>
      </c>
      <c r="D17" s="445">
        <f t="shared" si="1"/>
        <v>88.885918729563073</v>
      </c>
      <c r="E17" s="449">
        <v>5692.1944340084074</v>
      </c>
      <c r="F17" s="450">
        <v>5899.9369398969948</v>
      </c>
      <c r="G17" s="448">
        <f t="shared" si="0"/>
        <v>103.64960312401514</v>
      </c>
      <c r="H17" s="441">
        <f t="shared" si="2"/>
        <v>103.33958437090244</v>
      </c>
    </row>
    <row r="18" spans="1:8" ht="20.100000000000001" customHeight="1">
      <c r="A18" s="442" t="s">
        <v>134</v>
      </c>
      <c r="B18" s="443">
        <v>475.24921033999999</v>
      </c>
      <c r="C18" s="444">
        <v>434.039244</v>
      </c>
      <c r="D18" s="445">
        <f t="shared" si="1"/>
        <v>91.328767004048714</v>
      </c>
      <c r="E18" s="449">
        <v>5752.6624848647925</v>
      </c>
      <c r="F18" s="450">
        <v>5906.6504829006881</v>
      </c>
      <c r="G18" s="448">
        <f t="shared" si="0"/>
        <v>102.67681266615305</v>
      </c>
      <c r="H18" s="441">
        <f t="shared" si="2"/>
        <v>102.36970355548661</v>
      </c>
    </row>
    <row r="19" spans="1:8" ht="20.100000000000001" customHeight="1">
      <c r="A19" s="442" t="s">
        <v>77</v>
      </c>
      <c r="B19" s="443">
        <v>1071.3429333200002</v>
      </c>
      <c r="C19" s="444">
        <v>987.56474500000002</v>
      </c>
      <c r="D19" s="445">
        <f t="shared" si="1"/>
        <v>92.180077385643571</v>
      </c>
      <c r="E19" s="449">
        <v>5852.5182320209724</v>
      </c>
      <c r="F19" s="450">
        <v>6096.6632388320204</v>
      </c>
      <c r="G19" s="448">
        <f t="shared" si="0"/>
        <v>104.17162317368364</v>
      </c>
      <c r="H19" s="441">
        <f t="shared" si="2"/>
        <v>103.86004304455</v>
      </c>
    </row>
    <row r="20" spans="1:8" ht="20.100000000000001" customHeight="1">
      <c r="A20" s="442" t="s">
        <v>76</v>
      </c>
      <c r="B20" s="443">
        <v>597.56350184999997</v>
      </c>
      <c r="C20" s="444">
        <v>509.80742239</v>
      </c>
      <c r="D20" s="445">
        <f t="shared" si="1"/>
        <v>85.314350828269212</v>
      </c>
      <c r="E20" s="449">
        <v>5658.4581150888689</v>
      </c>
      <c r="F20" s="450">
        <v>5756.8262552505621</v>
      </c>
      <c r="G20" s="448">
        <f t="shared" si="0"/>
        <v>101.73842658478614</v>
      </c>
      <c r="H20" s="441">
        <f t="shared" si="2"/>
        <v>101.4341242121497</v>
      </c>
    </row>
    <row r="21" spans="1:8" ht="20.100000000000001" customHeight="1">
      <c r="A21" s="442" t="s">
        <v>78</v>
      </c>
      <c r="B21" s="443">
        <v>517.90289700000005</v>
      </c>
      <c r="C21" s="444">
        <v>459.13430399999999</v>
      </c>
      <c r="D21" s="445">
        <f t="shared" si="1"/>
        <v>88.652584617614124</v>
      </c>
      <c r="E21" s="451">
        <v>5549.0382952512937</v>
      </c>
      <c r="F21" s="452">
        <v>5755.3303309010689</v>
      </c>
      <c r="G21" s="448">
        <f t="shared" si="0"/>
        <v>103.71761780462596</v>
      </c>
      <c r="H21" s="441">
        <f t="shared" si="2"/>
        <v>103.40739561777265</v>
      </c>
    </row>
    <row r="22" spans="1:8" ht="20.100000000000001" customHeight="1" thickBot="1">
      <c r="A22" s="453" t="s">
        <v>79</v>
      </c>
      <c r="B22" s="454">
        <v>1094.8323320000002</v>
      </c>
      <c r="C22" s="455">
        <v>976.3377539999999</v>
      </c>
      <c r="D22" s="456">
        <f t="shared" si="1"/>
        <v>89.176920105790202</v>
      </c>
      <c r="E22" s="457">
        <v>5655.0233144938938</v>
      </c>
      <c r="F22" s="458">
        <v>5831.0603923197214</v>
      </c>
      <c r="G22" s="459">
        <f t="shared" si="0"/>
        <v>103.11293283928012</v>
      </c>
      <c r="H22" s="460">
        <f t="shared" si="2"/>
        <v>102.80451928143583</v>
      </c>
    </row>
    <row r="23" spans="1:8" ht="20.100000000000001" customHeight="1" thickTop="1" thickBot="1">
      <c r="A23" s="461" t="s">
        <v>123</v>
      </c>
      <c r="B23" s="462">
        <v>9122.3547524599999</v>
      </c>
      <c r="C23" s="463">
        <v>8209.3000847999992</v>
      </c>
      <c r="D23" s="464">
        <f t="shared" si="1"/>
        <v>89.991019945658451</v>
      </c>
      <c r="E23" s="465">
        <v>5957.9358979057733</v>
      </c>
      <c r="F23" s="466">
        <v>6171.2788388407726</v>
      </c>
      <c r="G23" s="467">
        <f t="shared" si="0"/>
        <v>103.58081967632431</v>
      </c>
      <c r="H23" s="468">
        <f t="shared" si="2"/>
        <v>103.27100665635525</v>
      </c>
    </row>
    <row r="24" spans="1:8" ht="9.75" customHeight="1" thickTop="1">
      <c r="B24" s="241"/>
      <c r="C24" s="241"/>
      <c r="D24" s="242"/>
      <c r="E24" s="241"/>
      <c r="F24" s="241"/>
    </row>
    <row r="25" spans="1:8" ht="15" customHeight="1">
      <c r="A25" s="469" t="s">
        <v>168</v>
      </c>
    </row>
    <row r="26" spans="1:8" ht="15" customHeight="1">
      <c r="A26" s="470" t="s">
        <v>169</v>
      </c>
      <c r="B26" s="239"/>
      <c r="C26" s="240"/>
      <c r="D26" s="239"/>
      <c r="E26" s="239"/>
      <c r="F26" s="239"/>
      <c r="G26" s="239"/>
      <c r="H26" s="239"/>
    </row>
    <row r="27" spans="1:8" ht="9.75" customHeight="1">
      <c r="A27" s="471"/>
    </row>
    <row r="28" spans="1:8" ht="15" customHeight="1">
      <c r="A28" s="472" t="s">
        <v>122</v>
      </c>
      <c r="B28" s="239"/>
      <c r="C28" s="239"/>
      <c r="D28" s="239"/>
      <c r="E28" s="239"/>
      <c r="F28" s="239"/>
      <c r="G28" s="239"/>
      <c r="H28" s="239"/>
    </row>
    <row r="29" spans="1:8" ht="15" customHeight="1">
      <c r="A29" s="472" t="s">
        <v>170</v>
      </c>
      <c r="B29" s="239"/>
      <c r="C29" s="239"/>
      <c r="D29" s="239"/>
      <c r="E29" s="239"/>
      <c r="F29" s="239"/>
      <c r="G29" s="239"/>
      <c r="H29" s="239"/>
    </row>
  </sheetData>
  <mergeCells count="10">
    <mergeCell ref="A3:H3"/>
    <mergeCell ref="A4:H4"/>
    <mergeCell ref="B6:D6"/>
    <mergeCell ref="E6:H6"/>
    <mergeCell ref="B7:B8"/>
    <mergeCell ref="C7:C8"/>
    <mergeCell ref="D7:D8"/>
    <mergeCell ref="E7:E8"/>
    <mergeCell ref="F7:F8"/>
    <mergeCell ref="G7:H7"/>
  </mergeCells>
  <printOptions horizontalCentered="1" verticalCentered="1"/>
  <pageMargins left="0.70866141732283472" right="0.70866141732283472" top="0.39370078740157483" bottom="0.39370078740157483" header="0.31496062992125984" footer="0.31496062992125984"/>
  <pageSetup paperSize="9" scale="99" orientation="landscape" horizontalDpi="4294967294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/>
  </sheetViews>
  <sheetFormatPr defaultRowHeight="12.75"/>
  <cols>
    <col min="1" max="1" width="32" style="124" customWidth="1"/>
    <col min="2" max="2" width="13.140625" style="124" customWidth="1"/>
    <col min="3" max="3" width="14.140625" style="124" customWidth="1"/>
    <col min="4" max="5" width="11.7109375" style="124" customWidth="1"/>
    <col min="6" max="6" width="12.85546875" style="124" customWidth="1"/>
    <col min="7" max="7" width="13.5703125" style="124" customWidth="1"/>
    <col min="8" max="16384" width="9.140625" style="8"/>
  </cols>
  <sheetData>
    <row r="1" spans="1:7" ht="15" customHeight="1">
      <c r="G1" s="39" t="s">
        <v>107</v>
      </c>
    </row>
    <row r="2" spans="1:7" ht="15" customHeight="1"/>
    <row r="3" spans="1:7" ht="22.5" customHeight="1">
      <c r="A3" s="1421" t="s">
        <v>6</v>
      </c>
      <c r="B3" s="1421"/>
      <c r="C3" s="1421"/>
      <c r="D3" s="1421"/>
      <c r="E3" s="1421"/>
      <c r="F3" s="1421"/>
      <c r="G3" s="1421"/>
    </row>
    <row r="4" spans="1:7" ht="15" customHeight="1" thickBot="1">
      <c r="A4" s="173"/>
      <c r="B4" s="174"/>
      <c r="C4" s="174"/>
      <c r="D4" s="174"/>
      <c r="E4" s="174"/>
      <c r="F4" s="174"/>
      <c r="G4" s="174"/>
    </row>
    <row r="5" spans="1:7" ht="22.5" customHeight="1" thickTop="1">
      <c r="A5" s="1422" t="s">
        <v>53</v>
      </c>
      <c r="B5" s="1424" t="s">
        <v>171</v>
      </c>
      <c r="C5" s="1425"/>
      <c r="D5" s="1424" t="s">
        <v>96</v>
      </c>
      <c r="E5" s="1425"/>
      <c r="F5" s="1426" t="s">
        <v>0</v>
      </c>
      <c r="G5" s="1427"/>
    </row>
    <row r="6" spans="1:7" ht="22.5" customHeight="1" thickBot="1">
      <c r="A6" s="1423"/>
      <c r="B6" s="319" t="s">
        <v>136</v>
      </c>
      <c r="C6" s="160" t="s">
        <v>139</v>
      </c>
      <c r="D6" s="319" t="s">
        <v>136</v>
      </c>
      <c r="E6" s="160" t="s">
        <v>139</v>
      </c>
      <c r="F6" s="474" t="s">
        <v>1</v>
      </c>
      <c r="G6" s="411" t="s">
        <v>108</v>
      </c>
    </row>
    <row r="7" spans="1:7" ht="20.100000000000001" customHeight="1" thickTop="1">
      <c r="A7" s="140" t="s">
        <v>64</v>
      </c>
      <c r="B7" s="475">
        <v>11294.9</v>
      </c>
      <c r="C7" s="175">
        <v>10518</v>
      </c>
      <c r="D7" s="476">
        <v>100</v>
      </c>
      <c r="E7" s="176">
        <v>100</v>
      </c>
      <c r="F7" s="477">
        <f>C7/B7*100</f>
        <v>93.121674384014028</v>
      </c>
      <c r="G7" s="478">
        <f>F7/1.003</f>
        <v>92.843144949166543</v>
      </c>
    </row>
    <row r="8" spans="1:7" ht="20.100000000000001" customHeight="1">
      <c r="A8" s="177" t="s">
        <v>23</v>
      </c>
      <c r="B8" s="479"/>
      <c r="C8" s="178"/>
      <c r="D8" s="480"/>
      <c r="E8" s="179"/>
      <c r="F8" s="481"/>
      <c r="G8" s="482"/>
    </row>
    <row r="9" spans="1:7" ht="20.100000000000001" customHeight="1">
      <c r="A9" s="180" t="s">
        <v>109</v>
      </c>
      <c r="B9" s="483">
        <v>7900.1</v>
      </c>
      <c r="C9" s="178">
        <v>7240.1</v>
      </c>
      <c r="D9" s="484">
        <f>B9/$B$7*100</f>
        <v>69.943957007144817</v>
      </c>
      <c r="E9" s="181">
        <f>C9/$C$7*100</f>
        <v>68.835329910629412</v>
      </c>
      <c r="F9" s="485">
        <f t="shared" ref="F9:F11" si="0">C9/B9*100</f>
        <v>91.645675371197825</v>
      </c>
      <c r="G9" s="486">
        <f t="shared" ref="G9:G11" si="1">F9/1.003</f>
        <v>91.371560689130447</v>
      </c>
    </row>
    <row r="10" spans="1:7" ht="20.100000000000001" customHeight="1">
      <c r="A10" s="182" t="s">
        <v>110</v>
      </c>
      <c r="B10" s="487">
        <v>3249.2</v>
      </c>
      <c r="C10" s="294">
        <v>3136.3</v>
      </c>
      <c r="D10" s="488">
        <f t="shared" ref="D10:D11" si="2">B10/$B$7*100</f>
        <v>28.76696562165225</v>
      </c>
      <c r="E10" s="183">
        <f t="shared" ref="E10:E11" si="3">C10/$C$7*100</f>
        <v>29.818406541167526</v>
      </c>
      <c r="F10" s="485">
        <f t="shared" si="0"/>
        <v>96.525298535024021</v>
      </c>
      <c r="G10" s="486">
        <f t="shared" si="1"/>
        <v>96.23658876871788</v>
      </c>
    </row>
    <row r="11" spans="1:7" ht="20.100000000000001" customHeight="1" thickBot="1">
      <c r="A11" s="184" t="s">
        <v>111</v>
      </c>
      <c r="B11" s="489">
        <v>145.6</v>
      </c>
      <c r="C11" s="185">
        <v>141.6</v>
      </c>
      <c r="D11" s="490">
        <f t="shared" si="2"/>
        <v>1.2890773712029322</v>
      </c>
      <c r="E11" s="186">
        <f t="shared" si="3"/>
        <v>1.3462635482030803</v>
      </c>
      <c r="F11" s="491">
        <f t="shared" si="0"/>
        <v>97.252747252747255</v>
      </c>
      <c r="G11" s="492">
        <f t="shared" si="1"/>
        <v>96.961861667744031</v>
      </c>
    </row>
    <row r="12" spans="1:7" ht="13.5" thickTop="1">
      <c r="A12" s="187"/>
      <c r="B12" s="188"/>
      <c r="C12" s="188"/>
      <c r="D12" s="188"/>
      <c r="E12" s="188"/>
      <c r="F12" s="188"/>
      <c r="G12" s="188"/>
    </row>
    <row r="13" spans="1:7" ht="15" customHeight="1">
      <c r="A13" s="171" t="s">
        <v>112</v>
      </c>
      <c r="B13" s="188"/>
      <c r="C13" s="188"/>
      <c r="D13" s="188"/>
      <c r="E13" s="188"/>
      <c r="F13" s="188"/>
      <c r="G13" s="188"/>
    </row>
    <row r="14" spans="1:7" s="172" customFormat="1" ht="15" customHeight="1">
      <c r="A14" s="29" t="s">
        <v>133</v>
      </c>
      <c r="B14" s="189"/>
      <c r="C14" s="189"/>
      <c r="D14" s="189"/>
      <c r="E14" s="189"/>
      <c r="F14" s="189"/>
      <c r="G14" s="189"/>
    </row>
    <row r="15" spans="1:7">
      <c r="A15" s="8"/>
      <c r="B15" s="188"/>
      <c r="C15" s="188"/>
      <c r="D15" s="188"/>
      <c r="E15" s="188"/>
      <c r="F15" s="188"/>
      <c r="G15" s="188"/>
    </row>
    <row r="16" spans="1:7">
      <c r="A16" s="8"/>
      <c r="B16" s="190"/>
      <c r="C16" s="190"/>
      <c r="D16" s="190"/>
      <c r="E16" s="190"/>
      <c r="F16" s="190"/>
      <c r="G16" s="190"/>
    </row>
  </sheetData>
  <mergeCells count="5">
    <mergeCell ref="A3:G3"/>
    <mergeCell ref="A5:A6"/>
    <mergeCell ref="B5:C5"/>
    <mergeCell ref="D5:E5"/>
    <mergeCell ref="F5:G5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orientation="landscape" horizontalDpi="429496729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workbookViewId="0"/>
  </sheetViews>
  <sheetFormatPr defaultRowHeight="12.75"/>
  <cols>
    <col min="1" max="1" width="17.85546875" style="192" customWidth="1"/>
    <col min="2" max="7" width="9.7109375" style="192" customWidth="1"/>
    <col min="8" max="8" width="10" style="192" customWidth="1"/>
    <col min="9" max="13" width="9.7109375" style="192" customWidth="1"/>
    <col min="14" max="16384" width="9.140625" style="8"/>
  </cols>
  <sheetData>
    <row r="1" spans="1:16" ht="15" customHeight="1">
      <c r="A1" s="191"/>
      <c r="B1" s="191"/>
      <c r="L1" s="191"/>
      <c r="M1" s="193" t="s">
        <v>113</v>
      </c>
    </row>
    <row r="2" spans="1:16" ht="15" customHeight="1">
      <c r="A2" s="8"/>
      <c r="B2" s="8"/>
      <c r="C2" s="8"/>
      <c r="D2" s="8"/>
    </row>
    <row r="3" spans="1:16" ht="22.5" customHeight="1">
      <c r="A3" s="1510" t="s">
        <v>6</v>
      </c>
      <c r="B3" s="1510"/>
      <c r="C3" s="1510"/>
      <c r="D3" s="1510"/>
      <c r="E3" s="1511"/>
      <c r="F3" s="1511"/>
      <c r="G3" s="1511"/>
      <c r="H3" s="1511"/>
      <c r="I3" s="1511"/>
      <c r="J3" s="1511"/>
      <c r="K3" s="1511"/>
      <c r="L3" s="1511"/>
      <c r="M3" s="1511"/>
    </row>
    <row r="4" spans="1:16" ht="22.5" customHeight="1">
      <c r="A4" s="1512" t="s">
        <v>172</v>
      </c>
      <c r="B4" s="1512"/>
      <c r="C4" s="1512"/>
      <c r="D4" s="1512"/>
      <c r="E4" s="1511"/>
      <c r="F4" s="1511"/>
      <c r="G4" s="1511"/>
      <c r="H4" s="1511"/>
      <c r="I4" s="1511"/>
      <c r="J4" s="1511"/>
      <c r="K4" s="1511"/>
      <c r="L4" s="1511"/>
      <c r="M4" s="1511"/>
    </row>
    <row r="5" spans="1:16" ht="13.5" thickBot="1">
      <c r="A5" s="194"/>
      <c r="B5" s="195"/>
      <c r="C5" s="195"/>
      <c r="D5" s="195"/>
    </row>
    <row r="6" spans="1:16" ht="22.5" customHeight="1" thickTop="1">
      <c r="A6" s="1522" t="s">
        <v>63</v>
      </c>
      <c r="B6" s="1496" t="s">
        <v>64</v>
      </c>
      <c r="C6" s="1497"/>
      <c r="D6" s="1497"/>
      <c r="E6" s="1496" t="s">
        <v>109</v>
      </c>
      <c r="F6" s="1497"/>
      <c r="G6" s="1498"/>
      <c r="H6" s="1497" t="s">
        <v>110</v>
      </c>
      <c r="I6" s="1497"/>
      <c r="J6" s="1497"/>
      <c r="K6" s="1496" t="s">
        <v>111</v>
      </c>
      <c r="L6" s="1497"/>
      <c r="M6" s="1498"/>
    </row>
    <row r="7" spans="1:16" ht="17.25" customHeight="1">
      <c r="A7" s="1523"/>
      <c r="B7" s="1514" t="s">
        <v>29</v>
      </c>
      <c r="C7" s="1515"/>
      <c r="D7" s="196" t="s">
        <v>114</v>
      </c>
      <c r="E7" s="1518" t="s">
        <v>29</v>
      </c>
      <c r="F7" s="1519"/>
      <c r="G7" s="196" t="s">
        <v>114</v>
      </c>
      <c r="H7" s="1518" t="s">
        <v>29</v>
      </c>
      <c r="I7" s="1519"/>
      <c r="J7" s="196" t="s">
        <v>114</v>
      </c>
      <c r="K7" s="1518" t="s">
        <v>29</v>
      </c>
      <c r="L7" s="1519"/>
      <c r="M7" s="196" t="s">
        <v>114</v>
      </c>
    </row>
    <row r="8" spans="1:16" ht="17.25" customHeight="1">
      <c r="A8" s="1523"/>
      <c r="B8" s="1516"/>
      <c r="C8" s="1517"/>
      <c r="D8" s="197" t="s">
        <v>115</v>
      </c>
      <c r="E8" s="1520"/>
      <c r="F8" s="1521"/>
      <c r="G8" s="197" t="s">
        <v>115</v>
      </c>
      <c r="H8" s="1520"/>
      <c r="I8" s="1521"/>
      <c r="J8" s="197" t="s">
        <v>115</v>
      </c>
      <c r="K8" s="1520"/>
      <c r="L8" s="1521"/>
      <c r="M8" s="197" t="s">
        <v>115</v>
      </c>
    </row>
    <row r="9" spans="1:16" ht="26.25" customHeight="1" thickBot="1">
      <c r="A9" s="1524"/>
      <c r="B9" s="63" t="s">
        <v>136</v>
      </c>
      <c r="C9" s="64" t="s">
        <v>139</v>
      </c>
      <c r="D9" s="198" t="s">
        <v>48</v>
      </c>
      <c r="E9" s="63" t="s">
        <v>136</v>
      </c>
      <c r="F9" s="64" t="s">
        <v>139</v>
      </c>
      <c r="G9" s="198" t="s">
        <v>48</v>
      </c>
      <c r="H9" s="63" t="s">
        <v>136</v>
      </c>
      <c r="I9" s="64" t="s">
        <v>139</v>
      </c>
      <c r="J9" s="198" t="s">
        <v>48</v>
      </c>
      <c r="K9" s="63" t="s">
        <v>136</v>
      </c>
      <c r="L9" s="64" t="s">
        <v>139</v>
      </c>
      <c r="M9" s="198" t="s">
        <v>48</v>
      </c>
    </row>
    <row r="10" spans="1:16" ht="20.25" customHeight="1" thickTop="1">
      <c r="A10" s="199" t="s">
        <v>116</v>
      </c>
      <c r="B10" s="200">
        <f>E10+H10+K10</f>
        <v>611.6</v>
      </c>
      <c r="C10" s="200">
        <f>F10+I10+L10</f>
        <v>638.19999999999993</v>
      </c>
      <c r="D10" s="201">
        <f t="shared" ref="D10:D24" si="0">C10/B10*100</f>
        <v>104.34924787442772</v>
      </c>
      <c r="E10" s="200">
        <v>400</v>
      </c>
      <c r="F10" s="200">
        <v>403.8</v>
      </c>
      <c r="G10" s="201">
        <f t="shared" ref="G10:G24" si="1">F10/E10*100</f>
        <v>100.95</v>
      </c>
      <c r="H10" s="200">
        <v>206.2</v>
      </c>
      <c r="I10" s="200">
        <v>225.5</v>
      </c>
      <c r="J10" s="201">
        <f t="shared" ref="J10:J24" si="2">I10/H10*100</f>
        <v>109.35984481086325</v>
      </c>
      <c r="K10" s="275">
        <v>5.4</v>
      </c>
      <c r="L10" s="275">
        <v>8.9</v>
      </c>
      <c r="M10" s="202">
        <f t="shared" ref="M10:M24" si="3">L10/K10*100</f>
        <v>164.81481481481481</v>
      </c>
    </row>
    <row r="11" spans="1:16" ht="20.25" customHeight="1">
      <c r="A11" s="203" t="s">
        <v>67</v>
      </c>
      <c r="B11" s="204">
        <f>E11+H11+K11</f>
        <v>959.80000000000007</v>
      </c>
      <c r="C11" s="204">
        <f>F11+I11+L11</f>
        <v>882.59999999999991</v>
      </c>
      <c r="D11" s="202">
        <f t="shared" si="0"/>
        <v>91.956657637007694</v>
      </c>
      <c r="E11" s="309">
        <v>647.1</v>
      </c>
      <c r="F11" s="274">
        <v>581.6</v>
      </c>
      <c r="G11" s="206">
        <f t="shared" si="1"/>
        <v>89.877916859836191</v>
      </c>
      <c r="H11" s="309">
        <v>305.3</v>
      </c>
      <c r="I11" s="205">
        <v>292.7</v>
      </c>
      <c r="J11" s="206">
        <f t="shared" si="2"/>
        <v>95.872911889944305</v>
      </c>
      <c r="K11" s="311">
        <v>7.4</v>
      </c>
      <c r="L11" s="276">
        <v>8.3000000000000007</v>
      </c>
      <c r="M11" s="206">
        <f t="shared" si="3"/>
        <v>112.16216216216218</v>
      </c>
    </row>
    <row r="12" spans="1:16" ht="20.25" customHeight="1">
      <c r="A12" s="207" t="s">
        <v>68</v>
      </c>
      <c r="B12" s="204">
        <f t="shared" ref="B12:B22" si="4">E12+H12+K12</f>
        <v>504.6</v>
      </c>
      <c r="C12" s="204">
        <f t="shared" ref="C12:C22" si="5">F12+I12+L12</f>
        <v>453.19999999999993</v>
      </c>
      <c r="D12" s="202">
        <f t="shared" si="0"/>
        <v>89.813713832738785</v>
      </c>
      <c r="E12" s="309">
        <v>355</v>
      </c>
      <c r="F12" s="274">
        <v>308.89999999999998</v>
      </c>
      <c r="G12" s="206">
        <f t="shared" si="1"/>
        <v>87.014084507042242</v>
      </c>
      <c r="H12" s="309">
        <v>139.30000000000001</v>
      </c>
      <c r="I12" s="205">
        <v>137.4</v>
      </c>
      <c r="J12" s="206">
        <f t="shared" si="2"/>
        <v>98.63603732950466</v>
      </c>
      <c r="K12" s="311">
        <v>10.3</v>
      </c>
      <c r="L12" s="276">
        <v>6.9</v>
      </c>
      <c r="M12" s="206">
        <f t="shared" si="3"/>
        <v>66.990291262135926</v>
      </c>
    </row>
    <row r="13" spans="1:16" ht="20.25" customHeight="1">
      <c r="A13" s="203" t="s">
        <v>69</v>
      </c>
      <c r="B13" s="204">
        <f t="shared" si="4"/>
        <v>410.7</v>
      </c>
      <c r="C13" s="204">
        <f t="shared" si="5"/>
        <v>357.1</v>
      </c>
      <c r="D13" s="202">
        <f t="shared" si="0"/>
        <v>86.949111273435605</v>
      </c>
      <c r="E13" s="309">
        <v>281.10000000000002</v>
      </c>
      <c r="F13" s="274">
        <v>243.5</v>
      </c>
      <c r="G13" s="206">
        <f t="shared" si="1"/>
        <v>86.623977232301669</v>
      </c>
      <c r="H13" s="309">
        <v>125.2</v>
      </c>
      <c r="I13" s="205">
        <v>108.3</v>
      </c>
      <c r="J13" s="206">
        <f t="shared" si="2"/>
        <v>86.501597444089455</v>
      </c>
      <c r="K13" s="311">
        <v>4.4000000000000004</v>
      </c>
      <c r="L13" s="276">
        <v>5.3</v>
      </c>
      <c r="M13" s="206">
        <f t="shared" si="3"/>
        <v>120.45454545454544</v>
      </c>
      <c r="O13" s="208"/>
      <c r="P13" s="208"/>
    </row>
    <row r="14" spans="1:16" ht="20.25" customHeight="1">
      <c r="A14" s="203" t="s">
        <v>70</v>
      </c>
      <c r="B14" s="204">
        <f t="shared" si="4"/>
        <v>473.40000000000003</v>
      </c>
      <c r="C14" s="204">
        <f t="shared" si="5"/>
        <v>445.9</v>
      </c>
      <c r="D14" s="202">
        <f t="shared" si="0"/>
        <v>94.190959019856351</v>
      </c>
      <c r="E14" s="309">
        <v>342.1</v>
      </c>
      <c r="F14" s="274">
        <v>320.39999999999998</v>
      </c>
      <c r="G14" s="206">
        <f t="shared" si="1"/>
        <v>93.656825489622904</v>
      </c>
      <c r="H14" s="309">
        <v>127.1</v>
      </c>
      <c r="I14" s="205">
        <v>122.4</v>
      </c>
      <c r="J14" s="206">
        <f t="shared" si="2"/>
        <v>96.302124311565706</v>
      </c>
      <c r="K14" s="311">
        <v>4.2</v>
      </c>
      <c r="L14" s="276">
        <v>3.1</v>
      </c>
      <c r="M14" s="206">
        <f t="shared" si="3"/>
        <v>73.80952380952381</v>
      </c>
    </row>
    <row r="15" spans="1:16" ht="20.25" customHeight="1">
      <c r="A15" s="203" t="s">
        <v>71</v>
      </c>
      <c r="B15" s="204">
        <f t="shared" si="4"/>
        <v>1896.8999999999999</v>
      </c>
      <c r="C15" s="204">
        <f t="shared" si="5"/>
        <v>1789.5</v>
      </c>
      <c r="D15" s="202">
        <f t="shared" si="0"/>
        <v>94.338130634192638</v>
      </c>
      <c r="E15" s="309">
        <v>1386</v>
      </c>
      <c r="F15" s="274">
        <v>1317.5</v>
      </c>
      <c r="G15" s="206">
        <f t="shared" si="1"/>
        <v>95.057720057720061</v>
      </c>
      <c r="H15" s="309">
        <v>495.8</v>
      </c>
      <c r="I15" s="205">
        <v>458</v>
      </c>
      <c r="J15" s="206">
        <f t="shared" si="2"/>
        <v>92.375958047599838</v>
      </c>
      <c r="K15" s="311">
        <v>15.1</v>
      </c>
      <c r="L15" s="276">
        <v>14</v>
      </c>
      <c r="M15" s="206">
        <f t="shared" si="3"/>
        <v>92.715231788079478</v>
      </c>
    </row>
    <row r="16" spans="1:16" ht="20.25" customHeight="1">
      <c r="A16" s="203" t="s">
        <v>72</v>
      </c>
      <c r="B16" s="204">
        <f t="shared" si="4"/>
        <v>511.5</v>
      </c>
      <c r="C16" s="204">
        <f t="shared" si="5"/>
        <v>475.7</v>
      </c>
      <c r="D16" s="202">
        <f t="shared" si="0"/>
        <v>93.000977517106548</v>
      </c>
      <c r="E16" s="309">
        <v>362.8</v>
      </c>
      <c r="F16" s="274">
        <v>333.4</v>
      </c>
      <c r="G16" s="206">
        <f t="shared" si="1"/>
        <v>91.896361631753024</v>
      </c>
      <c r="H16" s="309">
        <v>143</v>
      </c>
      <c r="I16" s="205">
        <v>137.30000000000001</v>
      </c>
      <c r="J16" s="206">
        <f t="shared" si="2"/>
        <v>96.013986013986013</v>
      </c>
      <c r="K16" s="311">
        <v>5.7</v>
      </c>
      <c r="L16" s="276">
        <v>5</v>
      </c>
      <c r="M16" s="206">
        <f t="shared" si="3"/>
        <v>87.719298245614027</v>
      </c>
    </row>
    <row r="17" spans="1:13" ht="20.25" customHeight="1">
      <c r="A17" s="203" t="s">
        <v>73</v>
      </c>
      <c r="B17" s="204">
        <f t="shared" si="4"/>
        <v>496</v>
      </c>
      <c r="C17" s="204">
        <f t="shared" si="5"/>
        <v>436.09999999999997</v>
      </c>
      <c r="D17" s="202">
        <f t="shared" si="0"/>
        <v>87.923387096774192</v>
      </c>
      <c r="E17" s="309">
        <v>366.7</v>
      </c>
      <c r="F17" s="274">
        <v>314.89999999999998</v>
      </c>
      <c r="G17" s="206">
        <f t="shared" si="1"/>
        <v>85.874011453504224</v>
      </c>
      <c r="H17" s="309">
        <v>119.8</v>
      </c>
      <c r="I17" s="205">
        <v>114.2</v>
      </c>
      <c r="J17" s="206">
        <f t="shared" si="2"/>
        <v>95.325542570951598</v>
      </c>
      <c r="K17" s="311">
        <v>9.5</v>
      </c>
      <c r="L17" s="276">
        <v>7</v>
      </c>
      <c r="M17" s="206">
        <f t="shared" si="3"/>
        <v>73.68421052631578</v>
      </c>
    </row>
    <row r="18" spans="1:13" ht="20.25" customHeight="1">
      <c r="A18" s="203" t="s">
        <v>74</v>
      </c>
      <c r="B18" s="204">
        <f t="shared" si="4"/>
        <v>363.1</v>
      </c>
      <c r="C18" s="204">
        <f t="shared" si="5"/>
        <v>317.60000000000002</v>
      </c>
      <c r="D18" s="202">
        <f t="shared" si="0"/>
        <v>87.469016799779681</v>
      </c>
      <c r="E18" s="309">
        <v>289.3</v>
      </c>
      <c r="F18" s="274">
        <v>247.5</v>
      </c>
      <c r="G18" s="206">
        <f t="shared" si="1"/>
        <v>85.551330798479086</v>
      </c>
      <c r="H18" s="309">
        <v>68</v>
      </c>
      <c r="I18" s="205">
        <v>65.099999999999994</v>
      </c>
      <c r="J18" s="206">
        <f t="shared" si="2"/>
        <v>95.735294117647058</v>
      </c>
      <c r="K18" s="311">
        <v>5.8</v>
      </c>
      <c r="L18" s="276">
        <v>5</v>
      </c>
      <c r="M18" s="206">
        <f t="shared" si="3"/>
        <v>86.206896551724142</v>
      </c>
    </row>
    <row r="19" spans="1:13" ht="20.25" customHeight="1">
      <c r="A19" s="203" t="s">
        <v>75</v>
      </c>
      <c r="B19" s="204">
        <f t="shared" si="4"/>
        <v>294.8</v>
      </c>
      <c r="C19" s="204">
        <f t="shared" si="5"/>
        <v>248.79999999999998</v>
      </c>
      <c r="D19" s="202">
        <f t="shared" si="0"/>
        <v>84.396200814111253</v>
      </c>
      <c r="E19" s="309">
        <v>213.4</v>
      </c>
      <c r="F19" s="274">
        <v>180</v>
      </c>
      <c r="G19" s="206">
        <f t="shared" si="1"/>
        <v>84.348641049671983</v>
      </c>
      <c r="H19" s="309">
        <v>79.099999999999994</v>
      </c>
      <c r="I19" s="205">
        <v>66.2</v>
      </c>
      <c r="J19" s="206">
        <f t="shared" si="2"/>
        <v>83.691529709228831</v>
      </c>
      <c r="K19" s="311">
        <v>2.2999999999999998</v>
      </c>
      <c r="L19" s="276">
        <v>2.6</v>
      </c>
      <c r="M19" s="206">
        <f t="shared" si="3"/>
        <v>113.04347826086958</v>
      </c>
    </row>
    <row r="20" spans="1:13" ht="20.25" customHeight="1">
      <c r="A20" s="203" t="s">
        <v>77</v>
      </c>
      <c r="B20" s="204">
        <f t="shared" si="4"/>
        <v>988.3</v>
      </c>
      <c r="C20" s="204">
        <f t="shared" si="5"/>
        <v>910.2</v>
      </c>
      <c r="D20" s="202">
        <f t="shared" si="0"/>
        <v>92.097541232419317</v>
      </c>
      <c r="E20" s="309">
        <v>724.3</v>
      </c>
      <c r="F20" s="274">
        <v>646.20000000000005</v>
      </c>
      <c r="G20" s="206">
        <f t="shared" si="1"/>
        <v>89.217175203644899</v>
      </c>
      <c r="H20" s="309">
        <v>246.7</v>
      </c>
      <c r="I20" s="205">
        <v>247.4</v>
      </c>
      <c r="J20" s="206">
        <f t="shared" si="2"/>
        <v>100.28374543980544</v>
      </c>
      <c r="K20" s="311">
        <v>17.3</v>
      </c>
      <c r="L20" s="276">
        <v>16.600000000000001</v>
      </c>
      <c r="M20" s="206">
        <f t="shared" si="3"/>
        <v>95.953757225433534</v>
      </c>
    </row>
    <row r="21" spans="1:13" ht="20.25" customHeight="1">
      <c r="A21" s="203" t="s">
        <v>76</v>
      </c>
      <c r="B21" s="204">
        <f t="shared" si="4"/>
        <v>973.5</v>
      </c>
      <c r="C21" s="204">
        <f t="shared" si="5"/>
        <v>882.80000000000007</v>
      </c>
      <c r="D21" s="202">
        <f t="shared" si="0"/>
        <v>90.683102208525952</v>
      </c>
      <c r="E21" s="309">
        <v>653.29999999999995</v>
      </c>
      <c r="F21" s="274">
        <v>582.4</v>
      </c>
      <c r="G21" s="206">
        <f t="shared" si="1"/>
        <v>89.147405479871423</v>
      </c>
      <c r="H21" s="309">
        <v>292</v>
      </c>
      <c r="I21" s="205">
        <v>272.3</v>
      </c>
      <c r="J21" s="206">
        <f t="shared" si="2"/>
        <v>93.253424657534239</v>
      </c>
      <c r="K21" s="311">
        <v>28.2</v>
      </c>
      <c r="L21" s="276">
        <v>28.1</v>
      </c>
      <c r="M21" s="206">
        <f t="shared" si="3"/>
        <v>99.645390070921991</v>
      </c>
    </row>
    <row r="22" spans="1:13" ht="20.25" customHeight="1">
      <c r="A22" s="203" t="s">
        <v>79</v>
      </c>
      <c r="B22" s="204">
        <f t="shared" si="4"/>
        <v>2390.6000000000004</v>
      </c>
      <c r="C22" s="204">
        <f t="shared" si="5"/>
        <v>2310.9</v>
      </c>
      <c r="D22" s="202">
        <f t="shared" si="0"/>
        <v>96.666108926629292</v>
      </c>
      <c r="E22" s="309">
        <v>1587.7</v>
      </c>
      <c r="F22" s="274">
        <v>1506.2</v>
      </c>
      <c r="G22" s="206">
        <f t="shared" si="1"/>
        <v>94.866788436102539</v>
      </c>
      <c r="H22" s="309">
        <v>780.6</v>
      </c>
      <c r="I22" s="205">
        <v>783.1</v>
      </c>
      <c r="J22" s="206">
        <f t="shared" si="2"/>
        <v>100.32026646169614</v>
      </c>
      <c r="K22" s="311">
        <v>22.3</v>
      </c>
      <c r="L22" s="276">
        <v>21.6</v>
      </c>
      <c r="M22" s="206">
        <f t="shared" si="3"/>
        <v>96.860986547085204</v>
      </c>
    </row>
    <row r="23" spans="1:13" ht="20.25" customHeight="1" thickBot="1">
      <c r="A23" s="209" t="s">
        <v>78</v>
      </c>
      <c r="B23" s="296">
        <f>E23+H23+K23</f>
        <v>419.90000000000003</v>
      </c>
      <c r="C23" s="210">
        <f>F23+I23+L23</f>
        <v>369.1</v>
      </c>
      <c r="D23" s="211">
        <f t="shared" si="0"/>
        <v>87.901881400333409</v>
      </c>
      <c r="E23" s="310">
        <v>291.3</v>
      </c>
      <c r="F23" s="210">
        <v>253.5</v>
      </c>
      <c r="G23" s="211">
        <f t="shared" si="1"/>
        <v>87.0236869207003</v>
      </c>
      <c r="H23" s="310">
        <v>120.9</v>
      </c>
      <c r="I23" s="210">
        <v>106.5</v>
      </c>
      <c r="J23" s="211">
        <f t="shared" si="2"/>
        <v>88.08933002481389</v>
      </c>
      <c r="K23" s="312">
        <v>7.7</v>
      </c>
      <c r="L23" s="277">
        <v>9.1</v>
      </c>
      <c r="M23" s="211">
        <f t="shared" si="3"/>
        <v>118.18181818181816</v>
      </c>
    </row>
    <row r="24" spans="1:13" ht="20.25" customHeight="1" thickTop="1" thickBot="1">
      <c r="A24" s="212" t="s">
        <v>64</v>
      </c>
      <c r="B24" s="213">
        <v>11294.9</v>
      </c>
      <c r="C24" s="214">
        <v>10518</v>
      </c>
      <c r="D24" s="215">
        <f t="shared" si="0"/>
        <v>93.121674384014028</v>
      </c>
      <c r="E24" s="216">
        <v>7900.1</v>
      </c>
      <c r="F24" s="216">
        <v>7240.1</v>
      </c>
      <c r="G24" s="218">
        <f t="shared" si="1"/>
        <v>91.645675371197825</v>
      </c>
      <c r="H24" s="217">
        <v>3249.2</v>
      </c>
      <c r="I24" s="217">
        <v>3136.3</v>
      </c>
      <c r="J24" s="215">
        <f t="shared" si="2"/>
        <v>96.525298535024021</v>
      </c>
      <c r="K24" s="278">
        <v>145.6</v>
      </c>
      <c r="L24" s="278">
        <v>141.6</v>
      </c>
      <c r="M24" s="215">
        <f t="shared" si="3"/>
        <v>97.252747252747255</v>
      </c>
    </row>
    <row r="25" spans="1:13" ht="13.5" thickTop="1">
      <c r="A25" s="191"/>
      <c r="B25" s="219"/>
      <c r="C25" s="220"/>
      <c r="D25" s="220"/>
    </row>
    <row r="26" spans="1:13" ht="13.5">
      <c r="A26" s="171" t="s">
        <v>112</v>
      </c>
    </row>
    <row r="27" spans="1:13" ht="14.25">
      <c r="A27" s="1513"/>
      <c r="B27" s="1513"/>
      <c r="C27" s="1513"/>
      <c r="D27" s="1513"/>
    </row>
  </sheetData>
  <mergeCells count="12">
    <mergeCell ref="A27:D27"/>
    <mergeCell ref="B7:C8"/>
    <mergeCell ref="E7:F8"/>
    <mergeCell ref="H7:I8"/>
    <mergeCell ref="K7:L8"/>
    <mergeCell ref="A6:A9"/>
    <mergeCell ref="A3:M3"/>
    <mergeCell ref="A4:M4"/>
    <mergeCell ref="B6:D6"/>
    <mergeCell ref="E6:G6"/>
    <mergeCell ref="H6:J6"/>
    <mergeCell ref="K6:M6"/>
  </mergeCells>
  <printOptions horizontalCentered="1" verticalCentered="1"/>
  <pageMargins left="0.11811023622047245" right="0.11811023622047245" top="0.39370078740157483" bottom="0.39370078740157483" header="0.31496062992125984" footer="0.31496062992125984"/>
  <pageSetup paperSize="9" orientation="landscape" horizontalDpi="4294967294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workbookViewId="0"/>
  </sheetViews>
  <sheetFormatPr defaultRowHeight="12.75"/>
  <cols>
    <col min="1" max="1" width="17.85546875" style="192" customWidth="1"/>
    <col min="2" max="2" width="10.42578125" style="192" customWidth="1"/>
    <col min="3" max="3" width="10.7109375" style="192" customWidth="1"/>
    <col min="4" max="13" width="10.42578125" style="192" customWidth="1"/>
    <col min="14" max="16384" width="9.140625" style="8"/>
  </cols>
  <sheetData>
    <row r="1" spans="1:13">
      <c r="A1" s="191"/>
      <c r="B1" s="191"/>
      <c r="L1" s="191"/>
      <c r="M1" s="193" t="s">
        <v>25</v>
      </c>
    </row>
    <row r="2" spans="1:13">
      <c r="A2" s="8"/>
      <c r="B2" s="8"/>
      <c r="C2" s="8"/>
      <c r="D2" s="8"/>
    </row>
    <row r="3" spans="1:13" ht="18.75">
      <c r="A3" s="1510" t="s">
        <v>6</v>
      </c>
      <c r="B3" s="1510"/>
      <c r="C3" s="1510"/>
      <c r="D3" s="1510"/>
      <c r="E3" s="1511"/>
      <c r="F3" s="1511"/>
      <c r="G3" s="1511"/>
      <c r="H3" s="1511"/>
      <c r="I3" s="1511"/>
      <c r="J3" s="1511"/>
      <c r="K3" s="1511"/>
      <c r="L3" s="1511"/>
      <c r="M3" s="1511"/>
    </row>
    <row r="4" spans="1:13" ht="21.75">
      <c r="A4" s="1512" t="s">
        <v>190</v>
      </c>
      <c r="B4" s="1512"/>
      <c r="C4" s="1512"/>
      <c r="D4" s="1512"/>
      <c r="E4" s="1511"/>
      <c r="F4" s="1511"/>
      <c r="G4" s="1511"/>
      <c r="H4" s="1511"/>
      <c r="I4" s="1511"/>
      <c r="J4" s="1511"/>
      <c r="K4" s="1511"/>
      <c r="L4" s="1511"/>
      <c r="M4" s="1511"/>
    </row>
    <row r="5" spans="1:13" ht="13.5" thickBot="1">
      <c r="A5" s="194"/>
      <c r="B5" s="195"/>
      <c r="C5" s="195"/>
      <c r="D5" s="195"/>
    </row>
    <row r="6" spans="1:13" ht="20.25" customHeight="1" thickTop="1">
      <c r="A6" s="1522" t="s">
        <v>63</v>
      </c>
      <c r="B6" s="1496" t="s">
        <v>64</v>
      </c>
      <c r="C6" s="1497"/>
      <c r="D6" s="1497"/>
      <c r="E6" s="1496" t="s">
        <v>109</v>
      </c>
      <c r="F6" s="1497"/>
      <c r="G6" s="1498"/>
      <c r="H6" s="1497" t="s">
        <v>110</v>
      </c>
      <c r="I6" s="1497"/>
      <c r="J6" s="1497"/>
      <c r="K6" s="1496" t="s">
        <v>111</v>
      </c>
      <c r="L6" s="1497"/>
      <c r="M6" s="1498"/>
    </row>
    <row r="7" spans="1:13" ht="24" customHeight="1">
      <c r="A7" s="1523"/>
      <c r="B7" s="1525" t="s">
        <v>125</v>
      </c>
      <c r="C7" s="1526"/>
      <c r="D7" s="1527" t="s">
        <v>65</v>
      </c>
      <c r="E7" s="1525" t="s">
        <v>125</v>
      </c>
      <c r="F7" s="1526"/>
      <c r="G7" s="1527" t="s">
        <v>65</v>
      </c>
      <c r="H7" s="1525" t="s">
        <v>125</v>
      </c>
      <c r="I7" s="1526"/>
      <c r="J7" s="1527" t="s">
        <v>65</v>
      </c>
      <c r="K7" s="1525" t="s">
        <v>125</v>
      </c>
      <c r="L7" s="1526"/>
      <c r="M7" s="1527" t="s">
        <v>65</v>
      </c>
    </row>
    <row r="8" spans="1:13" ht="20.25" customHeight="1" thickBot="1">
      <c r="A8" s="1524"/>
      <c r="B8" s="290" t="s">
        <v>136</v>
      </c>
      <c r="C8" s="291" t="s">
        <v>139</v>
      </c>
      <c r="D8" s="1528"/>
      <c r="E8" s="290" t="s">
        <v>136</v>
      </c>
      <c r="F8" s="291" t="s">
        <v>139</v>
      </c>
      <c r="G8" s="1529"/>
      <c r="H8" s="290" t="s">
        <v>136</v>
      </c>
      <c r="I8" s="291" t="s">
        <v>139</v>
      </c>
      <c r="J8" s="1528"/>
      <c r="K8" s="290" t="s">
        <v>136</v>
      </c>
      <c r="L8" s="291" t="s">
        <v>139</v>
      </c>
      <c r="M8" s="1528"/>
    </row>
    <row r="9" spans="1:13" ht="20.25" customHeight="1" thickTop="1">
      <c r="A9" s="199" t="s">
        <v>116</v>
      </c>
      <c r="B9" s="493">
        <f>E9+H9+K9</f>
        <v>12.738</v>
      </c>
      <c r="C9" s="494">
        <f>F9+I9+L9</f>
        <v>12.376999999999999</v>
      </c>
      <c r="D9" s="495">
        <f t="shared" ref="D9:D23" si="0">C9/B9*100</f>
        <v>97.165960119327991</v>
      </c>
      <c r="E9" s="494">
        <v>8.8140000000000001</v>
      </c>
      <c r="F9" s="494">
        <v>8.5</v>
      </c>
      <c r="G9" s="496">
        <f t="shared" ref="G9:G23" si="1">F9/E9*100</f>
        <v>96.437485818016782</v>
      </c>
      <c r="H9" s="1283">
        <v>3.633</v>
      </c>
      <c r="I9" s="494">
        <v>3.6579999999999999</v>
      </c>
      <c r="J9" s="497">
        <f t="shared" ref="J9:J23" si="2">I9/H9*100</f>
        <v>100.68813652628681</v>
      </c>
      <c r="K9" s="494">
        <v>0.29099999999999998</v>
      </c>
      <c r="L9" s="494">
        <v>0.219</v>
      </c>
      <c r="M9" s="498">
        <f t="shared" ref="M9:M23" si="3">L9/K9*100</f>
        <v>75.257731958762903</v>
      </c>
    </row>
    <row r="10" spans="1:13" ht="20.25" customHeight="1">
      <c r="A10" s="203" t="s">
        <v>67</v>
      </c>
      <c r="B10" s="499">
        <f>E10+H10+K10</f>
        <v>18.917999999999999</v>
      </c>
      <c r="C10" s="500">
        <f>F10+I10+L10</f>
        <v>17.088999999999999</v>
      </c>
      <c r="D10" s="501">
        <f t="shared" si="0"/>
        <v>90.331958980864783</v>
      </c>
      <c r="E10" s="502">
        <v>13.167999999999999</v>
      </c>
      <c r="F10" s="502">
        <v>11.7</v>
      </c>
      <c r="G10" s="503">
        <f t="shared" si="1"/>
        <v>88.851761846901582</v>
      </c>
      <c r="H10" s="1284">
        <v>5.4880000000000004</v>
      </c>
      <c r="I10" s="502">
        <v>5.1449999999999996</v>
      </c>
      <c r="J10" s="504">
        <f t="shared" si="2"/>
        <v>93.749999999999986</v>
      </c>
      <c r="K10" s="502">
        <v>0.26200000000000001</v>
      </c>
      <c r="L10" s="502">
        <v>0.24399999999999999</v>
      </c>
      <c r="M10" s="505">
        <f t="shared" si="3"/>
        <v>93.129770992366417</v>
      </c>
    </row>
    <row r="11" spans="1:13" ht="20.25" customHeight="1">
      <c r="A11" s="207" t="s">
        <v>68</v>
      </c>
      <c r="B11" s="499">
        <f t="shared" ref="B11:B21" si="4">E11+H11+K11</f>
        <v>10.684999999999999</v>
      </c>
      <c r="C11" s="500">
        <f t="shared" ref="C11:C21" si="5">F11+I11+L11</f>
        <v>9.7199999999999989</v>
      </c>
      <c r="D11" s="501">
        <f t="shared" si="0"/>
        <v>90.968647636874124</v>
      </c>
      <c r="E11" s="502">
        <v>7.4029999999999996</v>
      </c>
      <c r="F11" s="502">
        <v>6.5</v>
      </c>
      <c r="G11" s="503">
        <f t="shared" si="1"/>
        <v>87.802242334188847</v>
      </c>
      <c r="H11" s="1284">
        <v>3.1280000000000001</v>
      </c>
      <c r="I11" s="502">
        <v>3.0230000000000001</v>
      </c>
      <c r="J11" s="504">
        <f t="shared" si="2"/>
        <v>96.643222506393869</v>
      </c>
      <c r="K11" s="502">
        <v>0.154</v>
      </c>
      <c r="L11" s="502">
        <v>0.19700000000000001</v>
      </c>
      <c r="M11" s="505">
        <f t="shared" si="3"/>
        <v>127.92207792207793</v>
      </c>
    </row>
    <row r="12" spans="1:13" ht="20.25" customHeight="1">
      <c r="A12" s="203" t="s">
        <v>69</v>
      </c>
      <c r="B12" s="499">
        <f t="shared" si="4"/>
        <v>8.423</v>
      </c>
      <c r="C12" s="500">
        <f t="shared" si="5"/>
        <v>7.3639999999999999</v>
      </c>
      <c r="D12" s="501">
        <f t="shared" si="0"/>
        <v>87.427282440935528</v>
      </c>
      <c r="E12" s="502">
        <v>5.9039999999999999</v>
      </c>
      <c r="F12" s="502">
        <v>5.0999999999999996</v>
      </c>
      <c r="G12" s="503">
        <f t="shared" si="1"/>
        <v>86.382113821138205</v>
      </c>
      <c r="H12" s="1284">
        <v>2.3809999999999998</v>
      </c>
      <c r="I12" s="502">
        <v>2.13</v>
      </c>
      <c r="J12" s="504">
        <f t="shared" si="2"/>
        <v>89.458210835783291</v>
      </c>
      <c r="K12" s="502">
        <v>0.13800000000000001</v>
      </c>
      <c r="L12" s="502">
        <v>0.13400000000000001</v>
      </c>
      <c r="M12" s="505">
        <f t="shared" si="3"/>
        <v>97.101449275362313</v>
      </c>
    </row>
    <row r="13" spans="1:13" ht="20.25" customHeight="1">
      <c r="A13" s="203" t="s">
        <v>70</v>
      </c>
      <c r="B13" s="499">
        <f t="shared" si="4"/>
        <v>10.718</v>
      </c>
      <c r="C13" s="500">
        <f t="shared" si="5"/>
        <v>9.6</v>
      </c>
      <c r="D13" s="501">
        <f t="shared" si="0"/>
        <v>89.568949430863967</v>
      </c>
      <c r="E13" s="502">
        <v>7.0049999999999999</v>
      </c>
      <c r="F13" s="502">
        <v>6.6</v>
      </c>
      <c r="G13" s="503">
        <f t="shared" si="1"/>
        <v>94.218415417558887</v>
      </c>
      <c r="H13" s="1284">
        <v>3.05</v>
      </c>
      <c r="I13" s="502">
        <v>2.8839999999999999</v>
      </c>
      <c r="J13" s="504">
        <f t="shared" si="2"/>
        <v>94.557377049180332</v>
      </c>
      <c r="K13" s="502">
        <v>0.66300000000000003</v>
      </c>
      <c r="L13" s="502">
        <v>0.11600000000000001</v>
      </c>
      <c r="M13" s="505">
        <f t="shared" si="3"/>
        <v>17.496229260935142</v>
      </c>
    </row>
    <row r="14" spans="1:13" ht="20.25" customHeight="1">
      <c r="A14" s="203" t="s">
        <v>71</v>
      </c>
      <c r="B14" s="499">
        <f t="shared" si="4"/>
        <v>39.566000000000003</v>
      </c>
      <c r="C14" s="500">
        <f t="shared" si="5"/>
        <v>37.994</v>
      </c>
      <c r="D14" s="501">
        <f t="shared" si="0"/>
        <v>96.026891775767069</v>
      </c>
      <c r="E14" s="502">
        <v>27.038</v>
      </c>
      <c r="F14" s="502">
        <v>25.6</v>
      </c>
      <c r="G14" s="503">
        <f t="shared" si="1"/>
        <v>94.681559286929513</v>
      </c>
      <c r="H14" s="1284">
        <v>12.287000000000001</v>
      </c>
      <c r="I14" s="502">
        <v>11.909000000000001</v>
      </c>
      <c r="J14" s="504">
        <f t="shared" si="2"/>
        <v>96.923577765117614</v>
      </c>
      <c r="K14" s="502">
        <v>0.24099999999999999</v>
      </c>
      <c r="L14" s="502">
        <v>0.48499999999999999</v>
      </c>
      <c r="M14" s="505">
        <f t="shared" si="3"/>
        <v>201.24481327800828</v>
      </c>
    </row>
    <row r="15" spans="1:13" ht="20.25" customHeight="1">
      <c r="A15" s="203" t="s">
        <v>72</v>
      </c>
      <c r="B15" s="499">
        <f t="shared" si="4"/>
        <v>11.117000000000001</v>
      </c>
      <c r="C15" s="500">
        <f t="shared" si="5"/>
        <v>10.141</v>
      </c>
      <c r="D15" s="501">
        <f t="shared" si="0"/>
        <v>91.220653053881435</v>
      </c>
      <c r="E15" s="502">
        <v>7.6319999999999997</v>
      </c>
      <c r="F15" s="502">
        <v>7</v>
      </c>
      <c r="G15" s="503">
        <f t="shared" si="1"/>
        <v>91.719077568134182</v>
      </c>
      <c r="H15" s="1284">
        <v>3.2330000000000001</v>
      </c>
      <c r="I15" s="502">
        <v>2.996</v>
      </c>
      <c r="J15" s="504">
        <f t="shared" si="2"/>
        <v>92.669347355397463</v>
      </c>
      <c r="K15" s="502">
        <v>0.252</v>
      </c>
      <c r="L15" s="502">
        <v>0.14499999999999999</v>
      </c>
      <c r="M15" s="505">
        <f t="shared" si="3"/>
        <v>57.539682539682538</v>
      </c>
    </row>
    <row r="16" spans="1:13" ht="20.25" customHeight="1">
      <c r="A16" s="203" t="s">
        <v>73</v>
      </c>
      <c r="B16" s="499">
        <f t="shared" si="4"/>
        <v>10.535</v>
      </c>
      <c r="C16" s="500">
        <f t="shared" si="5"/>
        <v>9.32</v>
      </c>
      <c r="D16" s="501">
        <f t="shared" si="0"/>
        <v>88.467014712861896</v>
      </c>
      <c r="E16" s="502">
        <v>7.46</v>
      </c>
      <c r="F16" s="502">
        <v>6.5</v>
      </c>
      <c r="G16" s="503">
        <f t="shared" si="1"/>
        <v>87.131367292225207</v>
      </c>
      <c r="H16" s="1284">
        <v>2.88</v>
      </c>
      <c r="I16" s="502">
        <v>2.6379999999999999</v>
      </c>
      <c r="J16" s="504">
        <f t="shared" si="2"/>
        <v>91.597222222222214</v>
      </c>
      <c r="K16" s="502">
        <v>0.19500000000000001</v>
      </c>
      <c r="L16" s="502">
        <v>0.182</v>
      </c>
      <c r="M16" s="505">
        <f t="shared" si="3"/>
        <v>93.333333333333329</v>
      </c>
    </row>
    <row r="17" spans="1:13" ht="20.25" customHeight="1">
      <c r="A17" s="203" t="s">
        <v>74</v>
      </c>
      <c r="B17" s="499">
        <f t="shared" si="4"/>
        <v>7.9279999999999999</v>
      </c>
      <c r="C17" s="500">
        <f t="shared" si="5"/>
        <v>7.1619999999999999</v>
      </c>
      <c r="D17" s="501">
        <f t="shared" si="0"/>
        <v>90.338042381432899</v>
      </c>
      <c r="E17" s="502">
        <v>6.0060000000000002</v>
      </c>
      <c r="F17" s="502">
        <v>5.3</v>
      </c>
      <c r="G17" s="503">
        <f t="shared" si="1"/>
        <v>88.24508824508824</v>
      </c>
      <c r="H17" s="1284">
        <v>1.8320000000000001</v>
      </c>
      <c r="I17" s="502">
        <v>1.7430000000000001</v>
      </c>
      <c r="J17" s="504">
        <f t="shared" si="2"/>
        <v>95.141921397379917</v>
      </c>
      <c r="K17" s="502">
        <v>0.09</v>
      </c>
      <c r="L17" s="502">
        <v>0.11899999999999999</v>
      </c>
      <c r="M17" s="505">
        <f t="shared" si="3"/>
        <v>132.22222222222223</v>
      </c>
    </row>
    <row r="18" spans="1:13" ht="20.25" customHeight="1">
      <c r="A18" s="203" t="s">
        <v>75</v>
      </c>
      <c r="B18" s="499">
        <f t="shared" si="4"/>
        <v>7.0330000000000004</v>
      </c>
      <c r="C18" s="500">
        <f t="shared" si="5"/>
        <v>5.6020000000000003</v>
      </c>
      <c r="D18" s="501">
        <f t="shared" si="0"/>
        <v>79.65306412626191</v>
      </c>
      <c r="E18" s="502">
        <v>4.5179999999999998</v>
      </c>
      <c r="F18" s="502">
        <v>3.9</v>
      </c>
      <c r="G18" s="503">
        <f t="shared" si="1"/>
        <v>86.321381142098275</v>
      </c>
      <c r="H18" s="1284">
        <v>1.849</v>
      </c>
      <c r="I18" s="502">
        <v>1.627</v>
      </c>
      <c r="J18" s="504">
        <f t="shared" si="2"/>
        <v>87.993510005408325</v>
      </c>
      <c r="K18" s="502">
        <v>0.66600000000000004</v>
      </c>
      <c r="L18" s="502">
        <v>7.4999999999999997E-2</v>
      </c>
      <c r="M18" s="505">
        <f t="shared" si="3"/>
        <v>11.261261261261261</v>
      </c>
    </row>
    <row r="19" spans="1:13" ht="20.25" customHeight="1">
      <c r="A19" s="203" t="s">
        <v>77</v>
      </c>
      <c r="B19" s="499">
        <f t="shared" si="4"/>
        <v>21.071999999999999</v>
      </c>
      <c r="C19" s="500">
        <f t="shared" si="5"/>
        <v>18.977</v>
      </c>
      <c r="D19" s="501">
        <f t="shared" si="0"/>
        <v>90.057896735003808</v>
      </c>
      <c r="E19" s="502">
        <v>14.407</v>
      </c>
      <c r="F19" s="502">
        <v>12.9</v>
      </c>
      <c r="G19" s="503">
        <f t="shared" si="1"/>
        <v>89.5398070382453</v>
      </c>
      <c r="H19" s="1284">
        <v>5.7169999999999996</v>
      </c>
      <c r="I19" s="502">
        <v>5.6710000000000003</v>
      </c>
      <c r="J19" s="504">
        <v>100</v>
      </c>
      <c r="K19" s="502">
        <v>0.94799999999999995</v>
      </c>
      <c r="L19" s="502">
        <v>0.40600000000000003</v>
      </c>
      <c r="M19" s="505">
        <f t="shared" si="3"/>
        <v>42.827004219409289</v>
      </c>
    </row>
    <row r="20" spans="1:13" ht="20.25" customHeight="1">
      <c r="A20" s="203" t="s">
        <v>76</v>
      </c>
      <c r="B20" s="499">
        <f t="shared" si="4"/>
        <v>20.596</v>
      </c>
      <c r="C20" s="500">
        <f t="shared" si="5"/>
        <v>18.521999999999998</v>
      </c>
      <c r="D20" s="501">
        <f t="shared" si="0"/>
        <v>89.930083511361431</v>
      </c>
      <c r="E20" s="502">
        <v>13.53</v>
      </c>
      <c r="F20" s="502">
        <v>11.9</v>
      </c>
      <c r="G20" s="503">
        <f t="shared" si="1"/>
        <v>87.952697708795284</v>
      </c>
      <c r="H20" s="1284">
        <v>6.2380000000000004</v>
      </c>
      <c r="I20" s="502">
        <v>5.7590000000000003</v>
      </c>
      <c r="J20" s="504">
        <f t="shared" si="2"/>
        <v>92.321256813081106</v>
      </c>
      <c r="K20" s="502">
        <v>0.82799999999999996</v>
      </c>
      <c r="L20" s="502">
        <v>0.86299999999999999</v>
      </c>
      <c r="M20" s="505">
        <f t="shared" si="3"/>
        <v>104.22705314009661</v>
      </c>
    </row>
    <row r="21" spans="1:13" ht="20.25" customHeight="1">
      <c r="A21" s="203" t="s">
        <v>79</v>
      </c>
      <c r="B21" s="499">
        <f t="shared" si="4"/>
        <v>51.64</v>
      </c>
      <c r="C21" s="500">
        <f t="shared" si="5"/>
        <v>50.730000000000004</v>
      </c>
      <c r="D21" s="501">
        <f t="shared" si="0"/>
        <v>98.237800154918673</v>
      </c>
      <c r="E21" s="502">
        <v>32.975000000000001</v>
      </c>
      <c r="F21" s="502">
        <v>31.3</v>
      </c>
      <c r="G21" s="503">
        <f t="shared" si="1"/>
        <v>94.920394238059131</v>
      </c>
      <c r="H21" s="1284">
        <v>18.385000000000002</v>
      </c>
      <c r="I21" s="502">
        <v>18.702000000000002</v>
      </c>
      <c r="J21" s="504">
        <f t="shared" si="2"/>
        <v>101.72423171063367</v>
      </c>
      <c r="K21" s="502">
        <v>0.28000000000000003</v>
      </c>
      <c r="L21" s="502">
        <v>0.72799999999999998</v>
      </c>
      <c r="M21" s="505">
        <f t="shared" si="3"/>
        <v>259.99999999999994</v>
      </c>
    </row>
    <row r="22" spans="1:13" ht="20.25" customHeight="1" thickBot="1">
      <c r="A22" s="209" t="s">
        <v>78</v>
      </c>
      <c r="B22" s="506">
        <f>E22+H22+K22</f>
        <v>9.8060000000000009</v>
      </c>
      <c r="C22" s="507">
        <f>F22+I22+L22</f>
        <v>8.9440000000000008</v>
      </c>
      <c r="D22" s="508">
        <f t="shared" si="0"/>
        <v>91.209463593718127</v>
      </c>
      <c r="E22" s="507">
        <v>6.7110000000000003</v>
      </c>
      <c r="F22" s="507">
        <v>5.9</v>
      </c>
      <c r="G22" s="509">
        <f t="shared" si="1"/>
        <v>87.915362837133074</v>
      </c>
      <c r="H22" s="1285">
        <v>3.0760000000000001</v>
      </c>
      <c r="I22" s="507">
        <v>2.7789999999999999</v>
      </c>
      <c r="J22" s="510">
        <f t="shared" si="2"/>
        <v>90.344603381014295</v>
      </c>
      <c r="K22" s="507">
        <v>1.9E-2</v>
      </c>
      <c r="L22" s="507">
        <v>0.26500000000000001</v>
      </c>
      <c r="M22" s="517" t="s">
        <v>26</v>
      </c>
    </row>
    <row r="23" spans="1:13" ht="20.25" customHeight="1" thickTop="1" thickBot="1">
      <c r="A23" s="212" t="s">
        <v>64</v>
      </c>
      <c r="B23" s="511">
        <f t="shared" ref="B23" si="6">E23+H23+K23</f>
        <v>240.77499999999998</v>
      </c>
      <c r="C23" s="512">
        <v>223.5</v>
      </c>
      <c r="D23" s="513">
        <f t="shared" si="0"/>
        <v>92.825251791091276</v>
      </c>
      <c r="E23" s="514">
        <v>162.571</v>
      </c>
      <c r="F23" s="514">
        <v>148.69999999999999</v>
      </c>
      <c r="G23" s="515">
        <f t="shared" si="1"/>
        <v>91.467727946558725</v>
      </c>
      <c r="H23" s="1286">
        <v>73.177000000000007</v>
      </c>
      <c r="I23" s="514">
        <v>70.664000000000001</v>
      </c>
      <c r="J23" s="513">
        <f t="shared" si="2"/>
        <v>96.56586085791983</v>
      </c>
      <c r="K23" s="514">
        <v>5.0270000000000001</v>
      </c>
      <c r="L23" s="514">
        <v>4.1779999999999999</v>
      </c>
      <c r="M23" s="516">
        <f t="shared" si="3"/>
        <v>83.111199522578076</v>
      </c>
    </row>
    <row r="24" spans="1:13" ht="13.5" thickTop="1">
      <c r="A24" s="191"/>
      <c r="B24" s="219"/>
      <c r="C24" s="220"/>
      <c r="D24" s="220"/>
    </row>
    <row r="25" spans="1:13" ht="13.5">
      <c r="A25" s="171" t="s">
        <v>127</v>
      </c>
    </row>
    <row r="26" spans="1:13" ht="14.25">
      <c r="A26" s="1513"/>
      <c r="B26" s="1513"/>
      <c r="C26" s="1513"/>
      <c r="D26" s="1513"/>
    </row>
  </sheetData>
  <mergeCells count="16">
    <mergeCell ref="K7:L7"/>
    <mergeCell ref="M7:M8"/>
    <mergeCell ref="A26:D26"/>
    <mergeCell ref="B7:C7"/>
    <mergeCell ref="D7:D8"/>
    <mergeCell ref="E7:F7"/>
    <mergeCell ref="G7:G8"/>
    <mergeCell ref="H7:I7"/>
    <mergeCell ref="J7:J8"/>
    <mergeCell ref="A6:A8"/>
    <mergeCell ref="A3:M3"/>
    <mergeCell ref="A4:M4"/>
    <mergeCell ref="B6:D6"/>
    <mergeCell ref="E6:G6"/>
    <mergeCell ref="H6:J6"/>
    <mergeCell ref="K6:M6"/>
  </mergeCells>
  <pageMargins left="0.7" right="0.7" top="0.78740157499999996" bottom="0.78740157499999996" header="0.3" footer="0.3"/>
  <pageSetup paperSize="9" scale="91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zoomScaleNormal="100" workbookViewId="0"/>
  </sheetViews>
  <sheetFormatPr defaultRowHeight="12.75"/>
  <cols>
    <col min="1" max="1" width="17.85546875" style="222" customWidth="1"/>
    <col min="2" max="12" width="9.7109375" style="222" customWidth="1"/>
    <col min="13" max="16384" width="9.140625" style="124"/>
  </cols>
  <sheetData>
    <row r="1" spans="1:12">
      <c r="A1" s="221"/>
      <c r="B1" s="221"/>
      <c r="L1" s="223" t="s">
        <v>24</v>
      </c>
    </row>
    <row r="2" spans="1:12">
      <c r="A2" s="124"/>
      <c r="B2" s="124"/>
      <c r="C2" s="124"/>
      <c r="D2" s="124"/>
    </row>
    <row r="3" spans="1:12" ht="18.75">
      <c r="A3" s="1531" t="s">
        <v>21</v>
      </c>
      <c r="B3" s="1531"/>
      <c r="C3" s="1531"/>
      <c r="D3" s="1531"/>
      <c r="E3" s="1532"/>
      <c r="F3" s="1532"/>
      <c r="G3" s="1532"/>
      <c r="H3" s="1532"/>
      <c r="I3" s="1532"/>
      <c r="J3" s="1532"/>
      <c r="K3" s="1532"/>
      <c r="L3" s="1532"/>
    </row>
    <row r="4" spans="1:12" ht="21.75">
      <c r="A4" s="1533" t="s">
        <v>174</v>
      </c>
      <c r="B4" s="1533"/>
      <c r="C4" s="1533"/>
      <c r="D4" s="1533"/>
      <c r="E4" s="1532"/>
      <c r="F4" s="1532"/>
      <c r="G4" s="1532"/>
      <c r="H4" s="1532"/>
      <c r="I4" s="1532"/>
      <c r="J4" s="1532"/>
      <c r="K4" s="1532"/>
      <c r="L4" s="1532"/>
    </row>
    <row r="5" spans="1:12" ht="13.5" thickBot="1">
      <c r="A5" s="224"/>
      <c r="B5" s="195"/>
      <c r="C5" s="195"/>
      <c r="D5" s="195"/>
    </row>
    <row r="6" spans="1:12" ht="20.100000000000001" customHeight="1" thickTop="1">
      <c r="A6" s="1534" t="s">
        <v>63</v>
      </c>
      <c r="B6" s="1496" t="s">
        <v>64</v>
      </c>
      <c r="C6" s="1497"/>
      <c r="D6" s="1497"/>
      <c r="E6" s="1496" t="s">
        <v>117</v>
      </c>
      <c r="F6" s="1497"/>
      <c r="G6" s="1498"/>
      <c r="H6" s="1497" t="s">
        <v>118</v>
      </c>
      <c r="I6" s="1497"/>
      <c r="J6" s="1497"/>
      <c r="K6" s="1496" t="s">
        <v>119</v>
      </c>
      <c r="L6" s="1498"/>
    </row>
    <row r="7" spans="1:12" ht="5.25" customHeight="1">
      <c r="A7" s="1535"/>
      <c r="B7" s="1514" t="s">
        <v>175</v>
      </c>
      <c r="C7" s="1515"/>
      <c r="D7" s="1537" t="s">
        <v>173</v>
      </c>
      <c r="E7" s="1514" t="s">
        <v>175</v>
      </c>
      <c r="F7" s="1515"/>
      <c r="G7" s="1537" t="s">
        <v>173</v>
      </c>
      <c r="H7" s="1514" t="s">
        <v>175</v>
      </c>
      <c r="I7" s="1515"/>
      <c r="J7" s="1537" t="s">
        <v>173</v>
      </c>
      <c r="K7" s="1514" t="s">
        <v>175</v>
      </c>
      <c r="L7" s="1539"/>
    </row>
    <row r="8" spans="1:12" ht="15" customHeight="1">
      <c r="A8" s="1535"/>
      <c r="B8" s="1516"/>
      <c r="C8" s="1517"/>
      <c r="D8" s="1538"/>
      <c r="E8" s="1516"/>
      <c r="F8" s="1517"/>
      <c r="G8" s="1538"/>
      <c r="H8" s="1516"/>
      <c r="I8" s="1517"/>
      <c r="J8" s="1538"/>
      <c r="K8" s="1516"/>
      <c r="L8" s="1540"/>
    </row>
    <row r="9" spans="1:12" ht="27" customHeight="1" thickBot="1">
      <c r="A9" s="1536"/>
      <c r="B9" s="308" t="s">
        <v>136</v>
      </c>
      <c r="C9" s="64" t="s">
        <v>139</v>
      </c>
      <c r="D9" s="1528"/>
      <c r="E9" s="308" t="s">
        <v>136</v>
      </c>
      <c r="F9" s="64" t="s">
        <v>139</v>
      </c>
      <c r="G9" s="1528"/>
      <c r="H9" s="308" t="s">
        <v>136</v>
      </c>
      <c r="I9" s="64" t="s">
        <v>139</v>
      </c>
      <c r="J9" s="1528"/>
      <c r="K9" s="308" t="s">
        <v>136</v>
      </c>
      <c r="L9" s="518" t="s">
        <v>139</v>
      </c>
    </row>
    <row r="10" spans="1:12" ht="20.100000000000001" customHeight="1" thickTop="1">
      <c r="A10" s="199" t="s">
        <v>116</v>
      </c>
      <c r="B10" s="225">
        <v>153.30000000000001</v>
      </c>
      <c r="C10" s="226">
        <v>165.79999999999998</v>
      </c>
      <c r="D10" s="227">
        <f>C10/B10*100</f>
        <v>108.15394651011087</v>
      </c>
      <c r="E10" s="226">
        <v>101.1</v>
      </c>
      <c r="F10" s="226">
        <v>104</v>
      </c>
      <c r="G10" s="227">
        <f>F10/E10*100</f>
        <v>102.86844708209695</v>
      </c>
      <c r="H10" s="226">
        <v>52.2</v>
      </c>
      <c r="I10" s="226">
        <v>61.7</v>
      </c>
      <c r="J10" s="227">
        <f>I10/H10*100</f>
        <v>118.19923371647509</v>
      </c>
      <c r="K10" s="519">
        <v>0</v>
      </c>
      <c r="L10" s="520">
        <v>0.1</v>
      </c>
    </row>
    <row r="11" spans="1:12" ht="20.100000000000001" customHeight="1">
      <c r="A11" s="203" t="s">
        <v>67</v>
      </c>
      <c r="B11" s="229">
        <v>200.29999999999998</v>
      </c>
      <c r="C11" s="230">
        <v>199.39999999999998</v>
      </c>
      <c r="D11" s="228">
        <f>C11/B11*100</f>
        <v>99.550673989016474</v>
      </c>
      <c r="E11" s="297">
        <v>117.1</v>
      </c>
      <c r="F11" s="297">
        <v>123.1</v>
      </c>
      <c r="G11" s="521">
        <f>F11/E11*100</f>
        <v>105.12382578992315</v>
      </c>
      <c r="H11" s="297">
        <v>83</v>
      </c>
      <c r="I11" s="297">
        <v>76.3</v>
      </c>
      <c r="J11" s="521">
        <f>I11/H11*100</f>
        <v>91.92771084337349</v>
      </c>
      <c r="K11" s="522">
        <v>0.2</v>
      </c>
      <c r="L11" s="523">
        <v>0</v>
      </c>
    </row>
    <row r="12" spans="1:12" ht="20.100000000000001" customHeight="1">
      <c r="A12" s="207" t="s">
        <v>68</v>
      </c>
      <c r="B12" s="229">
        <v>124.5</v>
      </c>
      <c r="C12" s="230">
        <v>129.69999999999999</v>
      </c>
      <c r="D12" s="228">
        <f t="shared" ref="D12:D22" si="0">C12/B12*100</f>
        <v>104.17670682730922</v>
      </c>
      <c r="E12" s="297">
        <v>82.6</v>
      </c>
      <c r="F12" s="297">
        <v>82.2</v>
      </c>
      <c r="G12" s="521">
        <f t="shared" ref="G12:G22" si="1">F12/E12*100</f>
        <v>99.515738498789347</v>
      </c>
      <c r="H12" s="297">
        <v>41.7</v>
      </c>
      <c r="I12" s="297">
        <v>47.5</v>
      </c>
      <c r="J12" s="521">
        <f t="shared" ref="J12:J22" si="2">I12/H12*100</f>
        <v>113.90887290167866</v>
      </c>
      <c r="K12" s="522">
        <v>0.2</v>
      </c>
      <c r="L12" s="523">
        <v>0</v>
      </c>
    </row>
    <row r="13" spans="1:12" ht="20.100000000000001" customHeight="1">
      <c r="A13" s="203" t="s">
        <v>69</v>
      </c>
      <c r="B13" s="229">
        <v>118.7</v>
      </c>
      <c r="C13" s="230">
        <v>114.2</v>
      </c>
      <c r="D13" s="228">
        <f t="shared" si="0"/>
        <v>96.208930075821399</v>
      </c>
      <c r="E13" s="297">
        <v>69.400000000000006</v>
      </c>
      <c r="F13" s="297">
        <v>70.400000000000006</v>
      </c>
      <c r="G13" s="521">
        <f t="shared" si="1"/>
        <v>101.44092219020173</v>
      </c>
      <c r="H13" s="297">
        <v>49.3</v>
      </c>
      <c r="I13" s="297">
        <v>43.8</v>
      </c>
      <c r="J13" s="521">
        <f t="shared" si="2"/>
        <v>88.843813387423936</v>
      </c>
      <c r="K13" s="522">
        <v>0</v>
      </c>
      <c r="L13" s="523">
        <v>0</v>
      </c>
    </row>
    <row r="14" spans="1:12" ht="20.100000000000001" customHeight="1">
      <c r="A14" s="203" t="s">
        <v>70</v>
      </c>
      <c r="B14" s="229">
        <v>48.599999999999994</v>
      </c>
      <c r="C14" s="230">
        <v>48.4</v>
      </c>
      <c r="D14" s="228">
        <f t="shared" si="0"/>
        <v>99.588477366255162</v>
      </c>
      <c r="E14" s="297">
        <v>23.4</v>
      </c>
      <c r="F14" s="297">
        <v>25.4</v>
      </c>
      <c r="G14" s="521">
        <f t="shared" si="1"/>
        <v>108.54700854700855</v>
      </c>
      <c r="H14" s="297">
        <v>25.2</v>
      </c>
      <c r="I14" s="297">
        <v>23</v>
      </c>
      <c r="J14" s="521">
        <f t="shared" si="2"/>
        <v>91.269841269841265</v>
      </c>
      <c r="K14" s="522">
        <v>0</v>
      </c>
      <c r="L14" s="523">
        <v>0</v>
      </c>
    </row>
    <row r="15" spans="1:12" ht="20.100000000000001" customHeight="1">
      <c r="A15" s="203" t="s">
        <v>71</v>
      </c>
      <c r="B15" s="229">
        <v>154.5</v>
      </c>
      <c r="C15" s="230">
        <v>153.1</v>
      </c>
      <c r="D15" s="228">
        <f t="shared" si="0"/>
        <v>99.093851132686083</v>
      </c>
      <c r="E15" s="297">
        <v>84.9</v>
      </c>
      <c r="F15" s="297">
        <v>89.1</v>
      </c>
      <c r="G15" s="521">
        <f t="shared" si="1"/>
        <v>104.94699646643109</v>
      </c>
      <c r="H15" s="297">
        <v>69.599999999999994</v>
      </c>
      <c r="I15" s="297">
        <v>64</v>
      </c>
      <c r="J15" s="521">
        <f t="shared" si="2"/>
        <v>91.954022988505756</v>
      </c>
      <c r="K15" s="522">
        <v>0</v>
      </c>
      <c r="L15" s="523">
        <v>0</v>
      </c>
    </row>
    <row r="16" spans="1:12" ht="20.100000000000001" customHeight="1">
      <c r="A16" s="203" t="s">
        <v>72</v>
      </c>
      <c r="B16" s="229">
        <v>99.5</v>
      </c>
      <c r="C16" s="230">
        <v>96.800000000000011</v>
      </c>
      <c r="D16" s="228">
        <f t="shared" si="0"/>
        <v>97.286432160804026</v>
      </c>
      <c r="E16" s="297">
        <v>59.8</v>
      </c>
      <c r="F16" s="297">
        <v>62.2</v>
      </c>
      <c r="G16" s="521">
        <f t="shared" si="1"/>
        <v>104.01337792642143</v>
      </c>
      <c r="H16" s="297">
        <v>39.700000000000003</v>
      </c>
      <c r="I16" s="297">
        <v>34.6</v>
      </c>
      <c r="J16" s="521">
        <f t="shared" si="2"/>
        <v>87.153652392947095</v>
      </c>
      <c r="K16" s="522">
        <v>0</v>
      </c>
      <c r="L16" s="523">
        <v>0</v>
      </c>
    </row>
    <row r="17" spans="1:12" ht="20.100000000000001" customHeight="1">
      <c r="A17" s="203" t="s">
        <v>73</v>
      </c>
      <c r="B17" s="229">
        <v>111.5</v>
      </c>
      <c r="C17" s="230">
        <v>112.4</v>
      </c>
      <c r="D17" s="228">
        <f t="shared" si="0"/>
        <v>100.80717488789239</v>
      </c>
      <c r="E17" s="297">
        <v>66</v>
      </c>
      <c r="F17" s="297">
        <v>68.2</v>
      </c>
      <c r="G17" s="521">
        <f t="shared" si="1"/>
        <v>103.33333333333334</v>
      </c>
      <c r="H17" s="297">
        <v>45.4</v>
      </c>
      <c r="I17" s="297">
        <v>44.2</v>
      </c>
      <c r="J17" s="521">
        <f t="shared" si="2"/>
        <v>97.356828193832612</v>
      </c>
      <c r="K17" s="522">
        <v>0.1</v>
      </c>
      <c r="L17" s="523">
        <v>0</v>
      </c>
    </row>
    <row r="18" spans="1:12" ht="20.100000000000001" customHeight="1">
      <c r="A18" s="203" t="s">
        <v>74</v>
      </c>
      <c r="B18" s="229">
        <v>102.3</v>
      </c>
      <c r="C18" s="230">
        <v>101.3</v>
      </c>
      <c r="D18" s="228">
        <f t="shared" si="0"/>
        <v>99.022482893450643</v>
      </c>
      <c r="E18" s="297">
        <v>57.7</v>
      </c>
      <c r="F18" s="297">
        <v>59</v>
      </c>
      <c r="G18" s="521">
        <f t="shared" si="1"/>
        <v>102.25303292894282</v>
      </c>
      <c r="H18" s="297">
        <v>44.4</v>
      </c>
      <c r="I18" s="297">
        <v>42.3</v>
      </c>
      <c r="J18" s="521">
        <f t="shared" si="2"/>
        <v>95.27027027027026</v>
      </c>
      <c r="K18" s="522">
        <v>0.2</v>
      </c>
      <c r="L18" s="523">
        <v>0</v>
      </c>
    </row>
    <row r="19" spans="1:12" ht="20.100000000000001" customHeight="1">
      <c r="A19" s="203" t="s">
        <v>75</v>
      </c>
      <c r="B19" s="229">
        <v>109.1</v>
      </c>
      <c r="C19" s="230">
        <v>105.69999999999999</v>
      </c>
      <c r="D19" s="228">
        <f t="shared" si="0"/>
        <v>96.88359303391384</v>
      </c>
      <c r="E19" s="297">
        <v>66.5</v>
      </c>
      <c r="F19" s="297">
        <v>67.599999999999994</v>
      </c>
      <c r="G19" s="521">
        <f t="shared" si="1"/>
        <v>101.65413533834587</v>
      </c>
      <c r="H19" s="297">
        <v>42.5</v>
      </c>
      <c r="I19" s="297">
        <v>38.1</v>
      </c>
      <c r="J19" s="521">
        <f t="shared" si="2"/>
        <v>89.64705882352942</v>
      </c>
      <c r="K19" s="522">
        <v>0.1</v>
      </c>
      <c r="L19" s="523">
        <v>0</v>
      </c>
    </row>
    <row r="20" spans="1:12" ht="20.100000000000001" customHeight="1">
      <c r="A20" s="203" t="s">
        <v>77</v>
      </c>
      <c r="B20" s="229">
        <v>210.79999999999998</v>
      </c>
      <c r="C20" s="230">
        <v>213.7</v>
      </c>
      <c r="D20" s="228">
        <f t="shared" si="0"/>
        <v>101.37571157495256</v>
      </c>
      <c r="E20" s="297">
        <v>127.4</v>
      </c>
      <c r="F20" s="297">
        <v>134.9</v>
      </c>
      <c r="G20" s="521">
        <f t="shared" si="1"/>
        <v>105.88697017268447</v>
      </c>
      <c r="H20" s="297">
        <v>83.3</v>
      </c>
      <c r="I20" s="297">
        <v>78.8</v>
      </c>
      <c r="J20" s="521">
        <f t="shared" si="2"/>
        <v>94.597839135654255</v>
      </c>
      <c r="K20" s="522">
        <v>0.1</v>
      </c>
      <c r="L20" s="523">
        <v>0</v>
      </c>
    </row>
    <row r="21" spans="1:12" ht="20.100000000000001" customHeight="1">
      <c r="A21" s="203" t="s">
        <v>76</v>
      </c>
      <c r="B21" s="229">
        <v>113.4</v>
      </c>
      <c r="C21" s="230">
        <v>113.9</v>
      </c>
      <c r="D21" s="228">
        <f t="shared" si="0"/>
        <v>100.44091710758379</v>
      </c>
      <c r="E21" s="297">
        <v>66.7</v>
      </c>
      <c r="F21" s="297">
        <v>67.8</v>
      </c>
      <c r="G21" s="521">
        <f t="shared" si="1"/>
        <v>101.64917541229383</v>
      </c>
      <c r="H21" s="297">
        <v>46.6</v>
      </c>
      <c r="I21" s="297">
        <v>46.1</v>
      </c>
      <c r="J21" s="521">
        <f t="shared" si="2"/>
        <v>98.927038626609445</v>
      </c>
      <c r="K21" s="522">
        <v>0.1</v>
      </c>
      <c r="L21" s="523">
        <v>0</v>
      </c>
    </row>
    <row r="22" spans="1:12" ht="20.100000000000001" customHeight="1">
      <c r="A22" s="203" t="s">
        <v>79</v>
      </c>
      <c r="B22" s="229">
        <v>246.8</v>
      </c>
      <c r="C22" s="230">
        <v>242.2</v>
      </c>
      <c r="D22" s="228">
        <f t="shared" si="0"/>
        <v>98.136142625607775</v>
      </c>
      <c r="E22" s="297">
        <v>113.1</v>
      </c>
      <c r="F22" s="297">
        <v>115</v>
      </c>
      <c r="G22" s="521">
        <f t="shared" si="1"/>
        <v>101.67992926613616</v>
      </c>
      <c r="H22" s="297">
        <v>133.30000000000001</v>
      </c>
      <c r="I22" s="297">
        <v>127.2</v>
      </c>
      <c r="J22" s="521">
        <f t="shared" si="2"/>
        <v>95.423855963990988</v>
      </c>
      <c r="K22" s="522">
        <v>0.4</v>
      </c>
      <c r="L22" s="523">
        <v>0</v>
      </c>
    </row>
    <row r="23" spans="1:12" ht="20.100000000000001" customHeight="1" thickBot="1">
      <c r="A23" s="209" t="s">
        <v>78</v>
      </c>
      <c r="B23" s="524">
        <v>124.99999999999999</v>
      </c>
      <c r="C23" s="231">
        <v>132.1</v>
      </c>
      <c r="D23" s="525">
        <f>C23/B23*100</f>
        <v>105.68000000000002</v>
      </c>
      <c r="E23" s="231">
        <v>75.599999999999994</v>
      </c>
      <c r="F23" s="231">
        <v>77.2</v>
      </c>
      <c r="G23" s="525">
        <f>F23/E23*100</f>
        <v>102.11640211640214</v>
      </c>
      <c r="H23" s="231">
        <v>49.3</v>
      </c>
      <c r="I23" s="231">
        <v>54.9</v>
      </c>
      <c r="J23" s="525">
        <f>I23/H23*100</f>
        <v>111.35902636916836</v>
      </c>
      <c r="K23" s="526">
        <v>0.1</v>
      </c>
      <c r="L23" s="527">
        <v>0</v>
      </c>
    </row>
    <row r="24" spans="1:12" ht="20.100000000000001" customHeight="1" thickTop="1" thickBot="1">
      <c r="A24" s="212" t="s">
        <v>120</v>
      </c>
      <c r="B24" s="213">
        <v>1918</v>
      </c>
      <c r="C24" s="214">
        <v>1928.6999999999998</v>
      </c>
      <c r="D24" s="232">
        <f>C24/B24*100</f>
        <v>100.55787278415013</v>
      </c>
      <c r="E24" s="528">
        <v>1111.3</v>
      </c>
      <c r="F24" s="233">
        <v>1146.0999999999999</v>
      </c>
      <c r="G24" s="249">
        <f>F24/E24*100</f>
        <v>103.1314676504994</v>
      </c>
      <c r="H24" s="528">
        <v>805.4</v>
      </c>
      <c r="I24" s="233">
        <v>782.5</v>
      </c>
      <c r="J24" s="232">
        <f>I24/H24*100</f>
        <v>97.156692326794143</v>
      </c>
      <c r="K24" s="529">
        <v>1.3</v>
      </c>
      <c r="L24" s="530">
        <v>0.1</v>
      </c>
    </row>
    <row r="25" spans="1:12" ht="13.5" thickTop="1">
      <c r="A25" s="221"/>
      <c r="B25" s="219"/>
      <c r="C25" s="220"/>
      <c r="D25" s="220"/>
    </row>
    <row r="26" spans="1:12" ht="15" customHeight="1">
      <c r="A26" s="171" t="s">
        <v>112</v>
      </c>
      <c r="B26" s="234"/>
      <c r="C26" s="234"/>
      <c r="D26" s="234"/>
      <c r="E26" s="235"/>
      <c r="F26" s="234"/>
      <c r="G26" s="234"/>
      <c r="H26" s="234"/>
      <c r="I26" s="234"/>
      <c r="J26" s="234"/>
      <c r="K26" s="234"/>
      <c r="L26" s="234"/>
    </row>
    <row r="27" spans="1:12" ht="15" customHeight="1">
      <c r="A27" s="236" t="s">
        <v>121</v>
      </c>
      <c r="B27" s="237"/>
      <c r="C27" s="237"/>
      <c r="D27" s="237"/>
      <c r="E27" s="237"/>
      <c r="F27" s="237"/>
      <c r="G27" s="237"/>
      <c r="H27" s="237"/>
      <c r="I27" s="234"/>
      <c r="J27" s="234"/>
      <c r="K27" s="234"/>
      <c r="L27" s="234"/>
    </row>
    <row r="28" spans="1:12" ht="15" customHeight="1">
      <c r="A28" s="1530"/>
      <c r="B28" s="1530"/>
      <c r="C28" s="1530"/>
      <c r="D28" s="1530"/>
      <c r="E28" s="1530"/>
      <c r="F28" s="1530"/>
      <c r="G28" s="1530"/>
      <c r="H28" s="1530"/>
      <c r="I28" s="1530"/>
      <c r="J28" s="1530"/>
      <c r="K28" s="1530"/>
      <c r="L28" s="1530"/>
    </row>
    <row r="29" spans="1:12">
      <c r="E29" s="289"/>
    </row>
  </sheetData>
  <mergeCells count="15">
    <mergeCell ref="A28:L28"/>
    <mergeCell ref="A3:L3"/>
    <mergeCell ref="A4:L4"/>
    <mergeCell ref="A6:A9"/>
    <mergeCell ref="B6:D6"/>
    <mergeCell ref="E6:G6"/>
    <mergeCell ref="H6:J6"/>
    <mergeCell ref="K6:L6"/>
    <mergeCell ref="B7:C8"/>
    <mergeCell ref="D7:D9"/>
    <mergeCell ref="E7:F8"/>
    <mergeCell ref="G7:G9"/>
    <mergeCell ref="H7:I8"/>
    <mergeCell ref="J7:J9"/>
    <mergeCell ref="K7:L8"/>
  </mergeCells>
  <printOptions horizontalCentered="1" verticalCentered="1"/>
  <pageMargins left="0.51181102362204722" right="0.51181102362204722" top="0.59055118110236227" bottom="0.59055118110236227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zoomScaleNormal="100" workbookViewId="0"/>
  </sheetViews>
  <sheetFormatPr defaultColWidth="9.140625" defaultRowHeight="12.75"/>
  <cols>
    <col min="1" max="1" width="37.7109375" style="1042" customWidth="1"/>
    <col min="2" max="5" width="13" style="1042" customWidth="1"/>
    <col min="6" max="16384" width="9.140625" style="1042"/>
  </cols>
  <sheetData>
    <row r="1" spans="1:5" ht="15" customHeight="1">
      <c r="A1" s="1043"/>
      <c r="B1" s="1043"/>
      <c r="C1" s="1043"/>
      <c r="D1" s="1043"/>
      <c r="E1" s="1104" t="s">
        <v>576</v>
      </c>
    </row>
    <row r="2" spans="1:5" ht="11.25" customHeight="1">
      <c r="A2" s="1043"/>
      <c r="B2" s="1043"/>
      <c r="C2" s="1043"/>
      <c r="D2" s="1043"/>
      <c r="E2" s="1043"/>
    </row>
    <row r="3" spans="1:5" ht="24.95" customHeight="1">
      <c r="A3" s="1103" t="s">
        <v>18</v>
      </c>
      <c r="B3" s="1102"/>
      <c r="C3" s="1102"/>
      <c r="D3" s="1102"/>
      <c r="E3" s="1102"/>
    </row>
    <row r="4" spans="1:5" ht="14.25" customHeight="1" thickBot="1">
      <c r="A4" s="1101"/>
      <c r="B4" s="1100"/>
      <c r="C4" s="1100"/>
      <c r="D4" s="1100"/>
      <c r="E4" s="1100"/>
    </row>
    <row r="5" spans="1:5" ht="21.75" customHeight="1" thickTop="1">
      <c r="A5" s="1291" t="s">
        <v>408</v>
      </c>
      <c r="B5" s="1099" t="s">
        <v>575</v>
      </c>
      <c r="C5" s="1098"/>
      <c r="D5" s="1099" t="s">
        <v>0</v>
      </c>
      <c r="E5" s="1098"/>
    </row>
    <row r="6" spans="1:5" ht="21.75" customHeight="1" thickBot="1">
      <c r="A6" s="1292"/>
      <c r="B6" s="1106" t="s">
        <v>136</v>
      </c>
      <c r="C6" s="1105" t="s">
        <v>139</v>
      </c>
      <c r="D6" s="1097" t="s">
        <v>1</v>
      </c>
      <c r="E6" s="1096" t="s">
        <v>574</v>
      </c>
    </row>
    <row r="7" spans="1:5" ht="20.100000000000001" customHeight="1" thickTop="1">
      <c r="A7" s="1079" t="s">
        <v>573</v>
      </c>
      <c r="B7" s="1095">
        <v>3276.1</v>
      </c>
      <c r="C7" s="1077">
        <v>3379.4</v>
      </c>
      <c r="D7" s="1076" t="s">
        <v>572</v>
      </c>
      <c r="E7" s="1075">
        <v>102.8913260219342</v>
      </c>
    </row>
    <row r="8" spans="1:5" ht="20.100000000000001" customHeight="1">
      <c r="A8" s="1074" t="s">
        <v>433</v>
      </c>
      <c r="B8" s="1092"/>
      <c r="C8" s="1072"/>
      <c r="D8" s="1071"/>
      <c r="E8" s="1070"/>
    </row>
    <row r="9" spans="1:5" ht="20.100000000000001" customHeight="1">
      <c r="A9" s="1087" t="s">
        <v>571</v>
      </c>
      <c r="B9" s="1092">
        <v>1737.2</v>
      </c>
      <c r="C9" s="1072">
        <v>1818.3</v>
      </c>
      <c r="D9" s="1071" t="s">
        <v>570</v>
      </c>
      <c r="E9" s="1070">
        <v>104.38683948155534</v>
      </c>
    </row>
    <row r="10" spans="1:5" ht="20.100000000000001" customHeight="1">
      <c r="A10" s="1094" t="s">
        <v>569</v>
      </c>
      <c r="B10" s="1092">
        <v>1317.7</v>
      </c>
      <c r="C10" s="1072">
        <v>1375.4</v>
      </c>
      <c r="D10" s="1071" t="s">
        <v>568</v>
      </c>
      <c r="E10" s="1070">
        <v>104.08773678963112</v>
      </c>
    </row>
    <row r="11" spans="1:5" ht="20.100000000000001" customHeight="1">
      <c r="A11" s="1087" t="s">
        <v>567</v>
      </c>
      <c r="B11" s="1092">
        <v>576.6</v>
      </c>
      <c r="C11" s="1072">
        <v>591.4</v>
      </c>
      <c r="D11" s="1093">
        <v>102.6</v>
      </c>
      <c r="E11" s="1070">
        <v>102.29312063808575</v>
      </c>
    </row>
    <row r="12" spans="1:5" ht="20.100000000000001" customHeight="1">
      <c r="A12" s="1087" t="s">
        <v>566</v>
      </c>
      <c r="B12" s="1092">
        <v>674.9</v>
      </c>
      <c r="C12" s="1072">
        <v>668.1</v>
      </c>
      <c r="D12" s="1071" t="s">
        <v>565</v>
      </c>
      <c r="E12" s="1070">
        <v>98.703888334995028</v>
      </c>
    </row>
    <row r="13" spans="1:5" ht="20.100000000000001" customHeight="1">
      <c r="A13" s="1087" t="s">
        <v>564</v>
      </c>
      <c r="B13" s="1092">
        <v>139.1</v>
      </c>
      <c r="C13" s="1072">
        <v>131.4</v>
      </c>
      <c r="D13" s="1071" t="s">
        <v>563</v>
      </c>
      <c r="E13" s="1070">
        <v>94.217347956131619</v>
      </c>
    </row>
    <row r="14" spans="1:5" ht="20.100000000000001" customHeight="1" thickBot="1">
      <c r="A14" s="1069" t="s">
        <v>562</v>
      </c>
      <c r="B14" s="1091">
        <v>148.30000000000001</v>
      </c>
      <c r="C14" s="1067">
        <v>170.2</v>
      </c>
      <c r="D14" s="1066" t="s">
        <v>561</v>
      </c>
      <c r="E14" s="1065">
        <v>114.456630109671</v>
      </c>
    </row>
    <row r="15" spans="1:5" ht="20.100000000000001" customHeight="1" thickTop="1">
      <c r="A15" s="1079" t="s">
        <v>560</v>
      </c>
      <c r="B15" s="1090">
        <v>1016.3</v>
      </c>
      <c r="C15" s="1077">
        <v>1065</v>
      </c>
      <c r="D15" s="1089" t="s">
        <v>559</v>
      </c>
      <c r="E15" s="1075">
        <v>104.48654037886342</v>
      </c>
    </row>
    <row r="16" spans="1:5" ht="20.100000000000001" customHeight="1">
      <c r="A16" s="1074" t="s">
        <v>433</v>
      </c>
      <c r="B16" s="1088"/>
      <c r="C16" s="1072"/>
      <c r="D16" s="1086"/>
      <c r="E16" s="1070"/>
    </row>
    <row r="17" spans="1:5" ht="20.100000000000001" customHeight="1">
      <c r="A17" s="1087" t="s">
        <v>558</v>
      </c>
      <c r="B17" s="1073">
        <v>15.1</v>
      </c>
      <c r="C17" s="1072">
        <v>10.7</v>
      </c>
      <c r="D17" s="1086" t="s">
        <v>557</v>
      </c>
      <c r="E17" s="1070">
        <v>71.086739780658036</v>
      </c>
    </row>
    <row r="18" spans="1:5" ht="20.100000000000001" customHeight="1">
      <c r="A18" s="1087" t="s">
        <v>556</v>
      </c>
      <c r="B18" s="1073">
        <v>166</v>
      </c>
      <c r="C18" s="1072">
        <v>166.2</v>
      </c>
      <c r="D18" s="1086" t="s">
        <v>555</v>
      </c>
      <c r="E18" s="1070">
        <v>99.800598205383849</v>
      </c>
    </row>
    <row r="19" spans="1:5" ht="20.100000000000001" customHeight="1">
      <c r="A19" s="1085" t="s">
        <v>554</v>
      </c>
      <c r="B19" s="1084">
        <v>696.6</v>
      </c>
      <c r="C19" s="1083">
        <v>735.6</v>
      </c>
      <c r="D19" s="1082" t="s">
        <v>553</v>
      </c>
      <c r="E19" s="1081">
        <v>105.28414755732803</v>
      </c>
    </row>
    <row r="20" spans="1:5" ht="20.100000000000001" customHeight="1" thickBot="1">
      <c r="A20" s="1069" t="s">
        <v>552</v>
      </c>
      <c r="B20" s="1068">
        <v>138.69999999999999</v>
      </c>
      <c r="C20" s="1067">
        <v>152.5</v>
      </c>
      <c r="D20" s="1080" t="s">
        <v>551</v>
      </c>
      <c r="E20" s="1065">
        <v>109.67098703888337</v>
      </c>
    </row>
    <row r="21" spans="1:5" ht="20.100000000000001" customHeight="1" thickTop="1">
      <c r="A21" s="1079" t="s">
        <v>550</v>
      </c>
      <c r="B21" s="1078">
        <v>2259.8000000000002</v>
      </c>
      <c r="C21" s="1077">
        <v>2314.4</v>
      </c>
      <c r="D21" s="1076" t="s">
        <v>549</v>
      </c>
      <c r="E21" s="1075">
        <v>102.0937188434696</v>
      </c>
    </row>
    <row r="22" spans="1:5" ht="20.100000000000001" customHeight="1">
      <c r="A22" s="1074" t="s">
        <v>433</v>
      </c>
      <c r="B22" s="1073"/>
      <c r="C22" s="1072"/>
      <c r="D22" s="1071"/>
      <c r="E22" s="1070"/>
    </row>
    <row r="23" spans="1:5" ht="20.100000000000001" customHeight="1" thickBot="1">
      <c r="A23" s="1069" t="s">
        <v>548</v>
      </c>
      <c r="B23" s="1068">
        <v>2041.5</v>
      </c>
      <c r="C23" s="1067">
        <v>2102.1999999999998</v>
      </c>
      <c r="D23" s="1066" t="s">
        <v>547</v>
      </c>
      <c r="E23" s="1065">
        <v>102.69192422731805</v>
      </c>
    </row>
    <row r="24" spans="1:5" ht="20.100000000000001" customHeight="1" thickTop="1" thickBot="1">
      <c r="A24" s="1064" t="s">
        <v>546</v>
      </c>
      <c r="B24" s="1063">
        <v>253.7</v>
      </c>
      <c r="C24" s="1062">
        <v>247.5</v>
      </c>
      <c r="D24" s="1061" t="s">
        <v>545</v>
      </c>
      <c r="E24" s="1060">
        <v>97.30807577268196</v>
      </c>
    </row>
    <row r="25" spans="1:5" ht="20.100000000000001" customHeight="1" thickTop="1" thickBot="1">
      <c r="A25" s="1059" t="s">
        <v>544</v>
      </c>
      <c r="B25" s="1058">
        <v>11.05</v>
      </c>
      <c r="C25" s="1057">
        <v>10.53</v>
      </c>
      <c r="D25" s="1056" t="s">
        <v>26</v>
      </c>
      <c r="E25" s="1055" t="s">
        <v>26</v>
      </c>
    </row>
    <row r="26" spans="1:5" ht="11.25" customHeight="1" thickTop="1">
      <c r="A26" s="1054"/>
      <c r="B26" s="1053"/>
      <c r="C26" s="1053"/>
      <c r="D26" s="1052"/>
      <c r="E26" s="1051"/>
    </row>
    <row r="27" spans="1:5">
      <c r="A27" s="1050" t="s">
        <v>543</v>
      </c>
      <c r="B27" s="1043"/>
      <c r="C27" s="1043"/>
      <c r="D27" s="1043"/>
      <c r="E27" s="1043"/>
    </row>
    <row r="28" spans="1:5" ht="10.5" customHeight="1">
      <c r="A28" s="1049"/>
      <c r="B28" s="1043"/>
      <c r="C28" s="1043"/>
      <c r="D28" s="1043"/>
      <c r="E28" s="1043"/>
    </row>
    <row r="29" spans="1:5" ht="13.5">
      <c r="A29" s="1048" t="s">
        <v>542</v>
      </c>
      <c r="B29" s="1043"/>
      <c r="C29" s="1043"/>
      <c r="D29" s="1043"/>
      <c r="E29" s="1043"/>
    </row>
    <row r="30" spans="1:5" ht="13.5">
      <c r="A30" s="1048" t="s">
        <v>541</v>
      </c>
      <c r="B30" s="1043"/>
      <c r="C30" s="1043"/>
      <c r="D30" s="1043"/>
      <c r="E30" s="1043"/>
    </row>
    <row r="31" spans="1:5" ht="13.5">
      <c r="A31" s="1048" t="s">
        <v>540</v>
      </c>
      <c r="B31" s="1043"/>
      <c r="C31" s="1043"/>
      <c r="D31" s="1043"/>
      <c r="E31" s="1043"/>
    </row>
    <row r="32" spans="1:5">
      <c r="A32" s="1047" t="s">
        <v>539</v>
      </c>
      <c r="B32" s="1043"/>
      <c r="C32" s="1043"/>
      <c r="D32" s="1043"/>
      <c r="E32" s="1043"/>
    </row>
    <row r="33" spans="1:5" ht="13.5">
      <c r="A33" s="1046" t="s">
        <v>538</v>
      </c>
      <c r="B33" s="1043"/>
      <c r="C33" s="1043"/>
      <c r="D33" s="1043"/>
      <c r="E33" s="1043"/>
    </row>
    <row r="34" spans="1:5" ht="13.5">
      <c r="A34" s="1045" t="s">
        <v>537</v>
      </c>
      <c r="B34" s="1043"/>
      <c r="C34" s="1043"/>
      <c r="D34" s="1043"/>
      <c r="E34" s="1043"/>
    </row>
    <row r="35" spans="1:5" ht="13.5">
      <c r="A35" s="1045" t="s">
        <v>536</v>
      </c>
      <c r="B35" s="1043"/>
      <c r="C35" s="1043"/>
      <c r="D35" s="1043"/>
      <c r="E35" s="1043"/>
    </row>
    <row r="36" spans="1:5" ht="13.5">
      <c r="A36" s="1045" t="s">
        <v>535</v>
      </c>
      <c r="B36" s="1043"/>
      <c r="C36" s="1043"/>
      <c r="D36" s="1043"/>
      <c r="E36" s="1043"/>
    </row>
    <row r="37" spans="1:5" ht="13.5">
      <c r="A37" s="1046" t="s">
        <v>534</v>
      </c>
      <c r="B37" s="1043"/>
      <c r="C37" s="1043"/>
      <c r="D37" s="1043"/>
      <c r="E37" s="1043"/>
    </row>
    <row r="38" spans="1:5" ht="13.5">
      <c r="A38" s="1045" t="s">
        <v>533</v>
      </c>
      <c r="B38" s="1043"/>
      <c r="C38" s="1043"/>
      <c r="D38" s="1043"/>
      <c r="E38" s="1043"/>
    </row>
    <row r="39" spans="1:5" ht="13.5">
      <c r="A39" s="1045" t="s">
        <v>532</v>
      </c>
      <c r="B39" s="1043"/>
      <c r="C39" s="1043"/>
      <c r="D39" s="1043"/>
      <c r="E39" s="1043"/>
    </row>
    <row r="40" spans="1:5" ht="15" customHeight="1">
      <c r="A40" s="1043"/>
      <c r="B40" s="1043"/>
      <c r="C40" s="1043"/>
      <c r="D40" s="1043"/>
      <c r="E40" s="1043"/>
    </row>
    <row r="41" spans="1:5">
      <c r="A41" s="1044" t="s">
        <v>531</v>
      </c>
      <c r="B41" s="1043"/>
      <c r="C41" s="1043"/>
      <c r="D41" s="1043"/>
      <c r="E41" s="1043"/>
    </row>
  </sheetData>
  <mergeCells count="1">
    <mergeCell ref="A5:A6"/>
  </mergeCells>
  <printOptions horizontalCentered="1" vertic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1"/>
  <sheetViews>
    <sheetView zoomScaleNormal="100" workbookViewId="0"/>
  </sheetViews>
  <sheetFormatPr defaultRowHeight="12.75"/>
  <cols>
    <col min="1" max="1" width="30.140625" style="537" customWidth="1"/>
    <col min="2" max="4" width="20.7109375" style="537" customWidth="1"/>
    <col min="5" max="16384" width="9.140625" style="537"/>
  </cols>
  <sheetData>
    <row r="1" spans="1:4" ht="15" customHeight="1">
      <c r="D1" s="673" t="s">
        <v>195</v>
      </c>
    </row>
    <row r="2" spans="1:4" ht="11.25" customHeight="1"/>
    <row r="3" spans="1:4" ht="21" customHeight="1">
      <c r="A3" s="1541" t="s">
        <v>196</v>
      </c>
      <c r="B3" s="1541"/>
      <c r="C3" s="1541"/>
      <c r="D3" s="1541"/>
    </row>
    <row r="4" spans="1:4" ht="21" customHeight="1">
      <c r="A4" s="1541" t="s">
        <v>197</v>
      </c>
      <c r="B4" s="1541"/>
      <c r="C4" s="1541"/>
      <c r="D4" s="1541"/>
    </row>
    <row r="5" spans="1:4" ht="11.25" customHeight="1" thickBot="1"/>
    <row r="6" spans="1:4" ht="43.5" customHeight="1" thickTop="1" thickBot="1">
      <c r="A6" s="677" t="s">
        <v>198</v>
      </c>
      <c r="B6" s="674" t="s">
        <v>199</v>
      </c>
      <c r="C6" s="675" t="s">
        <v>200</v>
      </c>
      <c r="D6" s="676" t="s">
        <v>201</v>
      </c>
    </row>
    <row r="7" spans="1:4" ht="20.100000000000001" customHeight="1" thickTop="1" thickBot="1">
      <c r="A7" s="678" t="s">
        <v>202</v>
      </c>
      <c r="B7" s="679"/>
      <c r="C7" s="679"/>
      <c r="D7" s="680"/>
    </row>
    <row r="8" spans="1:4" ht="15" customHeight="1" thickTop="1">
      <c r="A8" s="681" t="s">
        <v>203</v>
      </c>
      <c r="B8" s="688">
        <v>100.1</v>
      </c>
      <c r="C8" s="689">
        <v>100.1</v>
      </c>
      <c r="D8" s="690">
        <v>99.9</v>
      </c>
    </row>
    <row r="9" spans="1:4" ht="15" customHeight="1">
      <c r="A9" s="682" t="s">
        <v>204</v>
      </c>
      <c r="B9" s="691">
        <v>100.2</v>
      </c>
      <c r="C9" s="692">
        <v>100.2</v>
      </c>
      <c r="D9" s="693">
        <v>100.2</v>
      </c>
    </row>
    <row r="10" spans="1:4" ht="15" customHeight="1">
      <c r="A10" s="682" t="s">
        <v>205</v>
      </c>
      <c r="B10" s="691">
        <v>100.1</v>
      </c>
      <c r="C10" s="692">
        <v>100.1</v>
      </c>
      <c r="D10" s="714">
        <v>100</v>
      </c>
    </row>
    <row r="11" spans="1:4" ht="15" customHeight="1">
      <c r="A11" s="682" t="s">
        <v>206</v>
      </c>
      <c r="B11" s="691">
        <v>100.3</v>
      </c>
      <c r="C11" s="692">
        <v>100.2</v>
      </c>
      <c r="D11" s="693">
        <v>100.4</v>
      </c>
    </row>
    <row r="12" spans="1:4" ht="15" customHeight="1">
      <c r="A12" s="683" t="s">
        <v>207</v>
      </c>
      <c r="B12" s="694">
        <v>100.3</v>
      </c>
      <c r="C12" s="695">
        <v>100.2</v>
      </c>
      <c r="D12" s="696">
        <v>100.2</v>
      </c>
    </row>
    <row r="13" spans="1:4" ht="15" customHeight="1">
      <c r="A13" s="683" t="s">
        <v>208</v>
      </c>
      <c r="B13" s="694">
        <v>100.1</v>
      </c>
      <c r="C13" s="695">
        <v>100.2</v>
      </c>
      <c r="D13" s="696">
        <v>100.2</v>
      </c>
    </row>
    <row r="14" spans="1:4" ht="15" customHeight="1">
      <c r="A14" s="683" t="s">
        <v>209</v>
      </c>
      <c r="B14" s="694">
        <v>99.9</v>
      </c>
      <c r="C14" s="695">
        <v>99.8</v>
      </c>
      <c r="D14" s="696">
        <v>99.8</v>
      </c>
    </row>
    <row r="15" spans="1:4" ht="15" customHeight="1">
      <c r="A15" s="683" t="s">
        <v>210</v>
      </c>
      <c r="B15" s="694">
        <v>99.8</v>
      </c>
      <c r="C15" s="695">
        <v>99.7</v>
      </c>
      <c r="D15" s="696">
        <v>99.8</v>
      </c>
    </row>
    <row r="16" spans="1:4" ht="15" customHeight="1">
      <c r="A16" s="683" t="s">
        <v>211</v>
      </c>
      <c r="B16" s="694">
        <v>99.8</v>
      </c>
      <c r="C16" s="695">
        <v>100</v>
      </c>
      <c r="D16" s="697">
        <v>99.8</v>
      </c>
    </row>
    <row r="17" spans="1:4" ht="15" customHeight="1">
      <c r="A17" s="683" t="s">
        <v>212</v>
      </c>
      <c r="B17" s="708">
        <v>100</v>
      </c>
      <c r="C17" s="695">
        <v>99.8</v>
      </c>
      <c r="D17" s="697">
        <v>100.2</v>
      </c>
    </row>
    <row r="18" spans="1:4" ht="15" customHeight="1">
      <c r="A18" s="683" t="s">
        <v>213</v>
      </c>
      <c r="B18" s="694">
        <v>99.6</v>
      </c>
      <c r="C18" s="695">
        <v>99.5</v>
      </c>
      <c r="D18" s="697">
        <v>99.8</v>
      </c>
    </row>
    <row r="19" spans="1:4" ht="15" customHeight="1" thickBot="1">
      <c r="A19" s="684" t="s">
        <v>214</v>
      </c>
      <c r="B19" s="698">
        <v>99.9</v>
      </c>
      <c r="C19" s="699">
        <v>99.9</v>
      </c>
      <c r="D19" s="700">
        <v>100</v>
      </c>
    </row>
    <row r="20" spans="1:4" ht="20.100000000000001" customHeight="1" thickTop="1" thickBot="1">
      <c r="A20" s="685" t="s">
        <v>215</v>
      </c>
      <c r="B20" s="701"/>
      <c r="C20" s="702"/>
      <c r="D20" s="703"/>
    </row>
    <row r="21" spans="1:4" ht="15" customHeight="1" thickTop="1">
      <c r="A21" s="682" t="s">
        <v>203</v>
      </c>
      <c r="B21" s="704">
        <v>100.1</v>
      </c>
      <c r="C21" s="705">
        <v>100.1</v>
      </c>
      <c r="D21" s="693">
        <v>99.9</v>
      </c>
    </row>
    <row r="22" spans="1:4" ht="15" customHeight="1">
      <c r="A22" s="682" t="s">
        <v>204</v>
      </c>
      <c r="B22" s="691">
        <v>100.2</v>
      </c>
      <c r="C22" s="706">
        <v>100.2</v>
      </c>
      <c r="D22" s="693">
        <v>100.2</v>
      </c>
    </row>
    <row r="23" spans="1:4" ht="15" customHeight="1">
      <c r="A23" s="682" t="s">
        <v>205</v>
      </c>
      <c r="B23" s="691">
        <v>100.3</v>
      </c>
      <c r="C23" s="707">
        <v>100.3</v>
      </c>
      <c r="D23" s="693">
        <v>100.2</v>
      </c>
    </row>
    <row r="24" spans="1:4" ht="15" customHeight="1">
      <c r="A24" s="682" t="s">
        <v>206</v>
      </c>
      <c r="B24" s="691">
        <v>100.7</v>
      </c>
      <c r="C24" s="706">
        <v>100.5</v>
      </c>
      <c r="D24" s="693">
        <v>100.6</v>
      </c>
    </row>
    <row r="25" spans="1:4" ht="15" customHeight="1">
      <c r="A25" s="683" t="s">
        <v>207</v>
      </c>
      <c r="B25" s="708">
        <v>101</v>
      </c>
      <c r="C25" s="695">
        <v>100.8</v>
      </c>
      <c r="D25" s="696">
        <v>100.8</v>
      </c>
    </row>
    <row r="26" spans="1:4" ht="15" customHeight="1">
      <c r="A26" s="683" t="s">
        <v>208</v>
      </c>
      <c r="B26" s="694">
        <v>101.1</v>
      </c>
      <c r="C26" s="695">
        <v>101</v>
      </c>
      <c r="D26" s="696">
        <v>101.1</v>
      </c>
    </row>
    <row r="27" spans="1:4" ht="15" customHeight="1">
      <c r="A27" s="683" t="s">
        <v>209</v>
      </c>
      <c r="B27" s="708">
        <v>101</v>
      </c>
      <c r="C27" s="695">
        <v>100.8</v>
      </c>
      <c r="D27" s="696">
        <v>100.9</v>
      </c>
    </row>
    <row r="28" spans="1:4" ht="15" customHeight="1">
      <c r="A28" s="683" t="s">
        <v>210</v>
      </c>
      <c r="B28" s="694">
        <v>100.7</v>
      </c>
      <c r="C28" s="695">
        <v>100.5</v>
      </c>
      <c r="D28" s="696">
        <v>100.7</v>
      </c>
    </row>
    <row r="29" spans="1:4" ht="15" customHeight="1">
      <c r="A29" s="683" t="s">
        <v>211</v>
      </c>
      <c r="B29" s="708">
        <v>100.6</v>
      </c>
      <c r="C29" s="695">
        <v>100.5</v>
      </c>
      <c r="D29" s="696">
        <v>100.4</v>
      </c>
    </row>
    <row r="30" spans="1:4" ht="15" customHeight="1">
      <c r="A30" s="682" t="s">
        <v>212</v>
      </c>
      <c r="B30" s="691">
        <v>100.6</v>
      </c>
      <c r="C30" s="692">
        <v>100.3</v>
      </c>
      <c r="D30" s="709">
        <v>100.6</v>
      </c>
    </row>
    <row r="31" spans="1:4" ht="15" customHeight="1">
      <c r="A31" s="683" t="s">
        <v>213</v>
      </c>
      <c r="B31" s="694">
        <v>100.2</v>
      </c>
      <c r="C31" s="695">
        <v>99.8</v>
      </c>
      <c r="D31" s="697">
        <v>100.3</v>
      </c>
    </row>
    <row r="32" spans="1:4" ht="15" customHeight="1" thickBot="1">
      <c r="A32" s="684" t="s">
        <v>214</v>
      </c>
      <c r="B32" s="698">
        <v>100.1</v>
      </c>
      <c r="C32" s="699">
        <v>99.8</v>
      </c>
      <c r="D32" s="710">
        <v>100.3</v>
      </c>
    </row>
    <row r="33" spans="1:4" ht="20.100000000000001" customHeight="1" thickTop="1" thickBot="1">
      <c r="A33" s="686" t="s">
        <v>216</v>
      </c>
      <c r="B33" s="711"/>
      <c r="C33" s="711"/>
      <c r="D33" s="712"/>
    </row>
    <row r="34" spans="1:4" ht="15" customHeight="1" thickTop="1">
      <c r="A34" s="682" t="s">
        <v>203</v>
      </c>
      <c r="B34" s="704">
        <v>100.1</v>
      </c>
      <c r="C34" s="705">
        <v>99.8</v>
      </c>
      <c r="D34" s="693">
        <v>100.5</v>
      </c>
    </row>
    <row r="35" spans="1:4" ht="15" customHeight="1">
      <c r="A35" s="682" t="s">
        <v>204</v>
      </c>
      <c r="B35" s="691">
        <v>100.1</v>
      </c>
      <c r="C35" s="707">
        <v>99.8</v>
      </c>
      <c r="D35" s="693">
        <v>100.5</v>
      </c>
    </row>
    <row r="36" spans="1:4" ht="15" customHeight="1">
      <c r="A36" s="682" t="s">
        <v>205</v>
      </c>
      <c r="B36" s="691">
        <v>100.2</v>
      </c>
      <c r="C36" s="707">
        <v>99.8</v>
      </c>
      <c r="D36" s="693">
        <v>100.5</v>
      </c>
    </row>
    <row r="37" spans="1:4" ht="15" customHeight="1">
      <c r="A37" s="682" t="s">
        <v>206</v>
      </c>
      <c r="B37" s="691">
        <v>100.5</v>
      </c>
      <c r="C37" s="707">
        <v>100.3</v>
      </c>
      <c r="D37" s="693">
        <v>100.7</v>
      </c>
    </row>
    <row r="38" spans="1:4" ht="15" customHeight="1">
      <c r="A38" s="683" t="s">
        <v>207</v>
      </c>
      <c r="B38" s="694">
        <v>100.7</v>
      </c>
      <c r="C38" s="695">
        <v>100.4</v>
      </c>
      <c r="D38" s="696">
        <v>100.9</v>
      </c>
    </row>
    <row r="39" spans="1:4" ht="15" customHeight="1">
      <c r="A39" s="683" t="s">
        <v>208</v>
      </c>
      <c r="B39" s="694">
        <v>100.8</v>
      </c>
      <c r="C39" s="695">
        <v>100.7</v>
      </c>
      <c r="D39" s="696">
        <v>101.1</v>
      </c>
    </row>
    <row r="40" spans="1:4" ht="15" customHeight="1">
      <c r="A40" s="683" t="s">
        <v>209</v>
      </c>
      <c r="B40" s="694">
        <v>100.5</v>
      </c>
      <c r="C40" s="695">
        <v>100.2</v>
      </c>
      <c r="D40" s="696">
        <v>100.9</v>
      </c>
    </row>
    <row r="41" spans="1:4" ht="15" customHeight="1">
      <c r="A41" s="683" t="s">
        <v>210</v>
      </c>
      <c r="B41" s="694">
        <v>100.3</v>
      </c>
      <c r="C41" s="695">
        <v>100</v>
      </c>
      <c r="D41" s="696">
        <v>100.7</v>
      </c>
    </row>
    <row r="42" spans="1:4" ht="15" customHeight="1">
      <c r="A42" s="683" t="s">
        <v>211</v>
      </c>
      <c r="B42" s="694">
        <v>100.4</v>
      </c>
      <c r="C42" s="695">
        <v>100.2</v>
      </c>
      <c r="D42" s="696">
        <v>100.7</v>
      </c>
    </row>
    <row r="43" spans="1:4" ht="15" customHeight="1">
      <c r="A43" s="682" t="s">
        <v>212</v>
      </c>
      <c r="B43" s="691">
        <v>100.2</v>
      </c>
      <c r="C43" s="692">
        <v>100</v>
      </c>
      <c r="D43" s="709">
        <v>100.7</v>
      </c>
    </row>
    <row r="44" spans="1:4" ht="15" customHeight="1">
      <c r="A44" s="683" t="s">
        <v>213</v>
      </c>
      <c r="B44" s="694">
        <v>100.1</v>
      </c>
      <c r="C44" s="695">
        <v>99.8</v>
      </c>
      <c r="D44" s="697">
        <v>100.4</v>
      </c>
    </row>
    <row r="45" spans="1:4" ht="15" customHeight="1" thickBot="1">
      <c r="A45" s="684" t="s">
        <v>214</v>
      </c>
      <c r="B45" s="698">
        <v>100.1</v>
      </c>
      <c r="C45" s="699">
        <v>99.8</v>
      </c>
      <c r="D45" s="710">
        <v>100.3</v>
      </c>
    </row>
    <row r="46" spans="1:4" ht="20.100000000000001" customHeight="1" thickTop="1" thickBot="1">
      <c r="A46" s="1542" t="s">
        <v>217</v>
      </c>
      <c r="B46" s="1543"/>
      <c r="C46" s="711"/>
      <c r="D46" s="713"/>
    </row>
    <row r="47" spans="1:4" ht="15" customHeight="1" thickTop="1">
      <c r="A47" s="682" t="s">
        <v>203</v>
      </c>
      <c r="B47" s="704">
        <v>100.1</v>
      </c>
      <c r="C47" s="705">
        <v>99.8</v>
      </c>
      <c r="D47" s="693">
        <v>100.5</v>
      </c>
    </row>
    <row r="48" spans="1:4" ht="15" customHeight="1">
      <c r="A48" s="682" t="s">
        <v>204</v>
      </c>
      <c r="B48" s="691">
        <v>100.1</v>
      </c>
      <c r="C48" s="707">
        <v>99.8</v>
      </c>
      <c r="D48" s="693">
        <v>100.5</v>
      </c>
    </row>
    <row r="49" spans="1:4" ht="15" customHeight="1">
      <c r="A49" s="682" t="s">
        <v>205</v>
      </c>
      <c r="B49" s="691">
        <v>100.1</v>
      </c>
      <c r="C49" s="707">
        <v>99.8</v>
      </c>
      <c r="D49" s="693">
        <v>100.5</v>
      </c>
    </row>
    <row r="50" spans="1:4" ht="15" customHeight="1">
      <c r="A50" s="682" t="s">
        <v>206</v>
      </c>
      <c r="B50" s="691">
        <v>100.2</v>
      </c>
      <c r="C50" s="707">
        <v>99.9</v>
      </c>
      <c r="D50" s="693">
        <v>100.5</v>
      </c>
    </row>
    <row r="51" spans="1:4" ht="15" customHeight="1">
      <c r="A51" s="683" t="s">
        <v>207</v>
      </c>
      <c r="B51" s="694">
        <v>100.3</v>
      </c>
      <c r="C51" s="695">
        <v>100</v>
      </c>
      <c r="D51" s="696">
        <v>100.6</v>
      </c>
    </row>
    <row r="52" spans="1:4" ht="15" customHeight="1">
      <c r="A52" s="683" t="s">
        <v>208</v>
      </c>
      <c r="B52" s="694">
        <v>100.4</v>
      </c>
      <c r="C52" s="695">
        <v>100.1</v>
      </c>
      <c r="D52" s="696">
        <v>100.7</v>
      </c>
    </row>
    <row r="53" spans="1:4" ht="15" customHeight="1">
      <c r="A53" s="683" t="s">
        <v>209</v>
      </c>
      <c r="B53" s="694">
        <v>100.4</v>
      </c>
      <c r="C53" s="695">
        <v>100.1</v>
      </c>
      <c r="D53" s="696">
        <v>100.7</v>
      </c>
    </row>
    <row r="54" spans="1:4" ht="15" customHeight="1">
      <c r="A54" s="683" t="s">
        <v>210</v>
      </c>
      <c r="B54" s="694">
        <v>100.4</v>
      </c>
      <c r="C54" s="695">
        <v>100.1</v>
      </c>
      <c r="D54" s="696">
        <v>100.7</v>
      </c>
    </row>
    <row r="55" spans="1:4" ht="15" customHeight="1">
      <c r="A55" s="683" t="s">
        <v>211</v>
      </c>
      <c r="B55" s="694">
        <v>100.4</v>
      </c>
      <c r="C55" s="695">
        <v>100.1</v>
      </c>
      <c r="D55" s="696">
        <v>100.7</v>
      </c>
    </row>
    <row r="56" spans="1:4" ht="15" customHeight="1">
      <c r="A56" s="682" t="s">
        <v>212</v>
      </c>
      <c r="B56" s="691">
        <v>100.4</v>
      </c>
      <c r="C56" s="692">
        <v>100.1</v>
      </c>
      <c r="D56" s="709">
        <v>100.7</v>
      </c>
    </row>
    <row r="57" spans="1:4" ht="15" customHeight="1">
      <c r="A57" s="683" t="s">
        <v>213</v>
      </c>
      <c r="B57" s="694">
        <v>100.4</v>
      </c>
      <c r="C57" s="695">
        <v>100.1</v>
      </c>
      <c r="D57" s="697">
        <v>100.7</v>
      </c>
    </row>
    <row r="58" spans="1:4" ht="15" customHeight="1" thickBot="1">
      <c r="A58" s="684" t="s">
        <v>214</v>
      </c>
      <c r="B58" s="698">
        <v>100.3</v>
      </c>
      <c r="C58" s="699">
        <v>100.1</v>
      </c>
      <c r="D58" s="710">
        <v>100.6</v>
      </c>
    </row>
    <row r="59" spans="1:4" ht="9" customHeight="1" thickTop="1">
      <c r="A59" s="687"/>
      <c r="B59" s="687"/>
      <c r="C59" s="687"/>
      <c r="D59" s="687"/>
    </row>
    <row r="60" spans="1:4" ht="20.100000000000001" customHeight="1">
      <c r="A60" s="5" t="s">
        <v>340</v>
      </c>
      <c r="B60" s="687"/>
      <c r="C60" s="687"/>
      <c r="D60" s="687"/>
    </row>
    <row r="61" spans="1:4" ht="15">
      <c r="A61" s="687"/>
      <c r="B61" s="687"/>
      <c r="C61" s="687"/>
      <c r="D61" s="687"/>
    </row>
  </sheetData>
  <mergeCells count="3">
    <mergeCell ref="A3:D3"/>
    <mergeCell ref="A4:D4"/>
    <mergeCell ref="A46:B46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5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workbookViewId="0">
      <selection activeCell="H10" sqref="H10"/>
    </sheetView>
  </sheetViews>
  <sheetFormatPr defaultRowHeight="12.75"/>
  <cols>
    <col min="1" max="1" width="38.42578125" style="8" customWidth="1"/>
    <col min="2" max="4" width="15.7109375" style="8" customWidth="1"/>
    <col min="5" max="16384" width="9.140625" style="8"/>
  </cols>
  <sheetData>
    <row r="1" spans="1:4">
      <c r="D1" s="538" t="s">
        <v>218</v>
      </c>
    </row>
    <row r="2" spans="1:4" ht="9.75" customHeight="1"/>
    <row r="3" spans="1:4" ht="19.5" customHeight="1">
      <c r="A3" s="1550" t="s">
        <v>969</v>
      </c>
      <c r="B3" s="1550"/>
      <c r="C3" s="1550"/>
      <c r="D3" s="1550"/>
    </row>
    <row r="4" spans="1:4" ht="19.5" customHeight="1">
      <c r="A4" s="1550" t="s">
        <v>970</v>
      </c>
      <c r="B4" s="1550"/>
      <c r="C4" s="1550"/>
      <c r="D4" s="1550"/>
    </row>
    <row r="5" spans="1:4" ht="19.5" customHeight="1">
      <c r="A5" s="1551" t="s">
        <v>219</v>
      </c>
      <c r="B5" s="1551"/>
      <c r="C5" s="1551"/>
      <c r="D5" s="1551"/>
    </row>
    <row r="6" spans="1:4" ht="13.5" thickBot="1"/>
    <row r="7" spans="1:4" ht="7.5" customHeight="1" thickTop="1">
      <c r="A7" s="1552" t="s">
        <v>220</v>
      </c>
      <c r="B7" s="1555" t="s">
        <v>199</v>
      </c>
      <c r="C7" s="1558" t="s">
        <v>221</v>
      </c>
      <c r="D7" s="1561" t="s">
        <v>222</v>
      </c>
    </row>
    <row r="8" spans="1:4" ht="15.75" customHeight="1">
      <c r="A8" s="1553"/>
      <c r="B8" s="1556"/>
      <c r="C8" s="1559"/>
      <c r="D8" s="1562"/>
    </row>
    <row r="9" spans="1:4" ht="23.25" customHeight="1" thickBot="1">
      <c r="A9" s="1554"/>
      <c r="B9" s="1557"/>
      <c r="C9" s="1560"/>
      <c r="D9" s="1563"/>
    </row>
    <row r="10" spans="1:4" ht="15.95" customHeight="1" thickTop="1">
      <c r="A10" s="539" t="s">
        <v>223</v>
      </c>
      <c r="B10" s="1544">
        <v>100.3</v>
      </c>
      <c r="C10" s="1546">
        <v>100.1</v>
      </c>
      <c r="D10" s="1548">
        <v>100.6</v>
      </c>
    </row>
    <row r="11" spans="1:4" ht="15.95" customHeight="1" thickBot="1">
      <c r="A11" s="540" t="s">
        <v>224</v>
      </c>
      <c r="B11" s="1545"/>
      <c r="C11" s="1547"/>
      <c r="D11" s="1549"/>
    </row>
    <row r="12" spans="1:4" ht="15.95" customHeight="1" thickTop="1">
      <c r="A12" s="541" t="s">
        <v>23</v>
      </c>
      <c r="B12" s="542"/>
      <c r="C12" s="543"/>
      <c r="D12" s="544"/>
    </row>
    <row r="13" spans="1:4" ht="15.95" customHeight="1">
      <c r="A13" s="545" t="s">
        <v>225</v>
      </c>
      <c r="B13" s="546">
        <v>98.9</v>
      </c>
      <c r="C13" s="547">
        <v>99</v>
      </c>
      <c r="D13" s="548">
        <v>98.9</v>
      </c>
    </row>
    <row r="14" spans="1:4" ht="15.95" customHeight="1">
      <c r="A14" s="549" t="s">
        <v>226</v>
      </c>
      <c r="B14" s="550"/>
      <c r="C14" s="551"/>
      <c r="D14" s="552"/>
    </row>
    <row r="15" spans="1:4" ht="15.95" customHeight="1">
      <c r="A15" s="553" t="s">
        <v>227</v>
      </c>
      <c r="B15" s="550">
        <v>99.7</v>
      </c>
      <c r="C15" s="551">
        <v>99.5</v>
      </c>
      <c r="D15" s="552">
        <v>100.3</v>
      </c>
    </row>
    <row r="16" spans="1:4" ht="15.95" customHeight="1">
      <c r="A16" s="554" t="s">
        <v>228</v>
      </c>
      <c r="B16" s="555">
        <v>98</v>
      </c>
      <c r="C16" s="556">
        <v>98</v>
      </c>
      <c r="D16" s="557">
        <v>97.9</v>
      </c>
    </row>
    <row r="17" spans="1:4" ht="15.95" customHeight="1">
      <c r="A17" s="554" t="s">
        <v>229</v>
      </c>
      <c r="B17" s="555">
        <v>94.5</v>
      </c>
      <c r="C17" s="556">
        <v>94.7</v>
      </c>
      <c r="D17" s="557">
        <v>94.1</v>
      </c>
    </row>
    <row r="18" spans="1:4" ht="15.95" customHeight="1">
      <c r="A18" s="554" t="s">
        <v>230</v>
      </c>
      <c r="B18" s="555">
        <v>102.2</v>
      </c>
      <c r="C18" s="556">
        <v>102.7</v>
      </c>
      <c r="D18" s="557">
        <v>101.1</v>
      </c>
    </row>
    <row r="19" spans="1:4" ht="15.95" customHeight="1">
      <c r="A19" s="554" t="s">
        <v>231</v>
      </c>
      <c r="B19" s="555">
        <v>104.5</v>
      </c>
      <c r="C19" s="556">
        <v>104.3</v>
      </c>
      <c r="D19" s="557">
        <v>105.1</v>
      </c>
    </row>
    <row r="20" spans="1:4" ht="15.95" customHeight="1">
      <c r="A20" s="554" t="s">
        <v>232</v>
      </c>
      <c r="B20" s="555">
        <v>99.2</v>
      </c>
      <c r="C20" s="556">
        <v>99.8</v>
      </c>
      <c r="D20" s="557">
        <v>98.3</v>
      </c>
    </row>
    <row r="21" spans="1:4" ht="15.95" customHeight="1">
      <c r="A21" s="558" t="s">
        <v>233</v>
      </c>
      <c r="B21" s="559">
        <v>104.7</v>
      </c>
      <c r="C21" s="560">
        <v>103.8</v>
      </c>
      <c r="D21" s="561">
        <v>104.7</v>
      </c>
    </row>
    <row r="22" spans="1:4" ht="15.95" customHeight="1">
      <c r="A22" s="562" t="s">
        <v>234</v>
      </c>
      <c r="B22" s="563"/>
      <c r="C22" s="564"/>
      <c r="D22" s="565"/>
    </row>
    <row r="23" spans="1:4" ht="15.95" customHeight="1">
      <c r="A23" s="554" t="s">
        <v>235</v>
      </c>
      <c r="B23" s="566">
        <v>101.4</v>
      </c>
      <c r="C23" s="567">
        <v>101.5</v>
      </c>
      <c r="D23" s="568">
        <v>101.3</v>
      </c>
    </row>
    <row r="24" spans="1:4" ht="15.95" customHeight="1">
      <c r="A24" s="554" t="s">
        <v>236</v>
      </c>
      <c r="B24" s="566">
        <v>107.6</v>
      </c>
      <c r="C24" s="567">
        <v>107.2</v>
      </c>
      <c r="D24" s="568">
        <v>107.3</v>
      </c>
    </row>
    <row r="25" spans="1:4" ht="15.95" customHeight="1">
      <c r="A25" s="569" t="s">
        <v>237</v>
      </c>
      <c r="B25" s="570">
        <v>103.4</v>
      </c>
      <c r="C25" s="571">
        <v>103.3</v>
      </c>
      <c r="D25" s="572">
        <v>104.7</v>
      </c>
    </row>
    <row r="26" spans="1:4" ht="15.95" customHeight="1">
      <c r="A26" s="569" t="s">
        <v>238</v>
      </c>
      <c r="B26" s="570">
        <v>101</v>
      </c>
      <c r="C26" s="571">
        <v>101.3</v>
      </c>
      <c r="D26" s="572">
        <v>101.3</v>
      </c>
    </row>
    <row r="27" spans="1:4" ht="15.95" customHeight="1">
      <c r="A27" s="562" t="s">
        <v>226</v>
      </c>
      <c r="B27" s="563"/>
      <c r="C27" s="564"/>
      <c r="D27" s="573"/>
    </row>
    <row r="28" spans="1:4" ht="15.95" customHeight="1">
      <c r="A28" s="554" t="s">
        <v>239</v>
      </c>
      <c r="B28" s="566">
        <v>99.6</v>
      </c>
      <c r="C28" s="574">
        <v>99.5</v>
      </c>
      <c r="D28" s="575">
        <v>98.8</v>
      </c>
    </row>
    <row r="29" spans="1:4" ht="15.95" customHeight="1">
      <c r="A29" s="554" t="s">
        <v>240</v>
      </c>
      <c r="B29" s="566">
        <v>103.1</v>
      </c>
      <c r="C29" s="574">
        <v>103.1</v>
      </c>
      <c r="D29" s="575">
        <v>102.6</v>
      </c>
    </row>
    <row r="30" spans="1:4" ht="15.95" customHeight="1">
      <c r="A30" s="554" t="s">
        <v>241</v>
      </c>
      <c r="B30" s="566">
        <v>103.4</v>
      </c>
      <c r="C30" s="576">
        <v>103.4</v>
      </c>
      <c r="D30" s="577">
        <v>102</v>
      </c>
    </row>
    <row r="31" spans="1:4" ht="15.95" customHeight="1">
      <c r="A31" s="554" t="s">
        <v>242</v>
      </c>
      <c r="B31" s="566">
        <v>102.8</v>
      </c>
      <c r="C31" s="576">
        <v>102.8</v>
      </c>
      <c r="D31" s="577">
        <v>102.9</v>
      </c>
    </row>
    <row r="32" spans="1:4" ht="15.95" customHeight="1">
      <c r="A32" s="554" t="s">
        <v>243</v>
      </c>
      <c r="B32" s="566">
        <v>101.9</v>
      </c>
      <c r="C32" s="567">
        <v>101.9</v>
      </c>
      <c r="D32" s="568">
        <v>104.9</v>
      </c>
    </row>
    <row r="33" spans="1:4" ht="15.95" customHeight="1">
      <c r="A33" s="554" t="s">
        <v>244</v>
      </c>
      <c r="B33" s="566">
        <v>100.8</v>
      </c>
      <c r="C33" s="576">
        <v>100.7</v>
      </c>
      <c r="D33" s="578">
        <v>100.8</v>
      </c>
    </row>
    <row r="34" spans="1:4" ht="15.95" customHeight="1">
      <c r="A34" s="569" t="s">
        <v>245</v>
      </c>
      <c r="B34" s="570">
        <v>100.1</v>
      </c>
      <c r="C34" s="571">
        <v>100.2</v>
      </c>
      <c r="D34" s="572">
        <v>100.9</v>
      </c>
    </row>
    <row r="35" spans="1:4" ht="15.95" customHeight="1">
      <c r="A35" s="569" t="s">
        <v>246</v>
      </c>
      <c r="B35" s="570">
        <v>92.9</v>
      </c>
      <c r="C35" s="571">
        <v>88.9</v>
      </c>
      <c r="D35" s="572">
        <v>93.5</v>
      </c>
    </row>
    <row r="36" spans="1:4" ht="15.95" customHeight="1">
      <c r="A36" s="569" t="s">
        <v>247</v>
      </c>
      <c r="B36" s="570">
        <v>95.8</v>
      </c>
      <c r="C36" s="571">
        <v>96</v>
      </c>
      <c r="D36" s="572">
        <v>96.6</v>
      </c>
    </row>
    <row r="37" spans="1:4" ht="15.95" customHeight="1">
      <c r="A37" s="562" t="s">
        <v>248</v>
      </c>
      <c r="B37" s="566">
        <v>86.5</v>
      </c>
      <c r="C37" s="576">
        <v>86.6</v>
      </c>
      <c r="D37" s="577">
        <v>86.5</v>
      </c>
    </row>
    <row r="38" spans="1:4" ht="15.95" customHeight="1">
      <c r="A38" s="569" t="s">
        <v>249</v>
      </c>
      <c r="B38" s="570">
        <v>98.6</v>
      </c>
      <c r="C38" s="571">
        <v>98.7</v>
      </c>
      <c r="D38" s="572">
        <v>98.4</v>
      </c>
    </row>
    <row r="39" spans="1:4" ht="15.95" customHeight="1">
      <c r="A39" s="569" t="s">
        <v>250</v>
      </c>
      <c r="B39" s="570">
        <v>101.4</v>
      </c>
      <c r="C39" s="571">
        <v>101</v>
      </c>
      <c r="D39" s="572">
        <v>101.7</v>
      </c>
    </row>
    <row r="40" spans="1:4" ht="15.95" customHeight="1">
      <c r="A40" s="562" t="s">
        <v>226</v>
      </c>
      <c r="B40" s="563"/>
      <c r="C40" s="564"/>
      <c r="D40" s="573"/>
    </row>
    <row r="41" spans="1:4" ht="15.95" customHeight="1">
      <c r="A41" s="554" t="s">
        <v>251</v>
      </c>
      <c r="B41" s="566">
        <v>104.4</v>
      </c>
      <c r="C41" s="574">
        <v>104.4</v>
      </c>
      <c r="D41" s="568">
        <v>105.7</v>
      </c>
    </row>
    <row r="42" spans="1:4" ht="15.95" customHeight="1">
      <c r="A42" s="554" t="s">
        <v>252</v>
      </c>
      <c r="B42" s="566">
        <v>106.8</v>
      </c>
      <c r="C42" s="567">
        <v>106.1</v>
      </c>
      <c r="D42" s="568">
        <v>106.5</v>
      </c>
    </row>
    <row r="43" spans="1:4" ht="15.95" customHeight="1">
      <c r="A43" s="569" t="s">
        <v>253</v>
      </c>
      <c r="B43" s="570">
        <v>101.2</v>
      </c>
      <c r="C43" s="571">
        <v>101.4</v>
      </c>
      <c r="D43" s="572">
        <v>101.7</v>
      </c>
    </row>
    <row r="44" spans="1:4" ht="15.95" customHeight="1">
      <c r="A44" s="569" t="s">
        <v>254</v>
      </c>
      <c r="B44" s="570">
        <v>101.5</v>
      </c>
      <c r="C44" s="571">
        <v>101.6</v>
      </c>
      <c r="D44" s="572">
        <v>101.1</v>
      </c>
    </row>
    <row r="45" spans="1:4" ht="15.95" customHeight="1">
      <c r="A45" s="569" t="s">
        <v>255</v>
      </c>
      <c r="B45" s="570">
        <v>101.7</v>
      </c>
      <c r="C45" s="571">
        <v>101.7</v>
      </c>
      <c r="D45" s="572">
        <v>102</v>
      </c>
    </row>
    <row r="46" spans="1:4" ht="15.95" customHeight="1" thickBot="1">
      <c r="A46" s="579" t="s">
        <v>256</v>
      </c>
      <c r="B46" s="580">
        <v>104.4</v>
      </c>
      <c r="C46" s="581">
        <v>104.3</v>
      </c>
      <c r="D46" s="582">
        <v>106.2</v>
      </c>
    </row>
    <row r="47" spans="1:4" ht="9.75" customHeight="1" thickTop="1"/>
    <row r="48" spans="1:4">
      <c r="A48" s="537" t="s">
        <v>340</v>
      </c>
    </row>
  </sheetData>
  <mergeCells count="10">
    <mergeCell ref="B10:B11"/>
    <mergeCell ref="C10:C11"/>
    <mergeCell ref="D10:D11"/>
    <mergeCell ref="A3:D3"/>
    <mergeCell ref="A5:D5"/>
    <mergeCell ref="A7:A9"/>
    <mergeCell ref="B7:B9"/>
    <mergeCell ref="C7:C9"/>
    <mergeCell ref="D7:D9"/>
    <mergeCell ref="A4:D4"/>
  </mergeCells>
  <pageMargins left="0.7" right="0.7" top="0.78740157499999996" bottom="0.78740157499999996" header="0.3" footer="0.3"/>
  <pageSetup paperSize="9" orientation="portrait" horizontalDpi="429496729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/>
  </sheetViews>
  <sheetFormatPr defaultRowHeight="15"/>
  <cols>
    <col min="1" max="1" width="29.85546875" customWidth="1"/>
    <col min="2" max="9" width="11.7109375" customWidth="1"/>
  </cols>
  <sheetData>
    <row r="1" spans="1:9" ht="15.75">
      <c r="A1" s="30"/>
      <c r="B1" s="30"/>
      <c r="C1" s="30"/>
      <c r="D1" s="30"/>
      <c r="E1" s="30"/>
      <c r="F1" s="30"/>
      <c r="G1" s="756"/>
      <c r="H1" s="756"/>
      <c r="I1" s="409" t="s">
        <v>257</v>
      </c>
    </row>
    <row r="2" spans="1:9" ht="15.75">
      <c r="A2" s="30"/>
      <c r="B2" s="30"/>
      <c r="C2" s="30"/>
      <c r="D2" s="30"/>
      <c r="E2" s="30"/>
      <c r="F2" s="30"/>
      <c r="G2" s="30"/>
      <c r="H2" s="30"/>
      <c r="I2" s="30"/>
    </row>
    <row r="3" spans="1:9" ht="18.75">
      <c r="A3" s="1564" t="s">
        <v>188</v>
      </c>
      <c r="B3" s="1565"/>
      <c r="C3" s="1565"/>
      <c r="D3" s="1565"/>
      <c r="E3" s="1565"/>
      <c r="F3" s="1565"/>
      <c r="G3" s="1565"/>
      <c r="H3" s="1565"/>
      <c r="I3" s="1565"/>
    </row>
    <row r="4" spans="1:9" ht="18.75">
      <c r="A4" s="1564" t="s">
        <v>375</v>
      </c>
      <c r="B4" s="1565"/>
      <c r="C4" s="1565"/>
      <c r="D4" s="1565"/>
      <c r="E4" s="1565"/>
      <c r="F4" s="1565"/>
      <c r="G4" s="1565"/>
      <c r="H4" s="1565"/>
      <c r="I4" s="1565"/>
    </row>
    <row r="5" spans="1:9" ht="16.5" thickBot="1">
      <c r="A5" s="755"/>
      <c r="B5" s="755"/>
      <c r="C5" s="755"/>
      <c r="D5" s="755"/>
      <c r="E5" s="755"/>
      <c r="F5" s="755"/>
      <c r="G5" s="755"/>
      <c r="H5" s="755"/>
      <c r="I5" s="755"/>
    </row>
    <row r="6" spans="1:9" ht="27.75" customHeight="1" thickTop="1" thickBot="1">
      <c r="A6" s="754" t="s">
        <v>374</v>
      </c>
      <c r="B6" s="753">
        <v>2008</v>
      </c>
      <c r="C6" s="752">
        <v>2009</v>
      </c>
      <c r="D6" s="751">
        <v>2010</v>
      </c>
      <c r="E6" s="751">
        <v>2011</v>
      </c>
      <c r="F6" s="750">
        <v>2012</v>
      </c>
      <c r="G6" s="750">
        <v>2013</v>
      </c>
      <c r="H6" s="750">
        <v>2014</v>
      </c>
      <c r="I6" s="749">
        <v>2015</v>
      </c>
    </row>
    <row r="7" spans="1:9" ht="15.75" thickTop="1">
      <c r="A7" s="748" t="s">
        <v>373</v>
      </c>
      <c r="B7" s="734">
        <v>4.5</v>
      </c>
      <c r="C7" s="731">
        <v>0</v>
      </c>
      <c r="D7" s="730">
        <v>2.2999999999999998</v>
      </c>
      <c r="E7" s="730">
        <v>3.4</v>
      </c>
      <c r="F7" s="737">
        <v>2.6</v>
      </c>
      <c r="G7" s="737">
        <v>1.2</v>
      </c>
      <c r="H7" s="733">
        <v>0.5</v>
      </c>
      <c r="I7" s="732">
        <v>0.6</v>
      </c>
    </row>
    <row r="8" spans="1:9">
      <c r="A8" s="723" t="s">
        <v>372</v>
      </c>
      <c r="B8" s="722">
        <v>12</v>
      </c>
      <c r="C8" s="721">
        <v>2.5</v>
      </c>
      <c r="D8" s="720">
        <v>3</v>
      </c>
      <c r="E8" s="720">
        <v>3.4</v>
      </c>
      <c r="F8" s="669">
        <v>2.4</v>
      </c>
      <c r="G8" s="669">
        <v>0.4</v>
      </c>
      <c r="H8" s="669">
        <v>-1.6</v>
      </c>
      <c r="I8" s="328">
        <v>-1.1000000000000001</v>
      </c>
    </row>
    <row r="9" spans="1:9">
      <c r="A9" s="747" t="s">
        <v>371</v>
      </c>
      <c r="B9" s="746">
        <v>6.3</v>
      </c>
      <c r="C9" s="745">
        <v>0.6</v>
      </c>
      <c r="D9" s="744">
        <v>1.2</v>
      </c>
      <c r="E9" s="744">
        <v>2.2000000000000002</v>
      </c>
      <c r="F9" s="743">
        <v>3.5</v>
      </c>
      <c r="G9" s="743">
        <v>1.4</v>
      </c>
      <c r="H9" s="743">
        <v>0.4</v>
      </c>
      <c r="I9" s="742">
        <v>0.3</v>
      </c>
    </row>
    <row r="10" spans="1:9">
      <c r="A10" s="741" t="s">
        <v>370</v>
      </c>
      <c r="B10" s="740">
        <v>3.6</v>
      </c>
      <c r="C10" s="739">
        <v>1</v>
      </c>
      <c r="D10" s="738">
        <v>2.2000000000000002</v>
      </c>
      <c r="E10" s="738">
        <v>2.7</v>
      </c>
      <c r="F10" s="737">
        <v>2.4</v>
      </c>
      <c r="G10" s="737">
        <v>0.5</v>
      </c>
      <c r="H10" s="737">
        <v>0.4</v>
      </c>
      <c r="I10" s="736">
        <v>0.2</v>
      </c>
    </row>
    <row r="11" spans="1:9">
      <c r="A11" s="723" t="s">
        <v>369</v>
      </c>
      <c r="B11" s="722">
        <v>10.6</v>
      </c>
      <c r="C11" s="731">
        <v>0.2</v>
      </c>
      <c r="D11" s="730">
        <v>2.7</v>
      </c>
      <c r="E11" s="730">
        <v>5.0999999999999996</v>
      </c>
      <c r="F11" s="669">
        <v>4.2</v>
      </c>
      <c r="G11" s="669">
        <v>3.2</v>
      </c>
      <c r="H11" s="669">
        <v>0.5</v>
      </c>
      <c r="I11" s="328">
        <v>0.1</v>
      </c>
    </row>
    <row r="12" spans="1:9">
      <c r="A12" s="723" t="s">
        <v>368</v>
      </c>
      <c r="B12" s="722">
        <v>3.9</v>
      </c>
      <c r="C12" s="721">
        <v>1.6</v>
      </c>
      <c r="D12" s="720">
        <v>1.7</v>
      </c>
      <c r="E12" s="720">
        <v>3.3</v>
      </c>
      <c r="F12" s="669">
        <v>3.2</v>
      </c>
      <c r="G12" s="669">
        <v>2.2000000000000002</v>
      </c>
      <c r="H12" s="669">
        <v>1.2</v>
      </c>
      <c r="I12" s="328">
        <v>-0.2</v>
      </c>
    </row>
    <row r="13" spans="1:9">
      <c r="A13" s="723" t="s">
        <v>367</v>
      </c>
      <c r="B13" s="722">
        <v>3.2</v>
      </c>
      <c r="C13" s="731">
        <v>0.1</v>
      </c>
      <c r="D13" s="730">
        <v>1.7</v>
      </c>
      <c r="E13" s="730">
        <v>2.2999999999999998</v>
      </c>
      <c r="F13" s="669">
        <v>2.2000000000000002</v>
      </c>
      <c r="G13" s="669">
        <v>1</v>
      </c>
      <c r="H13" s="669">
        <v>0.6</v>
      </c>
      <c r="I13" s="328">
        <v>0.6</v>
      </c>
    </row>
    <row r="14" spans="1:9">
      <c r="A14" s="723" t="s">
        <v>366</v>
      </c>
      <c r="B14" s="722">
        <v>5.8</v>
      </c>
      <c r="C14" s="721">
        <v>2.2000000000000002</v>
      </c>
      <c r="D14" s="720">
        <v>1.1000000000000001</v>
      </c>
      <c r="E14" s="720">
        <v>2.2000000000000002</v>
      </c>
      <c r="F14" s="669">
        <v>3.4</v>
      </c>
      <c r="G14" s="669">
        <v>2.2999999999999998</v>
      </c>
      <c r="H14" s="669">
        <v>0.2</v>
      </c>
      <c r="I14" s="328">
        <v>-0.3</v>
      </c>
    </row>
    <row r="15" spans="1:9">
      <c r="A15" s="723" t="s">
        <v>365</v>
      </c>
      <c r="B15" s="722">
        <v>3.1</v>
      </c>
      <c r="C15" s="731">
        <v>-1.7</v>
      </c>
      <c r="D15" s="730">
        <v>-1.6</v>
      </c>
      <c r="E15" s="730">
        <v>1.2</v>
      </c>
      <c r="F15" s="669">
        <v>1.9</v>
      </c>
      <c r="G15" s="669">
        <v>0.5</v>
      </c>
      <c r="H15" s="669">
        <v>0.3</v>
      </c>
      <c r="I15" s="328">
        <v>0</v>
      </c>
    </row>
    <row r="16" spans="1:9">
      <c r="A16" s="723" t="s">
        <v>364</v>
      </c>
      <c r="B16" s="722">
        <v>3.5</v>
      </c>
      <c r="C16" s="721">
        <v>0.8</v>
      </c>
      <c r="D16" s="720">
        <v>1.6</v>
      </c>
      <c r="E16" s="720">
        <v>2.9</v>
      </c>
      <c r="F16" s="669">
        <v>3.3</v>
      </c>
      <c r="G16" s="669">
        <v>1.2</v>
      </c>
      <c r="H16" s="669">
        <v>0.2</v>
      </c>
      <c r="I16" s="328">
        <v>0.1</v>
      </c>
    </row>
    <row r="17" spans="1:9">
      <c r="A17" s="723" t="s">
        <v>363</v>
      </c>
      <c r="B17" s="722">
        <v>4.4000000000000004</v>
      </c>
      <c r="C17" s="731">
        <v>0.2</v>
      </c>
      <c r="D17" s="730">
        <v>2.6</v>
      </c>
      <c r="E17" s="730">
        <v>3.5</v>
      </c>
      <c r="F17" s="669">
        <v>3.1</v>
      </c>
      <c r="G17" s="669">
        <v>0.4</v>
      </c>
      <c r="H17" s="669">
        <v>-0.3</v>
      </c>
      <c r="I17" s="328">
        <v>-1.5</v>
      </c>
    </row>
    <row r="18" spans="1:9">
      <c r="A18" s="723" t="s">
        <v>362</v>
      </c>
      <c r="B18" s="722">
        <v>11.1</v>
      </c>
      <c r="C18" s="721">
        <v>4.2</v>
      </c>
      <c r="D18" s="720">
        <v>1.2</v>
      </c>
      <c r="E18" s="720">
        <v>4.0999999999999996</v>
      </c>
      <c r="F18" s="669">
        <v>3.2</v>
      </c>
      <c r="G18" s="669">
        <v>1.2</v>
      </c>
      <c r="H18" s="669">
        <v>0.2</v>
      </c>
      <c r="I18" s="328">
        <v>-0.7</v>
      </c>
    </row>
    <row r="19" spans="1:9">
      <c r="A19" s="723" t="s">
        <v>361</v>
      </c>
      <c r="B19" s="722">
        <v>15.3</v>
      </c>
      <c r="C19" s="731">
        <v>3.3</v>
      </c>
      <c r="D19" s="730">
        <v>-1.2</v>
      </c>
      <c r="E19" s="730">
        <v>4.2</v>
      </c>
      <c r="F19" s="669">
        <v>2.2999999999999998</v>
      </c>
      <c r="G19" s="669">
        <v>0</v>
      </c>
      <c r="H19" s="669">
        <v>0.7</v>
      </c>
      <c r="I19" s="328">
        <v>0.2</v>
      </c>
    </row>
    <row r="20" spans="1:9">
      <c r="A20" s="723" t="s">
        <v>360</v>
      </c>
      <c r="B20" s="722">
        <v>4.0999999999999996</v>
      </c>
      <c r="C20" s="721">
        <v>0</v>
      </c>
      <c r="D20" s="720">
        <v>2.8</v>
      </c>
      <c r="E20" s="720">
        <v>3.7</v>
      </c>
      <c r="F20" s="669">
        <v>2.9</v>
      </c>
      <c r="G20" s="669">
        <v>1.7</v>
      </c>
      <c r="H20" s="669">
        <v>0.7</v>
      </c>
      <c r="I20" s="328">
        <v>0.1</v>
      </c>
    </row>
    <row r="21" spans="1:9">
      <c r="A21" s="723" t="s">
        <v>359</v>
      </c>
      <c r="B21" s="722">
        <v>6</v>
      </c>
      <c r="C21" s="731">
        <v>4</v>
      </c>
      <c r="D21" s="730">
        <v>4.7</v>
      </c>
      <c r="E21" s="730">
        <v>3.9</v>
      </c>
      <c r="F21" s="669">
        <v>5.7</v>
      </c>
      <c r="G21" s="669">
        <v>1.7</v>
      </c>
      <c r="H21" s="669">
        <v>0</v>
      </c>
      <c r="I21" s="328">
        <v>0.1</v>
      </c>
    </row>
    <row r="22" spans="1:9">
      <c r="A22" s="735" t="s">
        <v>358</v>
      </c>
      <c r="B22" s="734">
        <v>4.7</v>
      </c>
      <c r="C22" s="721">
        <v>1.8</v>
      </c>
      <c r="D22" s="720">
        <v>2</v>
      </c>
      <c r="E22" s="720">
        <v>2.5</v>
      </c>
      <c r="F22" s="669">
        <v>3.2</v>
      </c>
      <c r="G22" s="669">
        <v>1</v>
      </c>
      <c r="H22" s="733">
        <v>0.8</v>
      </c>
      <c r="I22" s="732">
        <v>1.2</v>
      </c>
    </row>
    <row r="23" spans="1:9">
      <c r="A23" s="723" t="s">
        <v>357</v>
      </c>
      <c r="B23" s="722">
        <v>2.8</v>
      </c>
      <c r="C23" s="731">
        <v>0.2</v>
      </c>
      <c r="D23" s="730">
        <v>1.1000000000000001</v>
      </c>
      <c r="E23" s="730">
        <v>2.5</v>
      </c>
      <c r="F23" s="669">
        <v>2.1</v>
      </c>
      <c r="G23" s="669">
        <v>1.6</v>
      </c>
      <c r="H23" s="669">
        <v>0.8</v>
      </c>
      <c r="I23" s="328">
        <v>0.1</v>
      </c>
    </row>
    <row r="24" spans="1:9">
      <c r="A24" s="723" t="s">
        <v>356</v>
      </c>
      <c r="B24" s="722">
        <v>2.2000000000000002</v>
      </c>
      <c r="C24" s="721">
        <v>1</v>
      </c>
      <c r="D24" s="720">
        <v>0.9</v>
      </c>
      <c r="E24" s="720">
        <v>2.5</v>
      </c>
      <c r="F24" s="669">
        <v>2.8</v>
      </c>
      <c r="G24" s="669">
        <v>2.6</v>
      </c>
      <c r="H24" s="669">
        <v>0.3</v>
      </c>
      <c r="I24" s="328">
        <v>0.2</v>
      </c>
    </row>
    <row r="25" spans="1:9">
      <c r="A25" s="723" t="s">
        <v>355</v>
      </c>
      <c r="B25" s="722">
        <v>4.2</v>
      </c>
      <c r="C25" s="731">
        <v>4</v>
      </c>
      <c r="D25" s="730">
        <v>2.6</v>
      </c>
      <c r="E25" s="730">
        <v>3.9</v>
      </c>
      <c r="F25" s="669">
        <v>3.7</v>
      </c>
      <c r="G25" s="669">
        <v>0.8</v>
      </c>
      <c r="H25" s="669">
        <v>0.1</v>
      </c>
      <c r="I25" s="328">
        <v>-0.7</v>
      </c>
    </row>
    <row r="26" spans="1:9">
      <c r="A26" s="723" t="s">
        <v>354</v>
      </c>
      <c r="B26" s="722">
        <v>2.7</v>
      </c>
      <c r="C26" s="721">
        <v>-0.9</v>
      </c>
      <c r="D26" s="720">
        <v>1.4</v>
      </c>
      <c r="E26" s="720">
        <v>3.6</v>
      </c>
      <c r="F26" s="669">
        <v>2.8</v>
      </c>
      <c r="G26" s="669">
        <v>0.4</v>
      </c>
      <c r="H26" s="669">
        <v>-0.2</v>
      </c>
      <c r="I26" s="328">
        <v>0.5</v>
      </c>
    </row>
    <row r="27" spans="1:9">
      <c r="A27" s="723" t="s">
        <v>353</v>
      </c>
      <c r="B27" s="722">
        <v>3.2</v>
      </c>
      <c r="C27" s="731">
        <v>0.4</v>
      </c>
      <c r="D27" s="730">
        <v>1.7</v>
      </c>
      <c r="E27" s="730">
        <v>3.6</v>
      </c>
      <c r="F27" s="669">
        <v>2.6</v>
      </c>
      <c r="G27" s="669">
        <v>2.1</v>
      </c>
      <c r="H27" s="669">
        <v>1.5</v>
      </c>
      <c r="I27" s="328">
        <v>0.8</v>
      </c>
    </row>
    <row r="28" spans="1:9">
      <c r="A28" s="723" t="s">
        <v>352</v>
      </c>
      <c r="B28" s="722">
        <v>7.9</v>
      </c>
      <c r="C28" s="721">
        <v>5.6</v>
      </c>
      <c r="D28" s="720">
        <v>6.1</v>
      </c>
      <c r="E28" s="720">
        <v>5.8</v>
      </c>
      <c r="F28" s="669">
        <v>3.4</v>
      </c>
      <c r="G28" s="669">
        <v>3.2</v>
      </c>
      <c r="H28" s="669">
        <v>1.4</v>
      </c>
      <c r="I28" s="328">
        <v>-0.4</v>
      </c>
    </row>
    <row r="29" spans="1:9">
      <c r="A29" s="723" t="s">
        <v>351</v>
      </c>
      <c r="B29" s="722">
        <v>4.2</v>
      </c>
      <c r="C29" s="731">
        <v>1.3</v>
      </c>
      <c r="D29" s="730">
        <v>4.7</v>
      </c>
      <c r="E29" s="730">
        <v>3.1</v>
      </c>
      <c r="F29" s="669">
        <v>1</v>
      </c>
      <c r="G29" s="669">
        <v>-0.9</v>
      </c>
      <c r="H29" s="669">
        <v>-1.4</v>
      </c>
      <c r="I29" s="328">
        <v>-1.1000000000000001</v>
      </c>
    </row>
    <row r="30" spans="1:9">
      <c r="A30" s="726" t="s">
        <v>350</v>
      </c>
      <c r="B30" s="729">
        <v>3.9</v>
      </c>
      <c r="C30" s="728">
        <v>0.9</v>
      </c>
      <c r="D30" s="727">
        <v>0.7</v>
      </c>
      <c r="E30" s="727">
        <v>4.0999999999999996</v>
      </c>
      <c r="F30" s="669">
        <v>3.7</v>
      </c>
      <c r="G30" s="669">
        <v>1.5</v>
      </c>
      <c r="H30" s="725">
        <v>-0.1</v>
      </c>
      <c r="I30" s="724">
        <v>-0.3</v>
      </c>
    </row>
    <row r="31" spans="1:9">
      <c r="A31" s="723" t="s">
        <v>349</v>
      </c>
      <c r="B31" s="722">
        <v>5.5</v>
      </c>
      <c r="C31" s="721">
        <v>0.9</v>
      </c>
      <c r="D31" s="720">
        <v>2.1</v>
      </c>
      <c r="E31" s="720">
        <v>2.1</v>
      </c>
      <c r="F31" s="669">
        <v>2.8</v>
      </c>
      <c r="G31" s="669">
        <v>1.9</v>
      </c>
      <c r="H31" s="669">
        <v>0.4</v>
      </c>
      <c r="I31" s="328">
        <v>-0.8</v>
      </c>
    </row>
    <row r="32" spans="1:9">
      <c r="A32" s="726" t="s">
        <v>348</v>
      </c>
      <c r="B32" s="722">
        <v>4.0999999999999996</v>
      </c>
      <c r="C32" s="721">
        <v>-0.2</v>
      </c>
      <c r="D32" s="720">
        <v>2</v>
      </c>
      <c r="E32" s="720">
        <v>3</v>
      </c>
      <c r="F32" s="669">
        <v>2.4</v>
      </c>
      <c r="G32" s="669">
        <v>1.5</v>
      </c>
      <c r="H32" s="725">
        <v>-0.2</v>
      </c>
      <c r="I32" s="724">
        <v>-0.6</v>
      </c>
    </row>
    <row r="33" spans="1:9">
      <c r="A33" s="723" t="s">
        <v>347</v>
      </c>
      <c r="B33" s="722">
        <v>3.3</v>
      </c>
      <c r="C33" s="721">
        <v>1.9</v>
      </c>
      <c r="D33" s="720">
        <v>1.9</v>
      </c>
      <c r="E33" s="720">
        <v>1.4</v>
      </c>
      <c r="F33" s="669">
        <v>0.9</v>
      </c>
      <c r="G33" s="669">
        <v>0.4</v>
      </c>
      <c r="H33" s="669">
        <v>0.2</v>
      </c>
      <c r="I33" s="328">
        <v>0.7</v>
      </c>
    </row>
    <row r="34" spans="1:9" ht="15.75" thickBot="1">
      <c r="A34" s="761" t="s">
        <v>346</v>
      </c>
      <c r="B34" s="762">
        <v>3.6</v>
      </c>
      <c r="C34" s="763">
        <v>2.2000000000000002</v>
      </c>
      <c r="D34" s="764">
        <v>3.3</v>
      </c>
      <c r="E34" s="764">
        <v>4.5</v>
      </c>
      <c r="F34" s="671">
        <v>2.8</v>
      </c>
      <c r="G34" s="671">
        <v>2.6</v>
      </c>
      <c r="H34" s="671">
        <v>1.5</v>
      </c>
      <c r="I34" s="336">
        <v>0</v>
      </c>
    </row>
    <row r="35" spans="1:9" ht="16.5" thickTop="1" thickBot="1">
      <c r="A35" s="757" t="s">
        <v>345</v>
      </c>
      <c r="B35" s="758">
        <v>3.7</v>
      </c>
      <c r="C35" s="719">
        <v>1</v>
      </c>
      <c r="D35" s="718">
        <v>2.1</v>
      </c>
      <c r="E35" s="718">
        <v>3.1</v>
      </c>
      <c r="F35" s="759">
        <v>2.6</v>
      </c>
      <c r="G35" s="759">
        <v>1.5</v>
      </c>
      <c r="H35" s="759">
        <v>0.5</v>
      </c>
      <c r="I35" s="760">
        <v>0</v>
      </c>
    </row>
    <row r="36" spans="1:9" ht="16.5" thickTop="1">
      <c r="B36" s="717"/>
      <c r="C36" s="717"/>
      <c r="D36" s="717"/>
      <c r="E36" s="717"/>
      <c r="F36" s="717"/>
      <c r="G36" s="717"/>
      <c r="H36" s="717"/>
      <c r="I36" s="717"/>
    </row>
    <row r="37" spans="1:9" ht="15.75">
      <c r="A37" s="29"/>
      <c r="B37" s="716"/>
      <c r="C37" s="716"/>
      <c r="D37" s="716"/>
      <c r="E37" s="716"/>
      <c r="F37" s="716"/>
      <c r="G37" s="716"/>
      <c r="H37" s="716"/>
      <c r="I37" s="716"/>
    </row>
  </sheetData>
  <mergeCells count="2">
    <mergeCell ref="A3:I3"/>
    <mergeCell ref="A4:I4"/>
  </mergeCells>
  <printOptions horizontalCentered="1" verticalCentered="1"/>
  <pageMargins left="0.70866141732283472" right="0.70866141732283472" top="0.19685039370078741" bottom="0.19685039370078741" header="0.31496062992125984" footer="0.31496062992125984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zoomScale="75" zoomScaleNormal="75" workbookViewId="0"/>
  </sheetViews>
  <sheetFormatPr defaultRowHeight="15"/>
  <cols>
    <col min="1" max="1" width="16.42578125" style="625" customWidth="1"/>
    <col min="2" max="2" width="15.7109375" style="625" bestFit="1" customWidth="1"/>
    <col min="3" max="3" width="10.7109375" style="625" customWidth="1"/>
    <col min="4" max="15" width="11.7109375" style="625" customWidth="1"/>
    <col min="16" max="16" width="7.140625" style="625" customWidth="1"/>
    <col min="17" max="16384" width="9.140625" style="625"/>
  </cols>
  <sheetData>
    <row r="1" spans="1:16">
      <c r="N1" s="626"/>
      <c r="O1" s="627" t="s">
        <v>376</v>
      </c>
    </row>
    <row r="2" spans="1:16" ht="24" customHeight="1">
      <c r="A2" s="1568" t="s">
        <v>279</v>
      </c>
      <c r="B2" s="1568"/>
      <c r="C2" s="1568"/>
      <c r="D2" s="1568"/>
      <c r="E2" s="1568"/>
      <c r="F2" s="1568"/>
      <c r="G2" s="1568"/>
      <c r="H2" s="1568"/>
      <c r="I2" s="1568"/>
      <c r="J2" s="1568"/>
      <c r="K2" s="1568"/>
      <c r="L2" s="1568"/>
      <c r="M2" s="1568"/>
      <c r="N2" s="1568"/>
      <c r="O2" s="1568"/>
    </row>
    <row r="3" spans="1:16" ht="24" customHeight="1">
      <c r="A3" s="1569" t="s">
        <v>280</v>
      </c>
      <c r="B3" s="1569"/>
      <c r="C3" s="1569"/>
      <c r="D3" s="1569"/>
      <c r="E3" s="1569"/>
      <c r="F3" s="1569"/>
      <c r="G3" s="1569"/>
      <c r="H3" s="1569"/>
      <c r="I3" s="1569"/>
      <c r="J3" s="1569"/>
      <c r="K3" s="1569"/>
      <c r="L3" s="1569"/>
      <c r="M3" s="1569"/>
      <c r="N3" s="1569"/>
      <c r="O3" s="1569"/>
    </row>
    <row r="4" spans="1:16" ht="15.75" thickBot="1">
      <c r="A4"/>
      <c r="B4"/>
      <c r="C4"/>
      <c r="D4"/>
      <c r="E4"/>
      <c r="F4"/>
      <c r="G4"/>
      <c r="H4"/>
      <c r="I4"/>
      <c r="J4"/>
      <c r="K4"/>
      <c r="L4"/>
      <c r="M4"/>
      <c r="N4"/>
      <c r="O4"/>
    </row>
    <row r="5" spans="1:16" ht="18" customHeight="1" thickTop="1">
      <c r="A5" s="1453" t="s">
        <v>264</v>
      </c>
      <c r="B5" s="1570" t="s">
        <v>378</v>
      </c>
      <c r="C5" s="628"/>
      <c r="D5" s="1573" t="s">
        <v>23</v>
      </c>
      <c r="E5" s="1574"/>
      <c r="F5" s="1574"/>
      <c r="G5" s="1574"/>
      <c r="H5" s="1574"/>
      <c r="I5" s="1574"/>
      <c r="J5" s="1574"/>
      <c r="K5" s="1574"/>
      <c r="L5" s="1574"/>
      <c r="M5" s="1574"/>
      <c r="N5" s="1574"/>
      <c r="O5" s="1575"/>
    </row>
    <row r="6" spans="1:16" ht="15" customHeight="1">
      <c r="A6" s="1454"/>
      <c r="B6" s="1571"/>
      <c r="C6" s="629" t="s">
        <v>281</v>
      </c>
      <c r="D6" s="630" t="s">
        <v>282</v>
      </c>
      <c r="E6" s="630" t="s">
        <v>283</v>
      </c>
      <c r="F6" s="630" t="s">
        <v>284</v>
      </c>
      <c r="G6" s="630" t="s">
        <v>285</v>
      </c>
      <c r="H6" s="630" t="s">
        <v>286</v>
      </c>
      <c r="I6" s="1576" t="s">
        <v>246</v>
      </c>
      <c r="J6" s="1576" t="s">
        <v>247</v>
      </c>
      <c r="K6" s="630" t="s">
        <v>287</v>
      </c>
      <c r="L6" s="630" t="s">
        <v>288</v>
      </c>
      <c r="M6" s="1576" t="s">
        <v>253</v>
      </c>
      <c r="N6" s="630" t="s">
        <v>289</v>
      </c>
      <c r="O6" s="631" t="s">
        <v>290</v>
      </c>
    </row>
    <row r="7" spans="1:16">
      <c r="A7" s="1454"/>
      <c r="B7" s="1571"/>
      <c r="C7" s="629" t="s">
        <v>291</v>
      </c>
      <c r="D7" s="629" t="s">
        <v>292</v>
      </c>
      <c r="E7" s="629" t="s">
        <v>293</v>
      </c>
      <c r="F7" s="629" t="s">
        <v>294</v>
      </c>
      <c r="G7" s="629" t="s">
        <v>295</v>
      </c>
      <c r="H7" s="629" t="s">
        <v>296</v>
      </c>
      <c r="I7" s="1577"/>
      <c r="J7" s="1577"/>
      <c r="K7" s="629" t="s">
        <v>297</v>
      </c>
      <c r="L7" s="629" t="s">
        <v>294</v>
      </c>
      <c r="M7" s="1577"/>
      <c r="N7" s="629" t="s">
        <v>297</v>
      </c>
      <c r="O7" s="632" t="s">
        <v>298</v>
      </c>
      <c r="P7" s="633"/>
    </row>
    <row r="8" spans="1:16">
      <c r="A8" s="1454"/>
      <c r="B8" s="1571"/>
      <c r="C8" s="629" t="s">
        <v>224</v>
      </c>
      <c r="D8" s="629" t="s">
        <v>299</v>
      </c>
      <c r="E8" s="629" t="s">
        <v>300</v>
      </c>
      <c r="F8" s="629" t="s">
        <v>301</v>
      </c>
      <c r="G8" s="629" t="s">
        <v>302</v>
      </c>
      <c r="H8" s="629" t="s">
        <v>303</v>
      </c>
      <c r="I8" s="1577"/>
      <c r="J8" s="1577"/>
      <c r="K8" s="629" t="s">
        <v>304</v>
      </c>
      <c r="L8" s="629" t="s">
        <v>305</v>
      </c>
      <c r="M8" s="1577"/>
      <c r="N8" s="629" t="s">
        <v>306</v>
      </c>
      <c r="O8" s="632" t="s">
        <v>307</v>
      </c>
      <c r="P8" s="633"/>
    </row>
    <row r="9" spans="1:16" ht="14.25" customHeight="1" thickBot="1">
      <c r="A9" s="1455"/>
      <c r="B9" s="1572"/>
      <c r="C9" s="634"/>
      <c r="D9" s="634" t="s">
        <v>308</v>
      </c>
      <c r="E9" s="634" t="s">
        <v>309</v>
      </c>
      <c r="F9" s="634"/>
      <c r="G9" s="634" t="s">
        <v>310</v>
      </c>
      <c r="H9" s="634" t="s">
        <v>311</v>
      </c>
      <c r="I9" s="1578"/>
      <c r="J9" s="1578"/>
      <c r="K9" s="634" t="s">
        <v>312</v>
      </c>
      <c r="L9" s="634"/>
      <c r="M9" s="1578"/>
      <c r="N9" s="634"/>
      <c r="O9" s="635" t="s">
        <v>313</v>
      </c>
      <c r="P9" s="633"/>
    </row>
    <row r="10" spans="1:16" ht="24.95" customHeight="1" thickTop="1">
      <c r="A10" s="1579" t="s">
        <v>314</v>
      </c>
      <c r="B10" s="636" t="s">
        <v>48</v>
      </c>
      <c r="C10" s="637">
        <v>99.9999900567244</v>
      </c>
      <c r="D10" s="637">
        <v>19.994446489708107</v>
      </c>
      <c r="E10" s="637">
        <v>2.9406805289899496</v>
      </c>
      <c r="F10" s="637">
        <v>5.0274917342875165</v>
      </c>
      <c r="G10" s="637">
        <v>21.064362817341351</v>
      </c>
      <c r="H10" s="637">
        <v>5.9742781903733162</v>
      </c>
      <c r="I10" s="637">
        <v>2.5977087221996826</v>
      </c>
      <c r="J10" s="637">
        <v>10.646787355914871</v>
      </c>
      <c r="K10" s="637">
        <v>4.1797647220838785</v>
      </c>
      <c r="L10" s="637">
        <v>9.3376338642455252</v>
      </c>
      <c r="M10" s="637">
        <v>0.57666328513509757</v>
      </c>
      <c r="N10" s="637">
        <v>5.6049276987340964</v>
      </c>
      <c r="O10" s="638">
        <v>12.055264371737383</v>
      </c>
      <c r="P10" s="633"/>
    </row>
    <row r="11" spans="1:16" ht="24.95" customHeight="1" thickBot="1">
      <c r="A11" s="1580"/>
      <c r="B11" s="639" t="s">
        <v>315</v>
      </c>
      <c r="C11" s="640"/>
      <c r="D11" s="641">
        <v>-0.32536676296514955</v>
      </c>
      <c r="E11" s="641">
        <v>6.8817023965540791E-2</v>
      </c>
      <c r="F11" s="641">
        <v>0.1295137291299806</v>
      </c>
      <c r="G11" s="641">
        <v>-0.41124546633650638</v>
      </c>
      <c r="H11" s="641">
        <v>0.29461726474621397</v>
      </c>
      <c r="I11" s="641">
        <v>-4.7475289831684808E-2</v>
      </c>
      <c r="J11" s="641">
        <v>0.15506147695296768</v>
      </c>
      <c r="K11" s="641">
        <v>-2.5324225159726765E-2</v>
      </c>
      <c r="L11" s="641">
        <v>-0.13139437241907537</v>
      </c>
      <c r="M11" s="641">
        <v>-1.5122097808221935E-2</v>
      </c>
      <c r="N11" s="641">
        <v>0.27220290799107438</v>
      </c>
      <c r="O11" s="642">
        <v>3.5715760366811011E-2</v>
      </c>
      <c r="P11" s="633"/>
    </row>
    <row r="12" spans="1:16" ht="24.95" customHeight="1" thickTop="1">
      <c r="A12" s="1566" t="s">
        <v>316</v>
      </c>
      <c r="B12" s="636" t="s">
        <v>48</v>
      </c>
      <c r="C12" s="637">
        <v>99.999990312879461</v>
      </c>
      <c r="D12" s="637">
        <v>18.843090720024676</v>
      </c>
      <c r="E12" s="637">
        <v>2.7705857340726054</v>
      </c>
      <c r="F12" s="637">
        <v>5.5029563605286356</v>
      </c>
      <c r="G12" s="637">
        <v>18.777912624610529</v>
      </c>
      <c r="H12" s="637">
        <v>6.0859137620697172</v>
      </c>
      <c r="I12" s="637">
        <v>2.1574504533570931</v>
      </c>
      <c r="J12" s="637">
        <v>12.446557214924292</v>
      </c>
      <c r="K12" s="637">
        <v>4.1941128449836791</v>
      </c>
      <c r="L12" s="637">
        <v>9.5853612982956111</v>
      </c>
      <c r="M12" s="637">
        <v>0.71993473770504979</v>
      </c>
      <c r="N12" s="637">
        <v>6.3730341800362131</v>
      </c>
      <c r="O12" s="638">
        <v>12.5430900693919</v>
      </c>
      <c r="P12" s="633"/>
    </row>
    <row r="13" spans="1:16" ht="24.95" customHeight="1" thickBot="1">
      <c r="A13" s="1567"/>
      <c r="B13" s="639" t="s">
        <v>315</v>
      </c>
      <c r="C13" s="640"/>
      <c r="D13" s="641">
        <v>-0.15944488416049296</v>
      </c>
      <c r="E13" s="641">
        <v>6.5461937466413822E-2</v>
      </c>
      <c r="F13" s="641">
        <v>7.910087365702001E-2</v>
      </c>
      <c r="G13" s="641">
        <v>-0.60711095227160783</v>
      </c>
      <c r="H13" s="641">
        <v>0.23435542179651936</v>
      </c>
      <c r="I13" s="641">
        <v>-6.501776183640029E-2</v>
      </c>
      <c r="J13" s="641">
        <v>0.57468335102658585</v>
      </c>
      <c r="K13" s="641">
        <v>-4.8307244591004661E-2</v>
      </c>
      <c r="L13" s="641">
        <v>-0.11735641038988298</v>
      </c>
      <c r="M13" s="641">
        <v>-6.4666099918919695E-4</v>
      </c>
      <c r="N13" s="641">
        <v>0.28207342124462009</v>
      </c>
      <c r="O13" s="642">
        <v>-0.23779109094257578</v>
      </c>
    </row>
    <row r="14" spans="1:16" ht="24.95" customHeight="1" thickTop="1">
      <c r="A14" s="1566" t="s">
        <v>317</v>
      </c>
      <c r="B14" s="636" t="s">
        <v>48</v>
      </c>
      <c r="C14" s="637">
        <v>100.00000710169216</v>
      </c>
      <c r="D14" s="637">
        <v>18.337953614897078</v>
      </c>
      <c r="E14" s="637">
        <v>3.4723063548151885</v>
      </c>
      <c r="F14" s="637">
        <v>4.9112190812720842</v>
      </c>
      <c r="G14" s="637">
        <v>21.202191654046775</v>
      </c>
      <c r="H14" s="637">
        <v>6.4118991530652298</v>
      </c>
      <c r="I14" s="637">
        <v>2.2929777329070617</v>
      </c>
      <c r="J14" s="637">
        <v>12.02105418138987</v>
      </c>
      <c r="K14" s="637">
        <v>4.0994938022323177</v>
      </c>
      <c r="L14" s="637">
        <v>8.9857535475910026</v>
      </c>
      <c r="M14" s="637">
        <v>0.25200516013236862</v>
      </c>
      <c r="N14" s="637">
        <v>4.976127376745751</v>
      </c>
      <c r="O14" s="638">
        <v>13.037032363004094</v>
      </c>
    </row>
    <row r="15" spans="1:16" ht="24.95" customHeight="1" thickBot="1">
      <c r="A15" s="1567"/>
      <c r="B15" s="639" t="s">
        <v>315</v>
      </c>
      <c r="C15" s="640"/>
      <c r="D15" s="641">
        <v>6.8796863984289303E-2</v>
      </c>
      <c r="E15" s="641">
        <v>0.11250641465604616</v>
      </c>
      <c r="F15" s="641">
        <v>0.12001583015685213</v>
      </c>
      <c r="G15" s="641">
        <v>-0.67534024620037414</v>
      </c>
      <c r="H15" s="641">
        <v>8.416405811606964E-2</v>
      </c>
      <c r="I15" s="641">
        <v>-1.3123249611267429E-2</v>
      </c>
      <c r="J15" s="641">
        <v>0.32040271582442692</v>
      </c>
      <c r="K15" s="641">
        <v>4.4439550835777553E-3</v>
      </c>
      <c r="L15" s="641">
        <v>3.2482973368701096E-2</v>
      </c>
      <c r="M15" s="641">
        <v>1.1948449395746685E-3</v>
      </c>
      <c r="N15" s="641">
        <v>0.1204916604656816</v>
      </c>
      <c r="O15" s="642">
        <v>-0.17600037594337792</v>
      </c>
    </row>
    <row r="16" spans="1:16" ht="24.95" customHeight="1" thickTop="1">
      <c r="A16" s="1566" t="s">
        <v>318</v>
      </c>
      <c r="B16" s="636" t="s">
        <v>48</v>
      </c>
      <c r="C16" s="637">
        <v>100.00001161110328</v>
      </c>
      <c r="D16" s="637">
        <v>19.222026367556545</v>
      </c>
      <c r="E16" s="637">
        <v>2.2441874008299103</v>
      </c>
      <c r="F16" s="637">
        <v>5.9468398927544461</v>
      </c>
      <c r="G16" s="637">
        <v>16.959345977637035</v>
      </c>
      <c r="H16" s="637">
        <v>5.8413839096292417</v>
      </c>
      <c r="I16" s="637">
        <v>2.0557886386885738</v>
      </c>
      <c r="J16" s="637">
        <v>12.765744827533924</v>
      </c>
      <c r="K16" s="637">
        <v>4.2650920594780475</v>
      </c>
      <c r="L16" s="637">
        <v>10.035157354661759</v>
      </c>
      <c r="M16" s="637">
        <v>1.0709508222028894</v>
      </c>
      <c r="N16" s="637">
        <v>7.420914904453273</v>
      </c>
      <c r="O16" s="638">
        <v>12.172567844574351</v>
      </c>
    </row>
    <row r="17" spans="1:15" ht="24.95" customHeight="1" thickBot="1">
      <c r="A17" s="1567"/>
      <c r="B17" s="639" t="s">
        <v>315</v>
      </c>
      <c r="C17" s="643"/>
      <c r="D17" s="641">
        <v>-0.32038524121944079</v>
      </c>
      <c r="E17" s="641">
        <v>2.1006437894194985E-2</v>
      </c>
      <c r="F17" s="641">
        <v>5.7257616108868703E-2</v>
      </c>
      <c r="G17" s="641">
        <v>-0.59083718029619092</v>
      </c>
      <c r="H17" s="641">
        <v>0.34035609333382677</v>
      </c>
      <c r="I17" s="641">
        <v>-0.10512656109138607</v>
      </c>
      <c r="J17" s="641">
        <v>0.76782794215133876</v>
      </c>
      <c r="K17" s="641">
        <v>-8.5818693733007656E-2</v>
      </c>
      <c r="L17" s="641">
        <v>-0.21924916982432308</v>
      </c>
      <c r="M17" s="641">
        <v>4.5562007689554651E-3</v>
      </c>
      <c r="N17" s="641">
        <v>0.42058730489790719</v>
      </c>
      <c r="O17" s="642">
        <v>-0.2901862477466306</v>
      </c>
    </row>
    <row r="18" spans="1:15" ht="24.95" customHeight="1" thickTop="1">
      <c r="A18" s="1566" t="s">
        <v>319</v>
      </c>
      <c r="B18" s="636" t="s">
        <v>48</v>
      </c>
      <c r="C18" s="637">
        <v>100</v>
      </c>
      <c r="D18" s="637">
        <v>18.815368232296471</v>
      </c>
      <c r="E18" s="637">
        <v>2.6712316018498941</v>
      </c>
      <c r="F18" s="637">
        <v>5.8889327152236053</v>
      </c>
      <c r="G18" s="637">
        <v>19.036872732284195</v>
      </c>
      <c r="H18" s="637">
        <v>6.0085211859406176</v>
      </c>
      <c r="I18" s="637">
        <v>2.1607901096107196</v>
      </c>
      <c r="J18" s="637">
        <v>10.668234118167943</v>
      </c>
      <c r="K18" s="637">
        <v>4.4665635427730503</v>
      </c>
      <c r="L18" s="637">
        <v>10.045401838646749</v>
      </c>
      <c r="M18" s="637">
        <v>0.80561581676579075</v>
      </c>
      <c r="N18" s="637">
        <v>6.5372489523261885</v>
      </c>
      <c r="O18" s="638">
        <v>12.895209253587359</v>
      </c>
    </row>
    <row r="19" spans="1:15" ht="24.95" customHeight="1" thickBot="1">
      <c r="A19" s="1567"/>
      <c r="B19" s="639" t="s">
        <v>315</v>
      </c>
      <c r="C19" s="640"/>
      <c r="D19" s="641">
        <v>-1.10252610532131</v>
      </c>
      <c r="E19" s="641">
        <v>5.1475674463576482E-2</v>
      </c>
      <c r="F19" s="641">
        <v>0.25011441585859018</v>
      </c>
      <c r="G19" s="641">
        <v>5.2213685018728029E-2</v>
      </c>
      <c r="H19" s="641">
        <v>0.31347353001067102</v>
      </c>
      <c r="I19" s="641">
        <v>-0.18961099713344254</v>
      </c>
      <c r="J19" s="641">
        <v>0.30156910510977042</v>
      </c>
      <c r="K19" s="641">
        <v>4.5210589037338877E-3</v>
      </c>
      <c r="L19" s="641">
        <v>-0.41667905161339291</v>
      </c>
      <c r="M19" s="641">
        <v>-3.4483975839698866E-2</v>
      </c>
      <c r="N19" s="641">
        <v>0.46115789077354563</v>
      </c>
      <c r="O19" s="642">
        <v>0.30876486924180391</v>
      </c>
    </row>
    <row r="20" spans="1:15" ht="24.95" customHeight="1" thickTop="1">
      <c r="A20" s="1566" t="s">
        <v>320</v>
      </c>
      <c r="B20" s="636" t="s">
        <v>48</v>
      </c>
      <c r="C20" s="637">
        <v>100.000009974931</v>
      </c>
      <c r="D20" s="637">
        <v>23.877561608402289</v>
      </c>
      <c r="E20" s="637">
        <v>3.201605639199967</v>
      </c>
      <c r="F20" s="637">
        <v>3.2255139680038756</v>
      </c>
      <c r="G20" s="637">
        <v>27.71535156039706</v>
      </c>
      <c r="H20" s="637">
        <v>5.9662565253274407</v>
      </c>
      <c r="I20" s="637">
        <v>4.0565018197003262</v>
      </c>
      <c r="J20" s="637">
        <v>6.3113591332893719</v>
      </c>
      <c r="K20" s="637">
        <v>3.788449101786461</v>
      </c>
      <c r="L20" s="637">
        <v>8.5144232098577746</v>
      </c>
      <c r="M20" s="637">
        <v>8.0889682945467029E-2</v>
      </c>
      <c r="N20" s="637">
        <v>3.2212540450948013</v>
      </c>
      <c r="O20" s="638">
        <v>10.040833705995169</v>
      </c>
    </row>
    <row r="21" spans="1:15" ht="24.95" customHeight="1" thickBot="1">
      <c r="A21" s="1567"/>
      <c r="B21" s="639" t="s">
        <v>315</v>
      </c>
      <c r="C21" s="640"/>
      <c r="D21" s="641">
        <v>-0.3256691283024935</v>
      </c>
      <c r="E21" s="641">
        <v>6.4050219250509688E-2</v>
      </c>
      <c r="F21" s="641">
        <v>0.15027964861094834</v>
      </c>
      <c r="G21" s="641">
        <v>-0.35212653371671365</v>
      </c>
      <c r="H21" s="641">
        <v>0.68659736903809687</v>
      </c>
      <c r="I21" s="641">
        <v>-2.7508968194744909E-3</v>
      </c>
      <c r="J21" s="641">
        <v>-0.74954792164912032</v>
      </c>
      <c r="K21" s="641">
        <v>-5.0654714586431115E-2</v>
      </c>
      <c r="L21" s="641">
        <v>1.0761360738786863E-2</v>
      </c>
      <c r="M21" s="641">
        <v>-2.7552132575161245E-2</v>
      </c>
      <c r="N21" s="641">
        <v>8.7719653865953706E-2</v>
      </c>
      <c r="O21" s="642">
        <v>0.50889307614510493</v>
      </c>
    </row>
    <row r="22" spans="1:15" ht="15.75" thickTop="1">
      <c r="A22" s="644"/>
      <c r="B22" s="644"/>
      <c r="C22" s="644"/>
      <c r="D22" s="644"/>
      <c r="E22" s="644"/>
      <c r="F22" s="644"/>
      <c r="G22" s="644"/>
      <c r="H22" s="644"/>
      <c r="I22" s="644"/>
      <c r="J22" s="644"/>
      <c r="K22" s="644"/>
      <c r="L22" s="644"/>
      <c r="M22" s="644"/>
      <c r="N22" s="644"/>
      <c r="O22" s="644"/>
    </row>
    <row r="23" spans="1:15">
      <c r="A23" s="645" t="s">
        <v>339</v>
      </c>
      <c r="B23" s="644"/>
      <c r="C23" s="644"/>
      <c r="D23" s="644"/>
      <c r="E23" s="644"/>
      <c r="F23" s="644"/>
      <c r="G23" s="644"/>
      <c r="H23" s="644"/>
      <c r="I23" s="644"/>
      <c r="J23" s="644"/>
      <c r="K23" s="644"/>
      <c r="L23" s="644"/>
      <c r="M23" s="644"/>
      <c r="N23" s="644"/>
      <c r="O23" s="644"/>
    </row>
    <row r="25" spans="1:15">
      <c r="A25" s="646" t="s">
        <v>321</v>
      </c>
    </row>
    <row r="32" spans="1:15">
      <c r="F32" s="647"/>
    </row>
  </sheetData>
  <mergeCells count="14">
    <mergeCell ref="A20:A21"/>
    <mergeCell ref="A2:O2"/>
    <mergeCell ref="A3:O3"/>
    <mergeCell ref="A5:A9"/>
    <mergeCell ref="B5:B9"/>
    <mergeCell ref="D5:O5"/>
    <mergeCell ref="I6:I9"/>
    <mergeCell ref="J6:J9"/>
    <mergeCell ref="M6:M9"/>
    <mergeCell ref="A10:A11"/>
    <mergeCell ref="A12:A13"/>
    <mergeCell ref="A14:A15"/>
    <mergeCell ref="A16:A17"/>
    <mergeCell ref="A18:A19"/>
  </mergeCells>
  <printOptions horizontalCentered="1" verticalCentered="1"/>
  <pageMargins left="0" right="0" top="0" bottom="0" header="0.31496062992125984" footer="0.31496062992125984"/>
  <pageSetup paperSize="9" scale="75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Normal="100" workbookViewId="0"/>
  </sheetViews>
  <sheetFormatPr defaultRowHeight="15"/>
  <cols>
    <col min="1" max="1" width="40" style="30" customWidth="1"/>
    <col min="2" max="3" width="12.7109375" style="30" hidden="1" customWidth="1"/>
    <col min="4" max="8" width="15.7109375" style="30" customWidth="1"/>
    <col min="9" max="9" width="12.7109375" style="30" customWidth="1"/>
    <col min="10" max="10" width="14.5703125" style="30" customWidth="1"/>
    <col min="11" max="16384" width="9.140625" style="30"/>
  </cols>
  <sheetData>
    <row r="1" spans="1:16" ht="15.75">
      <c r="A1" s="625"/>
      <c r="B1" s="625"/>
      <c r="C1" s="625"/>
      <c r="D1" s="625"/>
      <c r="E1" s="625"/>
      <c r="F1" s="625"/>
      <c r="G1" s="625"/>
      <c r="H1" s="663" t="s">
        <v>377</v>
      </c>
      <c r="I1"/>
      <c r="J1"/>
      <c r="K1"/>
      <c r="L1"/>
      <c r="M1"/>
      <c r="N1"/>
      <c r="O1"/>
      <c r="P1"/>
    </row>
    <row r="2" spans="1:16" ht="15.75">
      <c r="A2" s="625"/>
      <c r="B2" s="625"/>
      <c r="C2" s="625"/>
      <c r="D2" s="625"/>
      <c r="E2" s="625"/>
      <c r="F2" s="625"/>
      <c r="G2" s="625"/>
      <c r="H2" s="625"/>
      <c r="I2"/>
      <c r="J2"/>
      <c r="K2"/>
      <c r="L2"/>
      <c r="M2"/>
      <c r="N2"/>
      <c r="O2"/>
      <c r="P2"/>
    </row>
    <row r="3" spans="1:16" ht="22.5" customHeight="1">
      <c r="A3" s="1476" t="s">
        <v>337</v>
      </c>
      <c r="B3" s="1476"/>
      <c r="C3" s="1476"/>
      <c r="D3" s="1476"/>
      <c r="E3" s="1476"/>
      <c r="F3" s="1476"/>
      <c r="G3" s="1476"/>
      <c r="H3" s="1476"/>
      <c r="I3"/>
      <c r="J3"/>
      <c r="K3"/>
      <c r="L3"/>
      <c r="M3"/>
      <c r="N3"/>
      <c r="O3"/>
      <c r="P3"/>
    </row>
    <row r="4" spans="1:16" ht="16.5" thickBot="1">
      <c r="A4" s="625"/>
      <c r="B4" s="1581"/>
      <c r="C4" s="1581"/>
      <c r="D4" s="1581"/>
      <c r="E4" s="1581"/>
      <c r="F4" s="1581"/>
      <c r="G4" s="1581"/>
      <c r="H4" s="1581"/>
      <c r="I4"/>
      <c r="J4"/>
      <c r="K4"/>
      <c r="L4"/>
      <c r="M4"/>
      <c r="N4"/>
      <c r="O4"/>
      <c r="P4"/>
    </row>
    <row r="5" spans="1:16" ht="20.100000000000001" customHeight="1" thickTop="1">
      <c r="A5" s="1582" t="s">
        <v>338</v>
      </c>
      <c r="B5" s="1584" t="s">
        <v>336</v>
      </c>
      <c r="C5" s="1585"/>
      <c r="D5" s="1585"/>
      <c r="E5" s="1585"/>
      <c r="F5" s="1586"/>
      <c r="G5" s="1584" t="s">
        <v>335</v>
      </c>
      <c r="H5" s="1586"/>
      <c r="I5"/>
      <c r="J5"/>
      <c r="K5"/>
      <c r="L5"/>
      <c r="M5"/>
      <c r="N5"/>
      <c r="O5"/>
      <c r="P5"/>
    </row>
    <row r="6" spans="1:16" ht="43.5" customHeight="1" thickBot="1">
      <c r="A6" s="1583"/>
      <c r="B6" s="648" t="s">
        <v>334</v>
      </c>
      <c r="C6" s="662" t="s">
        <v>333</v>
      </c>
      <c r="D6" s="661">
        <v>2013</v>
      </c>
      <c r="E6" s="661">
        <v>2014</v>
      </c>
      <c r="F6" s="660">
        <v>2015</v>
      </c>
      <c r="G6" s="659">
        <v>2014</v>
      </c>
      <c r="H6" s="658">
        <v>2015</v>
      </c>
      <c r="I6"/>
      <c r="J6"/>
      <c r="K6"/>
      <c r="L6"/>
      <c r="M6"/>
      <c r="N6"/>
      <c r="O6"/>
      <c r="P6"/>
    </row>
    <row r="7" spans="1:16" ht="18" customHeight="1" thickTop="1">
      <c r="A7" s="1587" t="s">
        <v>332</v>
      </c>
      <c r="B7" s="1589" t="s">
        <v>328</v>
      </c>
      <c r="C7" s="1590"/>
      <c r="D7" s="1590"/>
      <c r="E7" s="1590"/>
      <c r="F7" s="1591"/>
      <c r="G7" s="1589" t="s">
        <v>328</v>
      </c>
      <c r="H7" s="1591"/>
      <c r="I7"/>
      <c r="J7"/>
      <c r="K7"/>
      <c r="L7"/>
      <c r="M7"/>
      <c r="N7"/>
      <c r="O7"/>
      <c r="P7"/>
    </row>
    <row r="8" spans="1:16" ht="13.5" customHeight="1">
      <c r="A8" s="1588"/>
      <c r="B8" s="1592"/>
      <c r="C8" s="1593"/>
      <c r="D8" s="1593"/>
      <c r="E8" s="1593"/>
      <c r="F8" s="1594"/>
      <c r="G8" s="1592"/>
      <c r="H8" s="1594"/>
      <c r="I8"/>
      <c r="J8"/>
      <c r="K8"/>
      <c r="L8"/>
      <c r="M8"/>
      <c r="N8"/>
      <c r="O8"/>
      <c r="P8"/>
    </row>
    <row r="9" spans="1:16" ht="20.100000000000001" customHeight="1">
      <c r="A9" s="657" t="s">
        <v>64</v>
      </c>
      <c r="B9" s="656"/>
      <c r="C9" s="655"/>
      <c r="D9" s="666">
        <v>1182.8</v>
      </c>
      <c r="E9" s="666">
        <v>1230.4000000000001</v>
      </c>
      <c r="F9" s="667">
        <v>1324.2</v>
      </c>
      <c r="G9" s="668">
        <v>47.6</v>
      </c>
      <c r="H9" s="667">
        <v>93.8</v>
      </c>
      <c r="I9"/>
      <c r="J9"/>
      <c r="K9"/>
      <c r="L9"/>
      <c r="M9"/>
      <c r="N9"/>
      <c r="O9"/>
      <c r="P9"/>
    </row>
    <row r="10" spans="1:16" ht="20.100000000000001" customHeight="1">
      <c r="A10" s="654" t="s">
        <v>23</v>
      </c>
      <c r="B10" s="652"/>
      <c r="C10" s="298"/>
      <c r="D10" s="669"/>
      <c r="E10" s="669"/>
      <c r="F10" s="17"/>
      <c r="G10" s="670"/>
      <c r="H10" s="17"/>
      <c r="I10"/>
      <c r="J10"/>
      <c r="K10"/>
      <c r="L10"/>
      <c r="M10"/>
      <c r="N10"/>
      <c r="O10"/>
      <c r="P10"/>
    </row>
    <row r="11" spans="1:16" ht="20.100000000000001" customHeight="1">
      <c r="A11" s="653" t="s">
        <v>331</v>
      </c>
      <c r="B11" s="652"/>
      <c r="C11" s="298"/>
      <c r="D11" s="669">
        <v>852.3</v>
      </c>
      <c r="E11" s="669">
        <v>900</v>
      </c>
      <c r="F11" s="17">
        <v>971.8</v>
      </c>
      <c r="G11" s="670">
        <v>47.7</v>
      </c>
      <c r="H11" s="17">
        <v>71.8</v>
      </c>
      <c r="I11"/>
      <c r="J11"/>
      <c r="K11"/>
      <c r="L11"/>
      <c r="M11"/>
      <c r="N11"/>
      <c r="O11"/>
      <c r="P11"/>
    </row>
    <row r="12" spans="1:16" ht="20.100000000000001" customHeight="1" thickBot="1">
      <c r="A12" s="651" t="s">
        <v>330</v>
      </c>
      <c r="B12" s="650"/>
      <c r="C12" s="86"/>
      <c r="D12" s="671">
        <v>330.5</v>
      </c>
      <c r="E12" s="671">
        <v>330.4</v>
      </c>
      <c r="F12" s="20">
        <v>352.4</v>
      </c>
      <c r="G12" s="672">
        <v>-0.1</v>
      </c>
      <c r="H12" s="20">
        <v>22</v>
      </c>
      <c r="I12"/>
      <c r="J12"/>
      <c r="K12"/>
      <c r="L12"/>
      <c r="M12"/>
      <c r="N12"/>
      <c r="O12"/>
      <c r="P12"/>
    </row>
    <row r="13" spans="1:16" ht="18" customHeight="1" thickTop="1">
      <c r="A13" s="1587" t="s">
        <v>329</v>
      </c>
      <c r="B13" s="1589" t="s">
        <v>328</v>
      </c>
      <c r="C13" s="1590"/>
      <c r="D13" s="1590"/>
      <c r="E13" s="1590"/>
      <c r="F13" s="1591"/>
      <c r="G13" s="1589" t="s">
        <v>328</v>
      </c>
      <c r="H13" s="1591"/>
      <c r="I13"/>
      <c r="J13"/>
      <c r="K13"/>
      <c r="L13"/>
      <c r="M13"/>
      <c r="N13"/>
      <c r="O13"/>
      <c r="P13"/>
    </row>
    <row r="14" spans="1:16" ht="13.5" customHeight="1">
      <c r="A14" s="1588"/>
      <c r="B14" s="1592"/>
      <c r="C14" s="1593"/>
      <c r="D14" s="1593"/>
      <c r="E14" s="1593"/>
      <c r="F14" s="1594"/>
      <c r="G14" s="1592"/>
      <c r="H14" s="1594"/>
      <c r="I14"/>
      <c r="J14"/>
      <c r="K14"/>
      <c r="L14"/>
      <c r="M14"/>
      <c r="N14"/>
      <c r="O14"/>
      <c r="P14"/>
    </row>
    <row r="15" spans="1:16" ht="20.100000000000001" customHeight="1">
      <c r="A15" s="657" t="s">
        <v>64</v>
      </c>
      <c r="B15" s="656"/>
      <c r="C15" s="655"/>
      <c r="D15" s="666">
        <v>1812.2</v>
      </c>
      <c r="E15" s="666">
        <v>1923.2</v>
      </c>
      <c r="F15" s="667">
        <v>2034.7</v>
      </c>
      <c r="G15" s="668">
        <v>111</v>
      </c>
      <c r="H15" s="667">
        <v>111.5</v>
      </c>
      <c r="I15"/>
      <c r="J15"/>
      <c r="K15"/>
      <c r="L15"/>
      <c r="M15"/>
      <c r="N15"/>
      <c r="O15"/>
      <c r="P15"/>
    </row>
    <row r="16" spans="1:16" ht="20.100000000000001" customHeight="1">
      <c r="A16" s="654" t="s">
        <v>23</v>
      </c>
      <c r="B16" s="652"/>
      <c r="C16" s="298"/>
      <c r="D16" s="669"/>
      <c r="E16" s="669"/>
      <c r="F16" s="17"/>
      <c r="G16" s="670"/>
      <c r="H16" s="17"/>
      <c r="I16"/>
      <c r="J16"/>
      <c r="K16"/>
      <c r="L16"/>
      <c r="M16"/>
      <c r="N16"/>
      <c r="O16"/>
      <c r="P16"/>
    </row>
    <row r="17" spans="1:16" ht="20.100000000000001" customHeight="1">
      <c r="A17" s="653" t="s">
        <v>327</v>
      </c>
      <c r="B17" s="652"/>
      <c r="C17" s="298"/>
      <c r="D17" s="669">
        <v>1097</v>
      </c>
      <c r="E17" s="669">
        <v>1247.5</v>
      </c>
      <c r="F17" s="17">
        <v>1393.1</v>
      </c>
      <c r="G17" s="670">
        <v>150.5</v>
      </c>
      <c r="H17" s="17">
        <v>145.6</v>
      </c>
      <c r="I17"/>
      <c r="J17"/>
      <c r="K17"/>
      <c r="L17"/>
      <c r="M17"/>
      <c r="N17"/>
      <c r="O17"/>
      <c r="P17"/>
    </row>
    <row r="18" spans="1:16" ht="20.100000000000001" customHeight="1" thickBot="1">
      <c r="A18" s="651" t="s">
        <v>326</v>
      </c>
      <c r="B18" s="650"/>
      <c r="C18" s="86"/>
      <c r="D18" s="671">
        <v>715.2</v>
      </c>
      <c r="E18" s="671">
        <v>675.7</v>
      </c>
      <c r="F18" s="20">
        <v>641.6</v>
      </c>
      <c r="G18" s="672">
        <v>-39.5</v>
      </c>
      <c r="H18" s="20">
        <v>-34.1</v>
      </c>
      <c r="I18"/>
      <c r="J18"/>
      <c r="K18"/>
      <c r="L18"/>
      <c r="M18"/>
      <c r="N18"/>
      <c r="O18"/>
      <c r="P18"/>
    </row>
    <row r="19" spans="1:16" ht="12" customHeight="1" thickTop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</row>
    <row r="20" spans="1:16" ht="15.75">
      <c r="A20" s="649" t="s">
        <v>344</v>
      </c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</row>
    <row r="21" spans="1:16" ht="14.2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</row>
    <row r="22" spans="1:16" ht="15.7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</row>
    <row r="23" spans="1:16" ht="15.7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</row>
    <row r="24" spans="1:16" ht="15.7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</row>
    <row r="25" spans="1:16" ht="15.7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</row>
  </sheetData>
  <mergeCells count="12">
    <mergeCell ref="A7:A8"/>
    <mergeCell ref="B7:F8"/>
    <mergeCell ref="G7:H8"/>
    <mergeCell ref="A13:A14"/>
    <mergeCell ref="B13:F14"/>
    <mergeCell ref="G13:H14"/>
    <mergeCell ref="A3:H3"/>
    <mergeCell ref="B4:F4"/>
    <mergeCell ref="G4:H4"/>
    <mergeCell ref="A5:A6"/>
    <mergeCell ref="B5:F5"/>
    <mergeCell ref="G5:H5"/>
  </mergeCells>
  <printOptions horizontalCentered="1" verticalCentered="1"/>
  <pageMargins left="0.7" right="0.7" top="0.75" bottom="0.75" header="0.3" footer="0.3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J3"/>
  <sheetViews>
    <sheetView zoomScaleNormal="100" workbookViewId="0"/>
  </sheetViews>
  <sheetFormatPr defaultColWidth="5.140625" defaultRowHeight="12.75"/>
  <cols>
    <col min="1" max="1" width="45" style="1119" customWidth="1"/>
    <col min="2" max="256" width="5.140625" style="1119"/>
    <col min="257" max="257" width="45" style="1119" customWidth="1"/>
    <col min="258" max="512" width="5.140625" style="1119"/>
    <col min="513" max="513" width="45" style="1119" customWidth="1"/>
    <col min="514" max="768" width="5.140625" style="1119"/>
    <col min="769" max="769" width="45" style="1119" customWidth="1"/>
    <col min="770" max="1024" width="5.140625" style="1119"/>
    <col min="1025" max="1025" width="45" style="1119" customWidth="1"/>
    <col min="1026" max="1280" width="5.140625" style="1119"/>
    <col min="1281" max="1281" width="45" style="1119" customWidth="1"/>
    <col min="1282" max="1536" width="5.140625" style="1119"/>
    <col min="1537" max="1537" width="45" style="1119" customWidth="1"/>
    <col min="1538" max="1792" width="5.140625" style="1119"/>
    <col min="1793" max="1793" width="45" style="1119" customWidth="1"/>
    <col min="1794" max="2048" width="5.140625" style="1119"/>
    <col min="2049" max="2049" width="45" style="1119" customWidth="1"/>
    <col min="2050" max="2304" width="5.140625" style="1119"/>
    <col min="2305" max="2305" width="45" style="1119" customWidth="1"/>
    <col min="2306" max="2560" width="5.140625" style="1119"/>
    <col min="2561" max="2561" width="45" style="1119" customWidth="1"/>
    <col min="2562" max="2816" width="5.140625" style="1119"/>
    <col min="2817" max="2817" width="45" style="1119" customWidth="1"/>
    <col min="2818" max="3072" width="5.140625" style="1119"/>
    <col min="3073" max="3073" width="45" style="1119" customWidth="1"/>
    <col min="3074" max="3328" width="5.140625" style="1119"/>
    <col min="3329" max="3329" width="45" style="1119" customWidth="1"/>
    <col min="3330" max="3584" width="5.140625" style="1119"/>
    <col min="3585" max="3585" width="45" style="1119" customWidth="1"/>
    <col min="3586" max="3840" width="5.140625" style="1119"/>
    <col min="3841" max="3841" width="45" style="1119" customWidth="1"/>
    <col min="3842" max="4096" width="5.140625" style="1119"/>
    <col min="4097" max="4097" width="45" style="1119" customWidth="1"/>
    <col min="4098" max="4352" width="5.140625" style="1119"/>
    <col min="4353" max="4353" width="45" style="1119" customWidth="1"/>
    <col min="4354" max="4608" width="5.140625" style="1119"/>
    <col min="4609" max="4609" width="45" style="1119" customWidth="1"/>
    <col min="4610" max="4864" width="5.140625" style="1119"/>
    <col min="4865" max="4865" width="45" style="1119" customWidth="1"/>
    <col min="4866" max="5120" width="5.140625" style="1119"/>
    <col min="5121" max="5121" width="45" style="1119" customWidth="1"/>
    <col min="5122" max="5376" width="5.140625" style="1119"/>
    <col min="5377" max="5377" width="45" style="1119" customWidth="1"/>
    <col min="5378" max="5632" width="5.140625" style="1119"/>
    <col min="5633" max="5633" width="45" style="1119" customWidth="1"/>
    <col min="5634" max="5888" width="5.140625" style="1119"/>
    <col min="5889" max="5889" width="45" style="1119" customWidth="1"/>
    <col min="5890" max="6144" width="5.140625" style="1119"/>
    <col min="6145" max="6145" width="45" style="1119" customWidth="1"/>
    <col min="6146" max="6400" width="5.140625" style="1119"/>
    <col min="6401" max="6401" width="45" style="1119" customWidth="1"/>
    <col min="6402" max="6656" width="5.140625" style="1119"/>
    <col min="6657" max="6657" width="45" style="1119" customWidth="1"/>
    <col min="6658" max="6912" width="5.140625" style="1119"/>
    <col min="6913" max="6913" width="45" style="1119" customWidth="1"/>
    <col min="6914" max="7168" width="5.140625" style="1119"/>
    <col min="7169" max="7169" width="45" style="1119" customWidth="1"/>
    <col min="7170" max="7424" width="5.140625" style="1119"/>
    <col min="7425" max="7425" width="45" style="1119" customWidth="1"/>
    <col min="7426" max="7680" width="5.140625" style="1119"/>
    <col min="7681" max="7681" width="45" style="1119" customWidth="1"/>
    <col min="7682" max="7936" width="5.140625" style="1119"/>
    <col min="7937" max="7937" width="45" style="1119" customWidth="1"/>
    <col min="7938" max="8192" width="5.140625" style="1119"/>
    <col min="8193" max="8193" width="45" style="1119" customWidth="1"/>
    <col min="8194" max="8448" width="5.140625" style="1119"/>
    <col min="8449" max="8449" width="45" style="1119" customWidth="1"/>
    <col min="8450" max="8704" width="5.140625" style="1119"/>
    <col min="8705" max="8705" width="45" style="1119" customWidth="1"/>
    <col min="8706" max="8960" width="5.140625" style="1119"/>
    <col min="8961" max="8961" width="45" style="1119" customWidth="1"/>
    <col min="8962" max="9216" width="5.140625" style="1119"/>
    <col min="9217" max="9217" width="45" style="1119" customWidth="1"/>
    <col min="9218" max="9472" width="5.140625" style="1119"/>
    <col min="9473" max="9473" width="45" style="1119" customWidth="1"/>
    <col min="9474" max="9728" width="5.140625" style="1119"/>
    <col min="9729" max="9729" width="45" style="1119" customWidth="1"/>
    <col min="9730" max="9984" width="5.140625" style="1119"/>
    <col min="9985" max="9985" width="45" style="1119" customWidth="1"/>
    <col min="9986" max="10240" width="5.140625" style="1119"/>
    <col min="10241" max="10241" width="45" style="1119" customWidth="1"/>
    <col min="10242" max="10496" width="5.140625" style="1119"/>
    <col min="10497" max="10497" width="45" style="1119" customWidth="1"/>
    <col min="10498" max="10752" width="5.140625" style="1119"/>
    <col min="10753" max="10753" width="45" style="1119" customWidth="1"/>
    <col min="10754" max="11008" width="5.140625" style="1119"/>
    <col min="11009" max="11009" width="45" style="1119" customWidth="1"/>
    <col min="11010" max="11264" width="5.140625" style="1119"/>
    <col min="11265" max="11265" width="45" style="1119" customWidth="1"/>
    <col min="11266" max="11520" width="5.140625" style="1119"/>
    <col min="11521" max="11521" width="45" style="1119" customWidth="1"/>
    <col min="11522" max="11776" width="5.140625" style="1119"/>
    <col min="11777" max="11777" width="45" style="1119" customWidth="1"/>
    <col min="11778" max="12032" width="5.140625" style="1119"/>
    <col min="12033" max="12033" width="45" style="1119" customWidth="1"/>
    <col min="12034" max="12288" width="5.140625" style="1119"/>
    <col min="12289" max="12289" width="45" style="1119" customWidth="1"/>
    <col min="12290" max="12544" width="5.140625" style="1119"/>
    <col min="12545" max="12545" width="45" style="1119" customWidth="1"/>
    <col min="12546" max="12800" width="5.140625" style="1119"/>
    <col min="12801" max="12801" width="45" style="1119" customWidth="1"/>
    <col min="12802" max="13056" width="5.140625" style="1119"/>
    <col min="13057" max="13057" width="45" style="1119" customWidth="1"/>
    <col min="13058" max="13312" width="5.140625" style="1119"/>
    <col min="13313" max="13313" width="45" style="1119" customWidth="1"/>
    <col min="13314" max="13568" width="5.140625" style="1119"/>
    <col min="13569" max="13569" width="45" style="1119" customWidth="1"/>
    <col min="13570" max="13824" width="5.140625" style="1119"/>
    <col min="13825" max="13825" width="45" style="1119" customWidth="1"/>
    <col min="13826" max="14080" width="5.140625" style="1119"/>
    <col min="14081" max="14081" width="45" style="1119" customWidth="1"/>
    <col min="14082" max="14336" width="5.140625" style="1119"/>
    <col min="14337" max="14337" width="45" style="1119" customWidth="1"/>
    <col min="14338" max="14592" width="5.140625" style="1119"/>
    <col min="14593" max="14593" width="45" style="1119" customWidth="1"/>
    <col min="14594" max="14848" width="5.140625" style="1119"/>
    <col min="14849" max="14849" width="45" style="1119" customWidth="1"/>
    <col min="14850" max="15104" width="5.140625" style="1119"/>
    <col min="15105" max="15105" width="45" style="1119" customWidth="1"/>
    <col min="15106" max="15360" width="5.140625" style="1119"/>
    <col min="15361" max="15361" width="45" style="1119" customWidth="1"/>
    <col min="15362" max="15616" width="5.140625" style="1119"/>
    <col min="15617" max="15617" width="45" style="1119" customWidth="1"/>
    <col min="15618" max="15872" width="5.140625" style="1119"/>
    <col min="15873" max="15873" width="45" style="1119" customWidth="1"/>
    <col min="15874" max="16128" width="5.140625" style="1119"/>
    <col min="16129" max="16129" width="45" style="1119" customWidth="1"/>
    <col min="16130" max="16384" width="5.140625" style="1119"/>
  </cols>
  <sheetData>
    <row r="1" spans="1:10" ht="42" customHeight="1">
      <c r="A1" s="1595" t="s">
        <v>609</v>
      </c>
      <c r="B1" s="1595"/>
      <c r="C1" s="1595"/>
      <c r="D1" s="1595"/>
      <c r="E1" s="1595"/>
      <c r="F1" s="1595"/>
      <c r="G1" s="1595"/>
      <c r="H1" s="1596"/>
      <c r="I1" s="1596"/>
      <c r="J1" s="1596"/>
    </row>
    <row r="2" spans="1:10" ht="42" customHeight="1">
      <c r="A2" s="1595" t="s">
        <v>610</v>
      </c>
      <c r="B2" s="1595"/>
      <c r="C2" s="1595"/>
      <c r="D2" s="1595"/>
      <c r="E2" s="1595"/>
      <c r="F2" s="1595"/>
      <c r="G2" s="1595"/>
      <c r="H2" s="1596"/>
      <c r="I2" s="1596"/>
      <c r="J2" s="1596"/>
    </row>
    <row r="3" spans="1:10" ht="42" customHeight="1">
      <c r="A3" s="1595" t="s">
        <v>611</v>
      </c>
      <c r="B3" s="1595"/>
      <c r="C3" s="1595"/>
      <c r="D3" s="1595"/>
      <c r="E3" s="1595"/>
      <c r="F3" s="1595"/>
      <c r="G3" s="1595"/>
      <c r="H3" s="1596"/>
      <c r="I3" s="1596"/>
      <c r="J3" s="1596"/>
    </row>
  </sheetData>
  <mergeCells count="3">
    <mergeCell ref="A1:J1"/>
    <mergeCell ref="A2:J2"/>
    <mergeCell ref="A3:J3"/>
  </mergeCells>
  <printOptions horizontalCentered="1" vertic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C19"/>
  <sheetViews>
    <sheetView zoomScaleNormal="100" workbookViewId="0"/>
  </sheetViews>
  <sheetFormatPr defaultColWidth="4.42578125" defaultRowHeight="12.75"/>
  <cols>
    <col min="1" max="1" width="17.7109375" style="1119" customWidth="1"/>
    <col min="2" max="2" width="76.28515625" style="1119" customWidth="1"/>
    <col min="3" max="3" width="7.5703125" style="1119" customWidth="1"/>
    <col min="4" max="256" width="4.42578125" style="1119"/>
    <col min="257" max="257" width="13.140625" style="1119" customWidth="1"/>
    <col min="258" max="258" width="60.85546875" style="1119" customWidth="1"/>
    <col min="259" max="259" width="6.42578125" style="1119" customWidth="1"/>
    <col min="260" max="512" width="4.42578125" style="1119"/>
    <col min="513" max="513" width="13.140625" style="1119" customWidth="1"/>
    <col min="514" max="514" width="60.85546875" style="1119" customWidth="1"/>
    <col min="515" max="515" width="6.42578125" style="1119" customWidth="1"/>
    <col min="516" max="768" width="4.42578125" style="1119"/>
    <col min="769" max="769" width="13.140625" style="1119" customWidth="1"/>
    <col min="770" max="770" width="60.85546875" style="1119" customWidth="1"/>
    <col min="771" max="771" width="6.42578125" style="1119" customWidth="1"/>
    <col min="772" max="1024" width="4.42578125" style="1119"/>
    <col min="1025" max="1025" width="13.140625" style="1119" customWidth="1"/>
    <col min="1026" max="1026" width="60.85546875" style="1119" customWidth="1"/>
    <col min="1027" max="1027" width="6.42578125" style="1119" customWidth="1"/>
    <col min="1028" max="1280" width="4.42578125" style="1119"/>
    <col min="1281" max="1281" width="13.140625" style="1119" customWidth="1"/>
    <col min="1282" max="1282" width="60.85546875" style="1119" customWidth="1"/>
    <col min="1283" max="1283" width="6.42578125" style="1119" customWidth="1"/>
    <col min="1284" max="1536" width="4.42578125" style="1119"/>
    <col min="1537" max="1537" width="13.140625" style="1119" customWidth="1"/>
    <col min="1538" max="1538" width="60.85546875" style="1119" customWidth="1"/>
    <col min="1539" max="1539" width="6.42578125" style="1119" customWidth="1"/>
    <col min="1540" max="1792" width="4.42578125" style="1119"/>
    <col min="1793" max="1793" width="13.140625" style="1119" customWidth="1"/>
    <col min="1794" max="1794" width="60.85546875" style="1119" customWidth="1"/>
    <col min="1795" max="1795" width="6.42578125" style="1119" customWidth="1"/>
    <col min="1796" max="2048" width="4.42578125" style="1119"/>
    <col min="2049" max="2049" width="13.140625" style="1119" customWidth="1"/>
    <col min="2050" max="2050" width="60.85546875" style="1119" customWidth="1"/>
    <col min="2051" max="2051" width="6.42578125" style="1119" customWidth="1"/>
    <col min="2052" max="2304" width="4.42578125" style="1119"/>
    <col min="2305" max="2305" width="13.140625" style="1119" customWidth="1"/>
    <col min="2306" max="2306" width="60.85546875" style="1119" customWidth="1"/>
    <col min="2307" max="2307" width="6.42578125" style="1119" customWidth="1"/>
    <col min="2308" max="2560" width="4.42578125" style="1119"/>
    <col min="2561" max="2561" width="13.140625" style="1119" customWidth="1"/>
    <col min="2562" max="2562" width="60.85546875" style="1119" customWidth="1"/>
    <col min="2563" max="2563" width="6.42578125" style="1119" customWidth="1"/>
    <col min="2564" max="2816" width="4.42578125" style="1119"/>
    <col min="2817" max="2817" width="13.140625" style="1119" customWidth="1"/>
    <col min="2818" max="2818" width="60.85546875" style="1119" customWidth="1"/>
    <col min="2819" max="2819" width="6.42578125" style="1119" customWidth="1"/>
    <col min="2820" max="3072" width="4.42578125" style="1119"/>
    <col min="3073" max="3073" width="13.140625" style="1119" customWidth="1"/>
    <col min="3074" max="3074" width="60.85546875" style="1119" customWidth="1"/>
    <col min="3075" max="3075" width="6.42578125" style="1119" customWidth="1"/>
    <col min="3076" max="3328" width="4.42578125" style="1119"/>
    <col min="3329" max="3329" width="13.140625" style="1119" customWidth="1"/>
    <col min="3330" max="3330" width="60.85546875" style="1119" customWidth="1"/>
    <col min="3331" max="3331" width="6.42578125" style="1119" customWidth="1"/>
    <col min="3332" max="3584" width="4.42578125" style="1119"/>
    <col min="3585" max="3585" width="13.140625" style="1119" customWidth="1"/>
    <col min="3586" max="3586" width="60.85546875" style="1119" customWidth="1"/>
    <col min="3587" max="3587" width="6.42578125" style="1119" customWidth="1"/>
    <col min="3588" max="3840" width="4.42578125" style="1119"/>
    <col min="3841" max="3841" width="13.140625" style="1119" customWidth="1"/>
    <col min="3842" max="3842" width="60.85546875" style="1119" customWidth="1"/>
    <col min="3843" max="3843" width="6.42578125" style="1119" customWidth="1"/>
    <col min="3844" max="4096" width="4.42578125" style="1119"/>
    <col min="4097" max="4097" width="13.140625" style="1119" customWidth="1"/>
    <col min="4098" max="4098" width="60.85546875" style="1119" customWidth="1"/>
    <col min="4099" max="4099" width="6.42578125" style="1119" customWidth="1"/>
    <col min="4100" max="4352" width="4.42578125" style="1119"/>
    <col min="4353" max="4353" width="13.140625" style="1119" customWidth="1"/>
    <col min="4354" max="4354" width="60.85546875" style="1119" customWidth="1"/>
    <col min="4355" max="4355" width="6.42578125" style="1119" customWidth="1"/>
    <col min="4356" max="4608" width="4.42578125" style="1119"/>
    <col min="4609" max="4609" width="13.140625" style="1119" customWidth="1"/>
    <col min="4610" max="4610" width="60.85546875" style="1119" customWidth="1"/>
    <col min="4611" max="4611" width="6.42578125" style="1119" customWidth="1"/>
    <col min="4612" max="4864" width="4.42578125" style="1119"/>
    <col min="4865" max="4865" width="13.140625" style="1119" customWidth="1"/>
    <col min="4866" max="4866" width="60.85546875" style="1119" customWidth="1"/>
    <col min="4867" max="4867" width="6.42578125" style="1119" customWidth="1"/>
    <col min="4868" max="5120" width="4.42578125" style="1119"/>
    <col min="5121" max="5121" width="13.140625" style="1119" customWidth="1"/>
    <col min="5122" max="5122" width="60.85546875" style="1119" customWidth="1"/>
    <col min="5123" max="5123" width="6.42578125" style="1119" customWidth="1"/>
    <col min="5124" max="5376" width="4.42578125" style="1119"/>
    <col min="5377" max="5377" width="13.140625" style="1119" customWidth="1"/>
    <col min="5378" max="5378" width="60.85546875" style="1119" customWidth="1"/>
    <col min="5379" max="5379" width="6.42578125" style="1119" customWidth="1"/>
    <col min="5380" max="5632" width="4.42578125" style="1119"/>
    <col min="5633" max="5633" width="13.140625" style="1119" customWidth="1"/>
    <col min="5634" max="5634" width="60.85546875" style="1119" customWidth="1"/>
    <col min="5635" max="5635" width="6.42578125" style="1119" customWidth="1"/>
    <col min="5636" max="5888" width="4.42578125" style="1119"/>
    <col min="5889" max="5889" width="13.140625" style="1119" customWidth="1"/>
    <col min="5890" max="5890" width="60.85546875" style="1119" customWidth="1"/>
    <col min="5891" max="5891" width="6.42578125" style="1119" customWidth="1"/>
    <col min="5892" max="6144" width="4.42578125" style="1119"/>
    <col min="6145" max="6145" width="13.140625" style="1119" customWidth="1"/>
    <col min="6146" max="6146" width="60.85546875" style="1119" customWidth="1"/>
    <col min="6147" max="6147" width="6.42578125" style="1119" customWidth="1"/>
    <col min="6148" max="6400" width="4.42578125" style="1119"/>
    <col min="6401" max="6401" width="13.140625" style="1119" customWidth="1"/>
    <col min="6402" max="6402" width="60.85546875" style="1119" customWidth="1"/>
    <col min="6403" max="6403" width="6.42578125" style="1119" customWidth="1"/>
    <col min="6404" max="6656" width="4.42578125" style="1119"/>
    <col min="6657" max="6657" width="13.140625" style="1119" customWidth="1"/>
    <col min="6658" max="6658" width="60.85546875" style="1119" customWidth="1"/>
    <col min="6659" max="6659" width="6.42578125" style="1119" customWidth="1"/>
    <col min="6660" max="6912" width="4.42578125" style="1119"/>
    <col min="6913" max="6913" width="13.140625" style="1119" customWidth="1"/>
    <col min="6914" max="6914" width="60.85546875" style="1119" customWidth="1"/>
    <col min="6915" max="6915" width="6.42578125" style="1119" customWidth="1"/>
    <col min="6916" max="7168" width="4.42578125" style="1119"/>
    <col min="7169" max="7169" width="13.140625" style="1119" customWidth="1"/>
    <col min="7170" max="7170" width="60.85546875" style="1119" customWidth="1"/>
    <col min="7171" max="7171" width="6.42578125" style="1119" customWidth="1"/>
    <col min="7172" max="7424" width="4.42578125" style="1119"/>
    <col min="7425" max="7425" width="13.140625" style="1119" customWidth="1"/>
    <col min="7426" max="7426" width="60.85546875" style="1119" customWidth="1"/>
    <col min="7427" max="7427" width="6.42578125" style="1119" customWidth="1"/>
    <col min="7428" max="7680" width="4.42578125" style="1119"/>
    <col min="7681" max="7681" width="13.140625" style="1119" customWidth="1"/>
    <col min="7682" max="7682" width="60.85546875" style="1119" customWidth="1"/>
    <col min="7683" max="7683" width="6.42578125" style="1119" customWidth="1"/>
    <col min="7684" max="7936" width="4.42578125" style="1119"/>
    <col min="7937" max="7937" width="13.140625" style="1119" customWidth="1"/>
    <col min="7938" max="7938" width="60.85546875" style="1119" customWidth="1"/>
    <col min="7939" max="7939" width="6.42578125" style="1119" customWidth="1"/>
    <col min="7940" max="8192" width="4.42578125" style="1119"/>
    <col min="8193" max="8193" width="13.140625" style="1119" customWidth="1"/>
    <col min="8194" max="8194" width="60.85546875" style="1119" customWidth="1"/>
    <col min="8195" max="8195" width="6.42578125" style="1119" customWidth="1"/>
    <col min="8196" max="8448" width="4.42578125" style="1119"/>
    <col min="8449" max="8449" width="13.140625" style="1119" customWidth="1"/>
    <col min="8450" max="8450" width="60.85546875" style="1119" customWidth="1"/>
    <col min="8451" max="8451" width="6.42578125" style="1119" customWidth="1"/>
    <col min="8452" max="8704" width="4.42578125" style="1119"/>
    <col min="8705" max="8705" width="13.140625" style="1119" customWidth="1"/>
    <col min="8706" max="8706" width="60.85546875" style="1119" customWidth="1"/>
    <col min="8707" max="8707" width="6.42578125" style="1119" customWidth="1"/>
    <col min="8708" max="8960" width="4.42578125" style="1119"/>
    <col min="8961" max="8961" width="13.140625" style="1119" customWidth="1"/>
    <col min="8962" max="8962" width="60.85546875" style="1119" customWidth="1"/>
    <col min="8963" max="8963" width="6.42578125" style="1119" customWidth="1"/>
    <col min="8964" max="9216" width="4.42578125" style="1119"/>
    <col min="9217" max="9217" width="13.140625" style="1119" customWidth="1"/>
    <col min="9218" max="9218" width="60.85546875" style="1119" customWidth="1"/>
    <col min="9219" max="9219" width="6.42578125" style="1119" customWidth="1"/>
    <col min="9220" max="9472" width="4.42578125" style="1119"/>
    <col min="9473" max="9473" width="13.140625" style="1119" customWidth="1"/>
    <col min="9474" max="9474" width="60.85546875" style="1119" customWidth="1"/>
    <col min="9475" max="9475" width="6.42578125" style="1119" customWidth="1"/>
    <col min="9476" max="9728" width="4.42578125" style="1119"/>
    <col min="9729" max="9729" width="13.140625" style="1119" customWidth="1"/>
    <col min="9730" max="9730" width="60.85546875" style="1119" customWidth="1"/>
    <col min="9731" max="9731" width="6.42578125" style="1119" customWidth="1"/>
    <col min="9732" max="9984" width="4.42578125" style="1119"/>
    <col min="9985" max="9985" width="13.140625" style="1119" customWidth="1"/>
    <col min="9986" max="9986" width="60.85546875" style="1119" customWidth="1"/>
    <col min="9987" max="9987" width="6.42578125" style="1119" customWidth="1"/>
    <col min="9988" max="10240" width="4.42578125" style="1119"/>
    <col min="10241" max="10241" width="13.140625" style="1119" customWidth="1"/>
    <col min="10242" max="10242" width="60.85546875" style="1119" customWidth="1"/>
    <col min="10243" max="10243" width="6.42578125" style="1119" customWidth="1"/>
    <col min="10244" max="10496" width="4.42578125" style="1119"/>
    <col min="10497" max="10497" width="13.140625" style="1119" customWidth="1"/>
    <col min="10498" max="10498" width="60.85546875" style="1119" customWidth="1"/>
    <col min="10499" max="10499" width="6.42578125" style="1119" customWidth="1"/>
    <col min="10500" max="10752" width="4.42578125" style="1119"/>
    <col min="10753" max="10753" width="13.140625" style="1119" customWidth="1"/>
    <col min="10754" max="10754" width="60.85546875" style="1119" customWidth="1"/>
    <col min="10755" max="10755" width="6.42578125" style="1119" customWidth="1"/>
    <col min="10756" max="11008" width="4.42578125" style="1119"/>
    <col min="11009" max="11009" width="13.140625" style="1119" customWidth="1"/>
    <col min="11010" max="11010" width="60.85546875" style="1119" customWidth="1"/>
    <col min="11011" max="11011" width="6.42578125" style="1119" customWidth="1"/>
    <col min="11012" max="11264" width="4.42578125" style="1119"/>
    <col min="11265" max="11265" width="13.140625" style="1119" customWidth="1"/>
    <col min="11266" max="11266" width="60.85546875" style="1119" customWidth="1"/>
    <col min="11267" max="11267" width="6.42578125" style="1119" customWidth="1"/>
    <col min="11268" max="11520" width="4.42578125" style="1119"/>
    <col min="11521" max="11521" width="13.140625" style="1119" customWidth="1"/>
    <col min="11522" max="11522" width="60.85546875" style="1119" customWidth="1"/>
    <col min="11523" max="11523" width="6.42578125" style="1119" customWidth="1"/>
    <col min="11524" max="11776" width="4.42578125" style="1119"/>
    <col min="11777" max="11777" width="13.140625" style="1119" customWidth="1"/>
    <col min="11778" max="11778" width="60.85546875" style="1119" customWidth="1"/>
    <col min="11779" max="11779" width="6.42578125" style="1119" customWidth="1"/>
    <col min="11780" max="12032" width="4.42578125" style="1119"/>
    <col min="12033" max="12033" width="13.140625" style="1119" customWidth="1"/>
    <col min="12034" max="12034" width="60.85546875" style="1119" customWidth="1"/>
    <col min="12035" max="12035" width="6.42578125" style="1119" customWidth="1"/>
    <col min="12036" max="12288" width="4.42578125" style="1119"/>
    <col min="12289" max="12289" width="13.140625" style="1119" customWidth="1"/>
    <col min="12290" max="12290" width="60.85546875" style="1119" customWidth="1"/>
    <col min="12291" max="12291" width="6.42578125" style="1119" customWidth="1"/>
    <col min="12292" max="12544" width="4.42578125" style="1119"/>
    <col min="12545" max="12545" width="13.140625" style="1119" customWidth="1"/>
    <col min="12546" max="12546" width="60.85546875" style="1119" customWidth="1"/>
    <col min="12547" max="12547" width="6.42578125" style="1119" customWidth="1"/>
    <col min="12548" max="12800" width="4.42578125" style="1119"/>
    <col min="12801" max="12801" width="13.140625" style="1119" customWidth="1"/>
    <col min="12802" max="12802" width="60.85546875" style="1119" customWidth="1"/>
    <col min="12803" max="12803" width="6.42578125" style="1119" customWidth="1"/>
    <col min="12804" max="13056" width="4.42578125" style="1119"/>
    <col min="13057" max="13057" width="13.140625" style="1119" customWidth="1"/>
    <col min="13058" max="13058" width="60.85546875" style="1119" customWidth="1"/>
    <col min="13059" max="13059" width="6.42578125" style="1119" customWidth="1"/>
    <col min="13060" max="13312" width="4.42578125" style="1119"/>
    <col min="13313" max="13313" width="13.140625" style="1119" customWidth="1"/>
    <col min="13314" max="13314" width="60.85546875" style="1119" customWidth="1"/>
    <col min="13315" max="13315" width="6.42578125" style="1119" customWidth="1"/>
    <col min="13316" max="13568" width="4.42578125" style="1119"/>
    <col min="13569" max="13569" width="13.140625" style="1119" customWidth="1"/>
    <col min="13570" max="13570" width="60.85546875" style="1119" customWidth="1"/>
    <col min="13571" max="13571" width="6.42578125" style="1119" customWidth="1"/>
    <col min="13572" max="13824" width="4.42578125" style="1119"/>
    <col min="13825" max="13825" width="13.140625" style="1119" customWidth="1"/>
    <col min="13826" max="13826" width="60.85546875" style="1119" customWidth="1"/>
    <col min="13827" max="13827" width="6.42578125" style="1119" customWidth="1"/>
    <col min="13828" max="14080" width="4.42578125" style="1119"/>
    <col min="14081" max="14081" width="13.140625" style="1119" customWidth="1"/>
    <col min="14082" max="14082" width="60.85546875" style="1119" customWidth="1"/>
    <col min="14083" max="14083" width="6.42578125" style="1119" customWidth="1"/>
    <col min="14084" max="14336" width="4.42578125" style="1119"/>
    <col min="14337" max="14337" width="13.140625" style="1119" customWidth="1"/>
    <col min="14338" max="14338" width="60.85546875" style="1119" customWidth="1"/>
    <col min="14339" max="14339" width="6.42578125" style="1119" customWidth="1"/>
    <col min="14340" max="14592" width="4.42578125" style="1119"/>
    <col min="14593" max="14593" width="13.140625" style="1119" customWidth="1"/>
    <col min="14594" max="14594" width="60.85546875" style="1119" customWidth="1"/>
    <col min="14595" max="14595" width="6.42578125" style="1119" customWidth="1"/>
    <col min="14596" max="14848" width="4.42578125" style="1119"/>
    <col min="14849" max="14849" width="13.140625" style="1119" customWidth="1"/>
    <col min="14850" max="14850" width="60.85546875" style="1119" customWidth="1"/>
    <col min="14851" max="14851" width="6.42578125" style="1119" customWidth="1"/>
    <col min="14852" max="15104" width="4.42578125" style="1119"/>
    <col min="15105" max="15105" width="13.140625" style="1119" customWidth="1"/>
    <col min="15106" max="15106" width="60.85546875" style="1119" customWidth="1"/>
    <col min="15107" max="15107" width="6.42578125" style="1119" customWidth="1"/>
    <col min="15108" max="15360" width="4.42578125" style="1119"/>
    <col min="15361" max="15361" width="13.140625" style="1119" customWidth="1"/>
    <col min="15362" max="15362" width="60.85546875" style="1119" customWidth="1"/>
    <col min="15363" max="15363" width="6.42578125" style="1119" customWidth="1"/>
    <col min="15364" max="15616" width="4.42578125" style="1119"/>
    <col min="15617" max="15617" width="13.140625" style="1119" customWidth="1"/>
    <col min="15618" max="15618" width="60.85546875" style="1119" customWidth="1"/>
    <col min="15619" max="15619" width="6.42578125" style="1119" customWidth="1"/>
    <col min="15620" max="15872" width="4.42578125" style="1119"/>
    <col min="15873" max="15873" width="13.140625" style="1119" customWidth="1"/>
    <col min="15874" max="15874" width="60.85546875" style="1119" customWidth="1"/>
    <col min="15875" max="15875" width="6.42578125" style="1119" customWidth="1"/>
    <col min="15876" max="16128" width="4.42578125" style="1119"/>
    <col min="16129" max="16129" width="13.140625" style="1119" customWidth="1"/>
    <col min="16130" max="16130" width="60.85546875" style="1119" customWidth="1"/>
    <col min="16131" max="16131" width="6.42578125" style="1119" customWidth="1"/>
    <col min="16132" max="16384" width="4.42578125" style="1119"/>
  </cols>
  <sheetData>
    <row r="1" spans="1:3" ht="13.5" thickBot="1"/>
    <row r="2" spans="1:3" ht="27" thickBot="1">
      <c r="A2" s="1597" t="s">
        <v>612</v>
      </c>
      <c r="B2" s="1598"/>
      <c r="C2" s="1599"/>
    </row>
    <row r="3" spans="1:3" ht="13.5" thickBot="1">
      <c r="A3" s="1120"/>
      <c r="B3" s="1120"/>
    </row>
    <row r="4" spans="1:3" ht="24.75" customHeight="1" thickBot="1">
      <c r="A4" s="1256" t="s">
        <v>613</v>
      </c>
      <c r="B4" s="1257"/>
      <c r="C4" s="1258" t="s">
        <v>614</v>
      </c>
    </row>
    <row r="5" spans="1:3" ht="30" customHeight="1" thickBot="1">
      <c r="A5" s="1259" t="s">
        <v>615</v>
      </c>
      <c r="B5" s="1260" t="s">
        <v>616</v>
      </c>
      <c r="C5" s="1261">
        <v>1</v>
      </c>
    </row>
    <row r="6" spans="1:3" ht="30" customHeight="1" thickBot="1">
      <c r="A6" s="1259" t="s">
        <v>617</v>
      </c>
      <c r="B6" s="1260" t="s">
        <v>618</v>
      </c>
      <c r="C6" s="1261">
        <v>2</v>
      </c>
    </row>
    <row r="7" spans="1:3" ht="30" customHeight="1" thickBot="1">
      <c r="A7" s="1262" t="s">
        <v>619</v>
      </c>
      <c r="B7" s="1263" t="s">
        <v>620</v>
      </c>
      <c r="C7" s="1261">
        <v>3</v>
      </c>
    </row>
    <row r="8" spans="1:3" ht="34.5" customHeight="1" thickBot="1">
      <c r="A8" s="1259" t="s">
        <v>621</v>
      </c>
      <c r="B8" s="1260" t="s">
        <v>622</v>
      </c>
      <c r="C8" s="1261">
        <v>4</v>
      </c>
    </row>
    <row r="9" spans="1:3" ht="34.5" customHeight="1" thickBot="1">
      <c r="A9" s="1259" t="s">
        <v>623</v>
      </c>
      <c r="B9" s="1260" t="s">
        <v>624</v>
      </c>
      <c r="C9" s="1261">
        <v>5</v>
      </c>
    </row>
    <row r="10" spans="1:3" ht="30" customHeight="1" thickBot="1">
      <c r="A10" s="1262" t="s">
        <v>625</v>
      </c>
      <c r="B10" s="1263" t="s">
        <v>626</v>
      </c>
      <c r="C10" s="1261">
        <v>6</v>
      </c>
    </row>
    <row r="11" spans="1:3" ht="30" customHeight="1" thickBot="1">
      <c r="A11" s="1259" t="s">
        <v>627</v>
      </c>
      <c r="B11" s="1260" t="s">
        <v>628</v>
      </c>
      <c r="C11" s="1261">
        <v>7</v>
      </c>
    </row>
    <row r="12" spans="1:3" ht="34.5" customHeight="1" thickBot="1">
      <c r="A12" s="1259" t="s">
        <v>629</v>
      </c>
      <c r="B12" s="1260" t="s">
        <v>630</v>
      </c>
      <c r="C12" s="1261">
        <v>8</v>
      </c>
    </row>
    <row r="13" spans="1:3" ht="34.5" customHeight="1" thickBot="1">
      <c r="A13" s="1259" t="s">
        <v>631</v>
      </c>
      <c r="B13" s="1260" t="s">
        <v>632</v>
      </c>
      <c r="C13" s="1261">
        <v>9</v>
      </c>
    </row>
    <row r="14" spans="1:3" ht="30" customHeight="1" thickBot="1">
      <c r="A14" s="1259" t="s">
        <v>633</v>
      </c>
      <c r="B14" s="1260" t="s">
        <v>620</v>
      </c>
      <c r="C14" s="1261">
        <v>10</v>
      </c>
    </row>
    <row r="15" spans="1:3" ht="34.5" customHeight="1" thickBot="1">
      <c r="A15" s="1262" t="s">
        <v>634</v>
      </c>
      <c r="B15" s="1263" t="s">
        <v>635</v>
      </c>
      <c r="C15" s="1261">
        <v>11</v>
      </c>
    </row>
    <row r="16" spans="1:3" ht="34.5" customHeight="1" thickBot="1">
      <c r="A16" s="1262" t="s">
        <v>636</v>
      </c>
      <c r="B16" s="1263" t="s">
        <v>637</v>
      </c>
      <c r="C16" s="1261">
        <v>12</v>
      </c>
    </row>
    <row r="17" spans="1:3" ht="30" customHeight="1" thickBot="1">
      <c r="A17" s="1259" t="s">
        <v>968</v>
      </c>
      <c r="B17" s="1260" t="s">
        <v>638</v>
      </c>
      <c r="C17" s="1261">
        <v>13</v>
      </c>
    </row>
    <row r="18" spans="1:3" ht="30" customHeight="1" thickBot="1">
      <c r="A18" s="1259" t="s">
        <v>639</v>
      </c>
      <c r="B18" s="1260" t="s">
        <v>640</v>
      </c>
      <c r="C18" s="1261">
        <v>14</v>
      </c>
    </row>
    <row r="19" spans="1:3" ht="30" customHeight="1" thickBot="1">
      <c r="A19" s="1262" t="s">
        <v>641</v>
      </c>
      <c r="B19" s="1263" t="s">
        <v>642</v>
      </c>
      <c r="C19" s="1261">
        <v>15</v>
      </c>
    </row>
  </sheetData>
  <mergeCells count="1">
    <mergeCell ref="A2:C2"/>
  </mergeCells>
  <printOptions horizontalCentered="1" verticalCentered="1"/>
  <pageMargins left="0.52" right="0.54" top="0.98425196850393704" bottom="0.98425196850393704" header="0.51181102362204722" footer="0.51181102362204722"/>
  <pageSetup paperSize="9" scale="90" orientation="portrait" horizontalDpi="1200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AM58"/>
  <sheetViews>
    <sheetView zoomScale="80" zoomScaleNormal="80" workbookViewId="0"/>
  </sheetViews>
  <sheetFormatPr defaultColWidth="8.28515625" defaultRowHeight="12.75"/>
  <cols>
    <col min="1" max="1" width="4.140625" style="1133" customWidth="1"/>
    <col min="2" max="2" width="62.28515625" style="1133" customWidth="1"/>
    <col min="3" max="3" width="9" style="1133" customWidth="1"/>
    <col min="4" max="4" width="12" style="1133" customWidth="1"/>
    <col min="5" max="5" width="10.140625" style="1133" customWidth="1"/>
    <col min="6" max="17" width="10.28515625" style="1133" customWidth="1"/>
    <col min="18" max="18" width="9.85546875" style="1133" customWidth="1"/>
    <col min="19" max="29" width="10.28515625" style="1133" customWidth="1"/>
    <col min="30" max="32" width="8.28515625" style="1132"/>
    <col min="33" max="256" width="8.28515625" style="1133"/>
    <col min="257" max="257" width="31.5703125" style="1133" customWidth="1"/>
    <col min="258" max="258" width="10" style="1133" customWidth="1"/>
    <col min="259" max="260" width="7.28515625" style="1133" customWidth="1"/>
    <col min="261" max="283" width="5.7109375" style="1133" customWidth="1"/>
    <col min="284" max="512" width="8.28515625" style="1133"/>
    <col min="513" max="513" width="31.5703125" style="1133" customWidth="1"/>
    <col min="514" max="514" width="10" style="1133" customWidth="1"/>
    <col min="515" max="516" width="7.28515625" style="1133" customWidth="1"/>
    <col min="517" max="539" width="5.7109375" style="1133" customWidth="1"/>
    <col min="540" max="768" width="8.28515625" style="1133"/>
    <col min="769" max="769" width="31.5703125" style="1133" customWidth="1"/>
    <col min="770" max="770" width="10" style="1133" customWidth="1"/>
    <col min="771" max="772" width="7.28515625" style="1133" customWidth="1"/>
    <col min="773" max="795" width="5.7109375" style="1133" customWidth="1"/>
    <col min="796" max="1024" width="8.28515625" style="1133"/>
    <col min="1025" max="1025" width="31.5703125" style="1133" customWidth="1"/>
    <col min="1026" max="1026" width="10" style="1133" customWidth="1"/>
    <col min="1027" max="1028" width="7.28515625" style="1133" customWidth="1"/>
    <col min="1029" max="1051" width="5.7109375" style="1133" customWidth="1"/>
    <col min="1052" max="1280" width="8.28515625" style="1133"/>
    <col min="1281" max="1281" width="31.5703125" style="1133" customWidth="1"/>
    <col min="1282" max="1282" width="10" style="1133" customWidth="1"/>
    <col min="1283" max="1284" width="7.28515625" style="1133" customWidth="1"/>
    <col min="1285" max="1307" width="5.7109375" style="1133" customWidth="1"/>
    <col min="1308" max="1536" width="8.28515625" style="1133"/>
    <col min="1537" max="1537" width="31.5703125" style="1133" customWidth="1"/>
    <col min="1538" max="1538" width="10" style="1133" customWidth="1"/>
    <col min="1539" max="1540" width="7.28515625" style="1133" customWidth="1"/>
    <col min="1541" max="1563" width="5.7109375" style="1133" customWidth="1"/>
    <col min="1564" max="1792" width="8.28515625" style="1133"/>
    <col min="1793" max="1793" width="31.5703125" style="1133" customWidth="1"/>
    <col min="1794" max="1794" width="10" style="1133" customWidth="1"/>
    <col min="1795" max="1796" width="7.28515625" style="1133" customWidth="1"/>
    <col min="1797" max="1819" width="5.7109375" style="1133" customWidth="1"/>
    <col min="1820" max="2048" width="8.28515625" style="1133"/>
    <col min="2049" max="2049" width="31.5703125" style="1133" customWidth="1"/>
    <col min="2050" max="2050" width="10" style="1133" customWidth="1"/>
    <col min="2051" max="2052" width="7.28515625" style="1133" customWidth="1"/>
    <col min="2053" max="2075" width="5.7109375" style="1133" customWidth="1"/>
    <col min="2076" max="2304" width="8.28515625" style="1133"/>
    <col min="2305" max="2305" width="31.5703125" style="1133" customWidth="1"/>
    <col min="2306" max="2306" width="10" style="1133" customWidth="1"/>
    <col min="2307" max="2308" width="7.28515625" style="1133" customWidth="1"/>
    <col min="2309" max="2331" width="5.7109375" style="1133" customWidth="1"/>
    <col min="2332" max="2560" width="8.28515625" style="1133"/>
    <col min="2561" max="2561" width="31.5703125" style="1133" customWidth="1"/>
    <col min="2562" max="2562" width="10" style="1133" customWidth="1"/>
    <col min="2563" max="2564" width="7.28515625" style="1133" customWidth="1"/>
    <col min="2565" max="2587" width="5.7109375" style="1133" customWidth="1"/>
    <col min="2588" max="2816" width="8.28515625" style="1133"/>
    <col min="2817" max="2817" width="31.5703125" style="1133" customWidth="1"/>
    <col min="2818" max="2818" width="10" style="1133" customWidth="1"/>
    <col min="2819" max="2820" width="7.28515625" style="1133" customWidth="1"/>
    <col min="2821" max="2843" width="5.7109375" style="1133" customWidth="1"/>
    <col min="2844" max="3072" width="8.28515625" style="1133"/>
    <col min="3073" max="3073" width="31.5703125" style="1133" customWidth="1"/>
    <col min="3074" max="3074" width="10" style="1133" customWidth="1"/>
    <col min="3075" max="3076" width="7.28515625" style="1133" customWidth="1"/>
    <col min="3077" max="3099" width="5.7109375" style="1133" customWidth="1"/>
    <col min="3100" max="3328" width="8.28515625" style="1133"/>
    <col min="3329" max="3329" width="31.5703125" style="1133" customWidth="1"/>
    <col min="3330" max="3330" width="10" style="1133" customWidth="1"/>
    <col min="3331" max="3332" width="7.28515625" style="1133" customWidth="1"/>
    <col min="3333" max="3355" width="5.7109375" style="1133" customWidth="1"/>
    <col min="3356" max="3584" width="8.28515625" style="1133"/>
    <col min="3585" max="3585" width="31.5703125" style="1133" customWidth="1"/>
    <col min="3586" max="3586" width="10" style="1133" customWidth="1"/>
    <col min="3587" max="3588" width="7.28515625" style="1133" customWidth="1"/>
    <col min="3589" max="3611" width="5.7109375" style="1133" customWidth="1"/>
    <col min="3612" max="3840" width="8.28515625" style="1133"/>
    <col min="3841" max="3841" width="31.5703125" style="1133" customWidth="1"/>
    <col min="3842" max="3842" width="10" style="1133" customWidth="1"/>
    <col min="3843" max="3844" width="7.28515625" style="1133" customWidth="1"/>
    <col min="3845" max="3867" width="5.7109375" style="1133" customWidth="1"/>
    <col min="3868" max="4096" width="8.28515625" style="1133"/>
    <col min="4097" max="4097" width="31.5703125" style="1133" customWidth="1"/>
    <col min="4098" max="4098" width="10" style="1133" customWidth="1"/>
    <col min="4099" max="4100" width="7.28515625" style="1133" customWidth="1"/>
    <col min="4101" max="4123" width="5.7109375" style="1133" customWidth="1"/>
    <col min="4124" max="4352" width="8.28515625" style="1133"/>
    <col min="4353" max="4353" width="31.5703125" style="1133" customWidth="1"/>
    <col min="4354" max="4354" width="10" style="1133" customWidth="1"/>
    <col min="4355" max="4356" width="7.28515625" style="1133" customWidth="1"/>
    <col min="4357" max="4379" width="5.7109375" style="1133" customWidth="1"/>
    <col min="4380" max="4608" width="8.28515625" style="1133"/>
    <col min="4609" max="4609" width="31.5703125" style="1133" customWidth="1"/>
    <col min="4610" max="4610" width="10" style="1133" customWidth="1"/>
    <col min="4611" max="4612" width="7.28515625" style="1133" customWidth="1"/>
    <col min="4613" max="4635" width="5.7109375" style="1133" customWidth="1"/>
    <col min="4636" max="4864" width="8.28515625" style="1133"/>
    <col min="4865" max="4865" width="31.5703125" style="1133" customWidth="1"/>
    <col min="4866" max="4866" width="10" style="1133" customWidth="1"/>
    <col min="4867" max="4868" width="7.28515625" style="1133" customWidth="1"/>
    <col min="4869" max="4891" width="5.7109375" style="1133" customWidth="1"/>
    <col min="4892" max="5120" width="8.28515625" style="1133"/>
    <col min="5121" max="5121" width="31.5703125" style="1133" customWidth="1"/>
    <col min="5122" max="5122" width="10" style="1133" customWidth="1"/>
    <col min="5123" max="5124" width="7.28515625" style="1133" customWidth="1"/>
    <col min="5125" max="5147" width="5.7109375" style="1133" customWidth="1"/>
    <col min="5148" max="5376" width="8.28515625" style="1133"/>
    <col min="5377" max="5377" width="31.5703125" style="1133" customWidth="1"/>
    <col min="5378" max="5378" width="10" style="1133" customWidth="1"/>
    <col min="5379" max="5380" width="7.28515625" style="1133" customWidth="1"/>
    <col min="5381" max="5403" width="5.7109375" style="1133" customWidth="1"/>
    <col min="5404" max="5632" width="8.28515625" style="1133"/>
    <col min="5633" max="5633" width="31.5703125" style="1133" customWidth="1"/>
    <col min="5634" max="5634" width="10" style="1133" customWidth="1"/>
    <col min="5635" max="5636" width="7.28515625" style="1133" customWidth="1"/>
    <col min="5637" max="5659" width="5.7109375" style="1133" customWidth="1"/>
    <col min="5660" max="5888" width="8.28515625" style="1133"/>
    <col min="5889" max="5889" width="31.5703125" style="1133" customWidth="1"/>
    <col min="5890" max="5890" width="10" style="1133" customWidth="1"/>
    <col min="5891" max="5892" width="7.28515625" style="1133" customWidth="1"/>
    <col min="5893" max="5915" width="5.7109375" style="1133" customWidth="1"/>
    <col min="5916" max="6144" width="8.28515625" style="1133"/>
    <col min="6145" max="6145" width="31.5703125" style="1133" customWidth="1"/>
    <col min="6146" max="6146" width="10" style="1133" customWidth="1"/>
    <col min="6147" max="6148" width="7.28515625" style="1133" customWidth="1"/>
    <col min="6149" max="6171" width="5.7109375" style="1133" customWidth="1"/>
    <col min="6172" max="6400" width="8.28515625" style="1133"/>
    <col min="6401" max="6401" width="31.5703125" style="1133" customWidth="1"/>
    <col min="6402" max="6402" width="10" style="1133" customWidth="1"/>
    <col min="6403" max="6404" width="7.28515625" style="1133" customWidth="1"/>
    <col min="6405" max="6427" width="5.7109375" style="1133" customWidth="1"/>
    <col min="6428" max="6656" width="8.28515625" style="1133"/>
    <col min="6657" max="6657" width="31.5703125" style="1133" customWidth="1"/>
    <col min="6658" max="6658" width="10" style="1133" customWidth="1"/>
    <col min="6659" max="6660" width="7.28515625" style="1133" customWidth="1"/>
    <col min="6661" max="6683" width="5.7109375" style="1133" customWidth="1"/>
    <col min="6684" max="6912" width="8.28515625" style="1133"/>
    <col min="6913" max="6913" width="31.5703125" style="1133" customWidth="1"/>
    <col min="6914" max="6914" width="10" style="1133" customWidth="1"/>
    <col min="6915" max="6916" width="7.28515625" style="1133" customWidth="1"/>
    <col min="6917" max="6939" width="5.7109375" style="1133" customWidth="1"/>
    <col min="6940" max="7168" width="8.28515625" style="1133"/>
    <col min="7169" max="7169" width="31.5703125" style="1133" customWidth="1"/>
    <col min="7170" max="7170" width="10" style="1133" customWidth="1"/>
    <col min="7171" max="7172" width="7.28515625" style="1133" customWidth="1"/>
    <col min="7173" max="7195" width="5.7109375" style="1133" customWidth="1"/>
    <col min="7196" max="7424" width="8.28515625" style="1133"/>
    <col min="7425" max="7425" width="31.5703125" style="1133" customWidth="1"/>
    <col min="7426" max="7426" width="10" style="1133" customWidth="1"/>
    <col min="7427" max="7428" width="7.28515625" style="1133" customWidth="1"/>
    <col min="7429" max="7451" width="5.7109375" style="1133" customWidth="1"/>
    <col min="7452" max="7680" width="8.28515625" style="1133"/>
    <col min="7681" max="7681" width="31.5703125" style="1133" customWidth="1"/>
    <col min="7682" max="7682" width="10" style="1133" customWidth="1"/>
    <col min="7683" max="7684" width="7.28515625" style="1133" customWidth="1"/>
    <col min="7685" max="7707" width="5.7109375" style="1133" customWidth="1"/>
    <col min="7708" max="7936" width="8.28515625" style="1133"/>
    <col min="7937" max="7937" width="31.5703125" style="1133" customWidth="1"/>
    <col min="7938" max="7938" width="10" style="1133" customWidth="1"/>
    <col min="7939" max="7940" width="7.28515625" style="1133" customWidth="1"/>
    <col min="7941" max="7963" width="5.7109375" style="1133" customWidth="1"/>
    <col min="7964" max="8192" width="8.28515625" style="1133"/>
    <col min="8193" max="8193" width="31.5703125" style="1133" customWidth="1"/>
    <col min="8194" max="8194" width="10" style="1133" customWidth="1"/>
    <col min="8195" max="8196" width="7.28515625" style="1133" customWidth="1"/>
    <col min="8197" max="8219" width="5.7109375" style="1133" customWidth="1"/>
    <col min="8220" max="8448" width="8.28515625" style="1133"/>
    <col min="8449" max="8449" width="31.5703125" style="1133" customWidth="1"/>
    <col min="8450" max="8450" width="10" style="1133" customWidth="1"/>
    <col min="8451" max="8452" width="7.28515625" style="1133" customWidth="1"/>
    <col min="8453" max="8475" width="5.7109375" style="1133" customWidth="1"/>
    <col min="8476" max="8704" width="8.28515625" style="1133"/>
    <col min="8705" max="8705" width="31.5703125" style="1133" customWidth="1"/>
    <col min="8706" max="8706" width="10" style="1133" customWidth="1"/>
    <col min="8707" max="8708" width="7.28515625" style="1133" customWidth="1"/>
    <col min="8709" max="8731" width="5.7109375" style="1133" customWidth="1"/>
    <col min="8732" max="8960" width="8.28515625" style="1133"/>
    <col min="8961" max="8961" width="31.5703125" style="1133" customWidth="1"/>
    <col min="8962" max="8962" width="10" style="1133" customWidth="1"/>
    <col min="8963" max="8964" width="7.28515625" style="1133" customWidth="1"/>
    <col min="8965" max="8987" width="5.7109375" style="1133" customWidth="1"/>
    <col min="8988" max="9216" width="8.28515625" style="1133"/>
    <col min="9217" max="9217" width="31.5703125" style="1133" customWidth="1"/>
    <col min="9218" max="9218" width="10" style="1133" customWidth="1"/>
    <col min="9219" max="9220" width="7.28515625" style="1133" customWidth="1"/>
    <col min="9221" max="9243" width="5.7109375" style="1133" customWidth="1"/>
    <col min="9244" max="9472" width="8.28515625" style="1133"/>
    <col min="9473" max="9473" width="31.5703125" style="1133" customWidth="1"/>
    <col min="9474" max="9474" width="10" style="1133" customWidth="1"/>
    <col min="9475" max="9476" width="7.28515625" style="1133" customWidth="1"/>
    <col min="9477" max="9499" width="5.7109375" style="1133" customWidth="1"/>
    <col min="9500" max="9728" width="8.28515625" style="1133"/>
    <col min="9729" max="9729" width="31.5703125" style="1133" customWidth="1"/>
    <col min="9730" max="9730" width="10" style="1133" customWidth="1"/>
    <col min="9731" max="9732" width="7.28515625" style="1133" customWidth="1"/>
    <col min="9733" max="9755" width="5.7109375" style="1133" customWidth="1"/>
    <col min="9756" max="9984" width="8.28515625" style="1133"/>
    <col min="9985" max="9985" width="31.5703125" style="1133" customWidth="1"/>
    <col min="9986" max="9986" width="10" style="1133" customWidth="1"/>
    <col min="9987" max="9988" width="7.28515625" style="1133" customWidth="1"/>
    <col min="9989" max="10011" width="5.7109375" style="1133" customWidth="1"/>
    <col min="10012" max="10240" width="8.28515625" style="1133"/>
    <col min="10241" max="10241" width="31.5703125" style="1133" customWidth="1"/>
    <col min="10242" max="10242" width="10" style="1133" customWidth="1"/>
    <col min="10243" max="10244" width="7.28515625" style="1133" customWidth="1"/>
    <col min="10245" max="10267" width="5.7109375" style="1133" customWidth="1"/>
    <col min="10268" max="10496" width="8.28515625" style="1133"/>
    <col min="10497" max="10497" width="31.5703125" style="1133" customWidth="1"/>
    <col min="10498" max="10498" width="10" style="1133" customWidth="1"/>
    <col min="10499" max="10500" width="7.28515625" style="1133" customWidth="1"/>
    <col min="10501" max="10523" width="5.7109375" style="1133" customWidth="1"/>
    <col min="10524" max="10752" width="8.28515625" style="1133"/>
    <col min="10753" max="10753" width="31.5703125" style="1133" customWidth="1"/>
    <col min="10754" max="10754" width="10" style="1133" customWidth="1"/>
    <col min="10755" max="10756" width="7.28515625" style="1133" customWidth="1"/>
    <col min="10757" max="10779" width="5.7109375" style="1133" customWidth="1"/>
    <col min="10780" max="11008" width="8.28515625" style="1133"/>
    <col min="11009" max="11009" width="31.5703125" style="1133" customWidth="1"/>
    <col min="11010" max="11010" width="10" style="1133" customWidth="1"/>
    <col min="11011" max="11012" width="7.28515625" style="1133" customWidth="1"/>
    <col min="11013" max="11035" width="5.7109375" style="1133" customWidth="1"/>
    <col min="11036" max="11264" width="8.28515625" style="1133"/>
    <col min="11265" max="11265" width="31.5703125" style="1133" customWidth="1"/>
    <col min="11266" max="11266" width="10" style="1133" customWidth="1"/>
    <col min="11267" max="11268" width="7.28515625" style="1133" customWidth="1"/>
    <col min="11269" max="11291" width="5.7109375" style="1133" customWidth="1"/>
    <col min="11292" max="11520" width="8.28515625" style="1133"/>
    <col min="11521" max="11521" width="31.5703125" style="1133" customWidth="1"/>
    <col min="11522" max="11522" width="10" style="1133" customWidth="1"/>
    <col min="11523" max="11524" width="7.28515625" style="1133" customWidth="1"/>
    <col min="11525" max="11547" width="5.7109375" style="1133" customWidth="1"/>
    <col min="11548" max="11776" width="8.28515625" style="1133"/>
    <col min="11777" max="11777" width="31.5703125" style="1133" customWidth="1"/>
    <col min="11778" max="11778" width="10" style="1133" customWidth="1"/>
    <col min="11779" max="11780" width="7.28515625" style="1133" customWidth="1"/>
    <col min="11781" max="11803" width="5.7109375" style="1133" customWidth="1"/>
    <col min="11804" max="12032" width="8.28515625" style="1133"/>
    <col min="12033" max="12033" width="31.5703125" style="1133" customWidth="1"/>
    <col min="12034" max="12034" width="10" style="1133" customWidth="1"/>
    <col min="12035" max="12036" width="7.28515625" style="1133" customWidth="1"/>
    <col min="12037" max="12059" width="5.7109375" style="1133" customWidth="1"/>
    <col min="12060" max="12288" width="8.28515625" style="1133"/>
    <col min="12289" max="12289" width="31.5703125" style="1133" customWidth="1"/>
    <col min="12290" max="12290" width="10" style="1133" customWidth="1"/>
    <col min="12291" max="12292" width="7.28515625" style="1133" customWidth="1"/>
    <col min="12293" max="12315" width="5.7109375" style="1133" customWidth="1"/>
    <col min="12316" max="12544" width="8.28515625" style="1133"/>
    <col min="12545" max="12545" width="31.5703125" style="1133" customWidth="1"/>
    <col min="12546" max="12546" width="10" style="1133" customWidth="1"/>
    <col min="12547" max="12548" width="7.28515625" style="1133" customWidth="1"/>
    <col min="12549" max="12571" width="5.7109375" style="1133" customWidth="1"/>
    <col min="12572" max="12800" width="8.28515625" style="1133"/>
    <col min="12801" max="12801" width="31.5703125" style="1133" customWidth="1"/>
    <col min="12802" max="12802" width="10" style="1133" customWidth="1"/>
    <col min="12803" max="12804" width="7.28515625" style="1133" customWidth="1"/>
    <col min="12805" max="12827" width="5.7109375" style="1133" customWidth="1"/>
    <col min="12828" max="13056" width="8.28515625" style="1133"/>
    <col min="13057" max="13057" width="31.5703125" style="1133" customWidth="1"/>
    <col min="13058" max="13058" width="10" style="1133" customWidth="1"/>
    <col min="13059" max="13060" width="7.28515625" style="1133" customWidth="1"/>
    <col min="13061" max="13083" width="5.7109375" style="1133" customWidth="1"/>
    <col min="13084" max="13312" width="8.28515625" style="1133"/>
    <col min="13313" max="13313" width="31.5703125" style="1133" customWidth="1"/>
    <col min="13314" max="13314" width="10" style="1133" customWidth="1"/>
    <col min="13315" max="13316" width="7.28515625" style="1133" customWidth="1"/>
    <col min="13317" max="13339" width="5.7109375" style="1133" customWidth="1"/>
    <col min="13340" max="13568" width="8.28515625" style="1133"/>
    <col min="13569" max="13569" width="31.5703125" style="1133" customWidth="1"/>
    <col min="13570" max="13570" width="10" style="1133" customWidth="1"/>
    <col min="13571" max="13572" width="7.28515625" style="1133" customWidth="1"/>
    <col min="13573" max="13595" width="5.7109375" style="1133" customWidth="1"/>
    <col min="13596" max="13824" width="8.28515625" style="1133"/>
    <col min="13825" max="13825" width="31.5703125" style="1133" customWidth="1"/>
    <col min="13826" max="13826" width="10" style="1133" customWidth="1"/>
    <col min="13827" max="13828" width="7.28515625" style="1133" customWidth="1"/>
    <col min="13829" max="13851" width="5.7109375" style="1133" customWidth="1"/>
    <col min="13852" max="14080" width="8.28515625" style="1133"/>
    <col min="14081" max="14081" width="31.5703125" style="1133" customWidth="1"/>
    <col min="14082" max="14082" width="10" style="1133" customWidth="1"/>
    <col min="14083" max="14084" width="7.28515625" style="1133" customWidth="1"/>
    <col min="14085" max="14107" width="5.7109375" style="1133" customWidth="1"/>
    <col min="14108" max="14336" width="8.28515625" style="1133"/>
    <col min="14337" max="14337" width="31.5703125" style="1133" customWidth="1"/>
    <col min="14338" max="14338" width="10" style="1133" customWidth="1"/>
    <col min="14339" max="14340" width="7.28515625" style="1133" customWidth="1"/>
    <col min="14341" max="14363" width="5.7109375" style="1133" customWidth="1"/>
    <col min="14364" max="14592" width="8.28515625" style="1133"/>
    <col min="14593" max="14593" width="31.5703125" style="1133" customWidth="1"/>
    <col min="14594" max="14594" width="10" style="1133" customWidth="1"/>
    <col min="14595" max="14596" width="7.28515625" style="1133" customWidth="1"/>
    <col min="14597" max="14619" width="5.7109375" style="1133" customWidth="1"/>
    <col min="14620" max="14848" width="8.28515625" style="1133"/>
    <col min="14849" max="14849" width="31.5703125" style="1133" customWidth="1"/>
    <col min="14850" max="14850" width="10" style="1133" customWidth="1"/>
    <col min="14851" max="14852" width="7.28515625" style="1133" customWidth="1"/>
    <col min="14853" max="14875" width="5.7109375" style="1133" customWidth="1"/>
    <col min="14876" max="15104" width="8.28515625" style="1133"/>
    <col min="15105" max="15105" width="31.5703125" style="1133" customWidth="1"/>
    <col min="15106" max="15106" width="10" style="1133" customWidth="1"/>
    <col min="15107" max="15108" width="7.28515625" style="1133" customWidth="1"/>
    <col min="15109" max="15131" width="5.7109375" style="1133" customWidth="1"/>
    <col min="15132" max="15360" width="8.28515625" style="1133"/>
    <col min="15361" max="15361" width="31.5703125" style="1133" customWidth="1"/>
    <col min="15362" max="15362" width="10" style="1133" customWidth="1"/>
    <col min="15363" max="15364" width="7.28515625" style="1133" customWidth="1"/>
    <col min="15365" max="15387" width="5.7109375" style="1133" customWidth="1"/>
    <col min="15388" max="15616" width="8.28515625" style="1133"/>
    <col min="15617" max="15617" width="31.5703125" style="1133" customWidth="1"/>
    <col min="15618" max="15618" width="10" style="1133" customWidth="1"/>
    <col min="15619" max="15620" width="7.28515625" style="1133" customWidth="1"/>
    <col min="15621" max="15643" width="5.7109375" style="1133" customWidth="1"/>
    <col min="15644" max="15872" width="8.28515625" style="1133"/>
    <col min="15873" max="15873" width="31.5703125" style="1133" customWidth="1"/>
    <col min="15874" max="15874" width="10" style="1133" customWidth="1"/>
    <col min="15875" max="15876" width="7.28515625" style="1133" customWidth="1"/>
    <col min="15877" max="15899" width="5.7109375" style="1133" customWidth="1"/>
    <col min="15900" max="16128" width="8.28515625" style="1133"/>
    <col min="16129" max="16129" width="31.5703125" style="1133" customWidth="1"/>
    <col min="16130" max="16130" width="10" style="1133" customWidth="1"/>
    <col min="16131" max="16132" width="7.28515625" style="1133" customWidth="1"/>
    <col min="16133" max="16155" width="5.7109375" style="1133" customWidth="1"/>
    <col min="16156" max="16384" width="8.28515625" style="1133"/>
  </cols>
  <sheetData>
    <row r="1" spans="1:39" s="1130" customFormat="1" ht="27.75" customHeight="1" thickBot="1">
      <c r="A1" s="1121" t="s">
        <v>643</v>
      </c>
      <c r="B1" s="1121"/>
      <c r="C1" s="1600" t="s">
        <v>378</v>
      </c>
      <c r="D1" s="1600"/>
      <c r="E1" s="1600"/>
      <c r="F1" s="1600"/>
      <c r="G1" s="1600"/>
      <c r="H1" s="1600"/>
      <c r="I1" s="1600"/>
      <c r="J1" s="1600"/>
      <c r="K1" s="1600"/>
      <c r="L1" s="1600"/>
      <c r="M1" s="1600"/>
      <c r="N1" s="1600"/>
      <c r="O1" s="1600"/>
      <c r="P1" s="1600"/>
      <c r="Q1" s="1600"/>
      <c r="R1" s="1600"/>
      <c r="S1" s="1600"/>
      <c r="T1" s="1600"/>
      <c r="U1" s="1600"/>
      <c r="V1" s="1600"/>
      <c r="W1" s="1600"/>
      <c r="X1" s="1121"/>
      <c r="Y1" s="1121"/>
      <c r="Z1" s="1121"/>
      <c r="AA1" s="1121"/>
      <c r="AB1" s="1121"/>
      <c r="AC1" s="1122" t="s">
        <v>615</v>
      </c>
      <c r="AD1" s="1123"/>
      <c r="AE1" s="1123"/>
      <c r="AF1" s="1124"/>
      <c r="AG1" s="1125"/>
      <c r="AH1" s="1126"/>
      <c r="AI1" s="1127"/>
      <c r="AJ1" s="1123"/>
      <c r="AK1" s="1128"/>
      <c r="AL1" s="1128"/>
      <c r="AM1" s="1129"/>
    </row>
    <row r="2" spans="1:39" ht="18.75" customHeight="1">
      <c r="A2" s="1131"/>
      <c r="B2" s="1131"/>
      <c r="C2" s="1131"/>
      <c r="D2" s="1131"/>
      <c r="E2" s="1131"/>
      <c r="F2" s="1131"/>
      <c r="G2" s="1131"/>
      <c r="H2" s="1131"/>
      <c r="I2" s="1131"/>
      <c r="J2" s="1131"/>
      <c r="K2" s="1131"/>
      <c r="L2" s="1131"/>
      <c r="M2" s="1131"/>
      <c r="N2" s="1131"/>
      <c r="O2" s="1131"/>
      <c r="P2" s="1131"/>
      <c r="Q2" s="1131"/>
      <c r="R2" s="1131"/>
      <c r="S2" s="1131"/>
      <c r="T2" s="1131"/>
      <c r="U2" s="1131"/>
      <c r="V2" s="1131"/>
      <c r="W2" s="1131"/>
      <c r="X2" s="1131"/>
      <c r="Y2" s="1131"/>
      <c r="Z2" s="1131"/>
      <c r="AA2" s="1131"/>
      <c r="AB2" s="1131"/>
      <c r="AC2" s="1131"/>
    </row>
    <row r="3" spans="1:39" ht="18.75" customHeight="1">
      <c r="A3" s="1601" t="s">
        <v>616</v>
      </c>
      <c r="B3" s="1601"/>
      <c r="C3" s="1601"/>
      <c r="D3" s="1601"/>
      <c r="E3" s="1601"/>
      <c r="F3" s="1601"/>
      <c r="G3" s="1601"/>
      <c r="H3" s="1601"/>
      <c r="I3" s="1601"/>
      <c r="J3" s="1601"/>
      <c r="K3" s="1601"/>
      <c r="L3" s="1601"/>
      <c r="M3" s="1601"/>
      <c r="N3" s="1601"/>
      <c r="O3" s="1601"/>
      <c r="P3" s="1601"/>
      <c r="Q3" s="1601"/>
      <c r="R3" s="1601"/>
      <c r="S3" s="1601"/>
      <c r="T3" s="1601"/>
      <c r="U3" s="1601"/>
      <c r="V3" s="1601"/>
      <c r="W3" s="1601"/>
      <c r="X3" s="1601"/>
      <c r="Y3" s="1601"/>
      <c r="Z3" s="1601"/>
      <c r="AA3" s="1601"/>
      <c r="AB3" s="1601"/>
      <c r="AC3" s="1601"/>
    </row>
    <row r="4" spans="1:39" ht="18.75" customHeight="1">
      <c r="A4" s="1134"/>
      <c r="B4" s="1134"/>
      <c r="C4" s="1134"/>
      <c r="D4" s="1134"/>
      <c r="E4" s="1134"/>
      <c r="F4" s="1134"/>
      <c r="G4" s="1134"/>
      <c r="H4" s="1134"/>
      <c r="I4" s="1134"/>
      <c r="J4" s="1134"/>
      <c r="K4" s="1134"/>
      <c r="L4" s="1134"/>
      <c r="M4" s="1134"/>
      <c r="N4" s="1134"/>
      <c r="O4" s="1134"/>
      <c r="P4" s="1134"/>
      <c r="Q4" s="1134"/>
      <c r="R4" s="1134"/>
      <c r="S4" s="1134"/>
      <c r="T4" s="1134"/>
      <c r="U4" s="1134"/>
      <c r="V4" s="1134"/>
      <c r="W4" s="1134"/>
      <c r="X4" s="1134"/>
      <c r="Y4" s="1134"/>
      <c r="Z4" s="1134"/>
      <c r="AA4" s="1134"/>
      <c r="AB4" s="1134"/>
      <c r="AC4" s="1134"/>
    </row>
    <row r="5" spans="1:39" ht="16.5" customHeight="1">
      <c r="A5" s="1602" t="s">
        <v>644</v>
      </c>
      <c r="B5" s="1603"/>
      <c r="C5" s="1608" t="s">
        <v>645</v>
      </c>
      <c r="D5" s="1608" t="s">
        <v>646</v>
      </c>
      <c r="E5" s="1135" t="s">
        <v>647</v>
      </c>
      <c r="F5" s="1602" t="s">
        <v>648</v>
      </c>
      <c r="G5" s="1612"/>
      <c r="H5" s="1612"/>
      <c r="I5" s="1612"/>
      <c r="J5" s="1612"/>
      <c r="K5" s="1612"/>
      <c r="L5" s="1612"/>
      <c r="M5" s="1612"/>
      <c r="N5" s="1612"/>
      <c r="O5" s="1612"/>
      <c r="P5" s="1612"/>
      <c r="Q5" s="1612"/>
      <c r="R5" s="1612"/>
      <c r="S5" s="1612"/>
      <c r="T5" s="1612"/>
      <c r="U5" s="1612"/>
      <c r="V5" s="1612"/>
      <c r="W5" s="1612"/>
      <c r="X5" s="1612"/>
      <c r="Y5" s="1612"/>
      <c r="Z5" s="1612"/>
      <c r="AA5" s="1612"/>
      <c r="AB5" s="1612"/>
      <c r="AC5" s="1603"/>
    </row>
    <row r="6" spans="1:39" ht="32.25" customHeight="1">
      <c r="A6" s="1604"/>
      <c r="B6" s="1605"/>
      <c r="C6" s="1609"/>
      <c r="D6" s="1611"/>
      <c r="E6" s="1135" t="s">
        <v>649</v>
      </c>
      <c r="F6" s="1135" t="s">
        <v>650</v>
      </c>
      <c r="G6" s="1135" t="s">
        <v>651</v>
      </c>
      <c r="H6" s="1135" t="s">
        <v>652</v>
      </c>
      <c r="I6" s="1135" t="s">
        <v>653</v>
      </c>
      <c r="J6" s="1135" t="s">
        <v>654</v>
      </c>
      <c r="K6" s="1135" t="s">
        <v>655</v>
      </c>
      <c r="L6" s="1135" t="s">
        <v>656</v>
      </c>
      <c r="M6" s="1135" t="s">
        <v>657</v>
      </c>
      <c r="N6" s="1135" t="s">
        <v>658</v>
      </c>
      <c r="O6" s="1135" t="s">
        <v>659</v>
      </c>
      <c r="P6" s="1135" t="s">
        <v>660</v>
      </c>
      <c r="Q6" s="1135" t="s">
        <v>661</v>
      </c>
      <c r="R6" s="1135" t="s">
        <v>662</v>
      </c>
      <c r="S6" s="1135" t="s">
        <v>663</v>
      </c>
      <c r="T6" s="1135" t="s">
        <v>664</v>
      </c>
      <c r="U6" s="1135" t="s">
        <v>665</v>
      </c>
      <c r="V6" s="1135" t="s">
        <v>666</v>
      </c>
      <c r="W6" s="1135" t="s">
        <v>667</v>
      </c>
      <c r="X6" s="1135" t="s">
        <v>668</v>
      </c>
      <c r="Y6" s="1135" t="s">
        <v>669</v>
      </c>
      <c r="Z6" s="1135" t="s">
        <v>670</v>
      </c>
      <c r="AA6" s="1135" t="s">
        <v>671</v>
      </c>
      <c r="AB6" s="1135" t="s">
        <v>672</v>
      </c>
      <c r="AC6" s="1135" t="s">
        <v>673</v>
      </c>
    </row>
    <row r="7" spans="1:39" ht="16.5" customHeight="1" thickBot="1">
      <c r="A7" s="1606"/>
      <c r="B7" s="1607"/>
      <c r="C7" s="1610"/>
      <c r="D7" s="1136" t="s">
        <v>674</v>
      </c>
      <c r="E7" s="1136" t="s">
        <v>675</v>
      </c>
      <c r="F7" s="1136" t="s">
        <v>676</v>
      </c>
      <c r="G7" s="1136" t="s">
        <v>676</v>
      </c>
      <c r="H7" s="1136" t="s">
        <v>676</v>
      </c>
      <c r="I7" s="1136" t="s">
        <v>676</v>
      </c>
      <c r="J7" s="1136" t="s">
        <v>676</v>
      </c>
      <c r="K7" s="1136" t="s">
        <v>676</v>
      </c>
      <c r="L7" s="1136" t="s">
        <v>676</v>
      </c>
      <c r="M7" s="1136" t="s">
        <v>676</v>
      </c>
      <c r="N7" s="1136" t="s">
        <v>676</v>
      </c>
      <c r="O7" s="1136" t="s">
        <v>676</v>
      </c>
      <c r="P7" s="1136" t="s">
        <v>676</v>
      </c>
      <c r="Q7" s="1136" t="s">
        <v>676</v>
      </c>
      <c r="R7" s="1136" t="s">
        <v>676</v>
      </c>
      <c r="S7" s="1136" t="s">
        <v>676</v>
      </c>
      <c r="T7" s="1136" t="s">
        <v>676</v>
      </c>
      <c r="U7" s="1136" t="s">
        <v>676</v>
      </c>
      <c r="V7" s="1136" t="s">
        <v>676</v>
      </c>
      <c r="W7" s="1136" t="s">
        <v>676</v>
      </c>
      <c r="X7" s="1136" t="s">
        <v>676</v>
      </c>
      <c r="Y7" s="1136" t="s">
        <v>676</v>
      </c>
      <c r="Z7" s="1136" t="s">
        <v>676</v>
      </c>
      <c r="AA7" s="1136" t="s">
        <v>676</v>
      </c>
      <c r="AB7" s="1136" t="s">
        <v>676</v>
      </c>
      <c r="AC7" s="1136" t="s">
        <v>676</v>
      </c>
    </row>
    <row r="8" spans="1:39" ht="9.75" customHeight="1">
      <c r="A8" s="1137"/>
      <c r="B8" s="1137"/>
      <c r="C8" s="1138"/>
      <c r="D8" s="1138"/>
      <c r="E8" s="1139"/>
      <c r="F8" s="1140"/>
      <c r="G8" s="1140"/>
      <c r="H8" s="1140"/>
      <c r="I8" s="1140"/>
      <c r="J8" s="1140"/>
      <c r="K8" s="1140"/>
      <c r="L8" s="1140"/>
      <c r="M8" s="1140"/>
      <c r="N8" s="1140"/>
      <c r="O8" s="1140"/>
      <c r="P8" s="1140"/>
      <c r="Q8" s="1140"/>
      <c r="R8" s="1140"/>
      <c r="S8" s="1140"/>
      <c r="T8" s="1140"/>
      <c r="U8" s="1140"/>
      <c r="V8" s="1140"/>
      <c r="W8" s="1140"/>
      <c r="X8" s="1140"/>
      <c r="Y8" s="1140"/>
      <c r="Z8" s="1140"/>
      <c r="AA8" s="1140"/>
      <c r="AB8" s="1140"/>
      <c r="AC8" s="1140"/>
    </row>
    <row r="9" spans="1:39" ht="20.25" customHeight="1">
      <c r="A9" s="1141" t="s">
        <v>452</v>
      </c>
      <c r="B9" s="1142" t="s">
        <v>453</v>
      </c>
      <c r="C9" s="1143">
        <v>324</v>
      </c>
      <c r="D9" s="1144">
        <v>91.928993599999998</v>
      </c>
      <c r="E9" s="1145">
        <v>22597.997899999998</v>
      </c>
      <c r="F9" s="1146">
        <v>0.16372973760043424</v>
      </c>
      <c r="G9" s="1146">
        <v>1.2664416898391893</v>
      </c>
      <c r="H9" s="1146">
        <v>5.0517359302408371</v>
      </c>
      <c r="I9" s="1146">
        <v>7.1838574984682522</v>
      </c>
      <c r="J9" s="1146">
        <v>7.7847894551518291</v>
      </c>
      <c r="K9" s="1146">
        <v>4.0046231943085253</v>
      </c>
      <c r="L9" s="1146">
        <v>4.9838706164188871</v>
      </c>
      <c r="M9" s="1146">
        <v>5.2441485664213774</v>
      </c>
      <c r="N9" s="1146">
        <v>5.6502562429879566</v>
      </c>
      <c r="O9" s="1146">
        <v>5.825479525319202</v>
      </c>
      <c r="P9" s="1146">
        <v>5.6205698525127765</v>
      </c>
      <c r="Q9" s="1146">
        <v>7.0522581028233962</v>
      </c>
      <c r="R9" s="1146">
        <v>4.7037833556789854</v>
      </c>
      <c r="S9" s="1146">
        <v>5.4720335804916287</v>
      </c>
      <c r="T9" s="1146">
        <v>4.5023618098218803</v>
      </c>
      <c r="U9" s="1146">
        <v>7.3692980143753033</v>
      </c>
      <c r="V9" s="1146">
        <v>4.9104452504307634</v>
      </c>
      <c r="W9" s="1146">
        <v>3.3434470232251079</v>
      </c>
      <c r="X9" s="1146">
        <v>4.3185832287845258</v>
      </c>
      <c r="Y9" s="1146">
        <v>1.6826864294095787</v>
      </c>
      <c r="Z9" s="1146">
        <v>2.114514391899097</v>
      </c>
      <c r="AA9" s="1146">
        <v>0.99376884726387338</v>
      </c>
      <c r="AB9" s="1146">
        <v>0.51511953025448975</v>
      </c>
      <c r="AC9" s="1146">
        <v>0.24219790871288296</v>
      </c>
    </row>
    <row r="10" spans="1:39" s="1132" customFormat="1" ht="20.25" customHeight="1">
      <c r="A10" s="1141" t="s">
        <v>455</v>
      </c>
      <c r="B10" s="1142" t="s">
        <v>456</v>
      </c>
      <c r="C10" s="1143">
        <v>135</v>
      </c>
      <c r="D10" s="1144">
        <v>27.4866268</v>
      </c>
      <c r="E10" s="1145">
        <v>33291.569799999997</v>
      </c>
      <c r="F10" s="1146">
        <v>0.1538122531645098</v>
      </c>
      <c r="G10" s="1146">
        <v>0.70475835907227447</v>
      </c>
      <c r="H10" s="1146">
        <v>0.61934118449194364</v>
      </c>
      <c r="I10" s="1146">
        <v>1.1324805414100505</v>
      </c>
      <c r="J10" s="1146">
        <v>1.8787263484801273</v>
      </c>
      <c r="K10" s="1146">
        <v>1.0629965696627424</v>
      </c>
      <c r="L10" s="1146">
        <v>1.4964870116401479</v>
      </c>
      <c r="M10" s="1146">
        <v>1.3811516515369577</v>
      </c>
      <c r="N10" s="1146">
        <v>2.3976226868260171</v>
      </c>
      <c r="O10" s="1146">
        <v>2.078782180722154</v>
      </c>
      <c r="P10" s="1146">
        <v>2.7199914541714523</v>
      </c>
      <c r="Q10" s="1146">
        <v>2.8712653820438967</v>
      </c>
      <c r="R10" s="1146">
        <v>3.0732112243034493</v>
      </c>
      <c r="S10" s="1146">
        <v>3.9824006341876772</v>
      </c>
      <c r="T10" s="1146">
        <v>4.3086891258697486</v>
      </c>
      <c r="U10" s="1146">
        <v>8.9684107763998178</v>
      </c>
      <c r="V10" s="1146">
        <v>9.3701304956052311</v>
      </c>
      <c r="W10" s="1146">
        <v>9.0340579732395536</v>
      </c>
      <c r="X10" s="1146">
        <v>13.182556471425588</v>
      </c>
      <c r="Y10" s="1146">
        <v>9.8629472424022584</v>
      </c>
      <c r="Z10" s="1146">
        <v>12.607579406578912</v>
      </c>
      <c r="AA10" s="1146">
        <v>3.7224662285588281</v>
      </c>
      <c r="AB10" s="1146">
        <v>1.7637653522475885</v>
      </c>
      <c r="AC10" s="1146">
        <v>1.6263694459590801</v>
      </c>
    </row>
    <row r="11" spans="1:39" ht="20.25" customHeight="1">
      <c r="A11" s="1141" t="s">
        <v>677</v>
      </c>
      <c r="B11" s="1142" t="s">
        <v>678</v>
      </c>
      <c r="C11" s="1143">
        <v>659</v>
      </c>
      <c r="D11" s="1144">
        <v>94.273817699999995</v>
      </c>
      <c r="E11" s="1145">
        <v>23631.124599999999</v>
      </c>
      <c r="F11" s="1146">
        <v>0.72093654058098045</v>
      </c>
      <c r="G11" s="1146">
        <v>1.4285393684656094</v>
      </c>
      <c r="H11" s="1146">
        <v>9.2047683139493763</v>
      </c>
      <c r="I11" s="1146">
        <v>9.3042111945785777</v>
      </c>
      <c r="J11" s="1146">
        <v>10.685139995131438</v>
      </c>
      <c r="K11" s="1146">
        <v>5.350324218385822</v>
      </c>
      <c r="L11" s="1146">
        <v>4.7800101978897587</v>
      </c>
      <c r="M11" s="1146">
        <v>5.5753315482841641</v>
      </c>
      <c r="N11" s="1146">
        <v>4.6236377250265956</v>
      </c>
      <c r="O11" s="1146">
        <v>4.7411950730833725</v>
      </c>
      <c r="P11" s="1146">
        <v>4.2102601727987512</v>
      </c>
      <c r="Q11" s="1146">
        <v>3.7027931881451752</v>
      </c>
      <c r="R11" s="1146">
        <v>3.8736193028915595</v>
      </c>
      <c r="S11" s="1146">
        <v>3.5391025646349736</v>
      </c>
      <c r="T11" s="1146">
        <v>2.6769506757760166</v>
      </c>
      <c r="U11" s="1146">
        <v>4.8025228111664768</v>
      </c>
      <c r="V11" s="1146">
        <v>3.3218314229784287</v>
      </c>
      <c r="W11" s="1146">
        <v>2.9963682058459802</v>
      </c>
      <c r="X11" s="1146">
        <v>3.9585565653824157</v>
      </c>
      <c r="Y11" s="1146">
        <v>2.5946122260412077</v>
      </c>
      <c r="Z11" s="1146">
        <v>3.6718648766464455</v>
      </c>
      <c r="AA11" s="1146">
        <v>1.542988536466154</v>
      </c>
      <c r="AB11" s="1146">
        <v>1.2462688248595239</v>
      </c>
      <c r="AC11" s="1146">
        <v>1.448166450991196</v>
      </c>
    </row>
    <row r="12" spans="1:39" ht="20.25" customHeight="1">
      <c r="A12" s="1141" t="s">
        <v>679</v>
      </c>
      <c r="B12" s="1142" t="s">
        <v>680</v>
      </c>
      <c r="C12" s="1143">
        <v>83</v>
      </c>
      <c r="D12" s="1144">
        <v>38.267142200000002</v>
      </c>
      <c r="E12" s="1145">
        <v>20254.043099999999</v>
      </c>
      <c r="F12" s="1146">
        <v>1.391717200141483</v>
      </c>
      <c r="G12" s="1146">
        <v>2.6514950991035855</v>
      </c>
      <c r="H12" s="1146">
        <v>9.2103778787013777</v>
      </c>
      <c r="I12" s="1146">
        <v>9.9852598870056202</v>
      </c>
      <c r="J12" s="1146">
        <v>12.742683460694904</v>
      </c>
      <c r="K12" s="1146">
        <v>8.3985061732673625</v>
      </c>
      <c r="L12" s="1146">
        <v>8.3497418837824782</v>
      </c>
      <c r="M12" s="1146">
        <v>6.7640645503964496</v>
      </c>
      <c r="N12" s="1146">
        <v>4.4883301998966623</v>
      </c>
      <c r="O12" s="1146">
        <v>4.9832555826444755</v>
      </c>
      <c r="P12" s="1146">
        <v>3.8740421018426612</v>
      </c>
      <c r="Q12" s="1146">
        <v>3.7777785768386951</v>
      </c>
      <c r="R12" s="1146">
        <v>3.3073977497070577</v>
      </c>
      <c r="S12" s="1146">
        <v>3.0128931342043095</v>
      </c>
      <c r="T12" s="1146">
        <v>2.0937171002019586</v>
      </c>
      <c r="U12" s="1146">
        <v>3.5865960223180711</v>
      </c>
      <c r="V12" s="1146">
        <v>2.2883838448746245</v>
      </c>
      <c r="W12" s="1146">
        <v>1.7178139317651997</v>
      </c>
      <c r="X12" s="1146">
        <v>2.2897238979084253</v>
      </c>
      <c r="Y12" s="1146">
        <v>1.2198629768595575</v>
      </c>
      <c r="Z12" s="1146">
        <v>1.6774335973277876</v>
      </c>
      <c r="AA12" s="1146">
        <v>0.8562907527492345</v>
      </c>
      <c r="AB12" s="1146">
        <v>0.71179185154829772</v>
      </c>
      <c r="AC12" s="1146">
        <v>0.6208422848989229</v>
      </c>
    </row>
    <row r="13" spans="1:39" ht="20.25" customHeight="1">
      <c r="A13" s="1141" t="s">
        <v>681</v>
      </c>
      <c r="B13" s="1142" t="s">
        <v>682</v>
      </c>
      <c r="C13" s="1143">
        <v>187</v>
      </c>
      <c r="D13" s="1144">
        <v>58.812960099999998</v>
      </c>
      <c r="E13" s="1145">
        <v>23524.1852</v>
      </c>
      <c r="F13" s="1146">
        <v>1.0894595322366711</v>
      </c>
      <c r="G13" s="1146">
        <v>3.0765038809872793</v>
      </c>
      <c r="H13" s="1146">
        <v>8.4990053068252216</v>
      </c>
      <c r="I13" s="1146">
        <v>7.1276288302312469</v>
      </c>
      <c r="J13" s="1146">
        <v>9.9317085725124059</v>
      </c>
      <c r="K13" s="1146">
        <v>3.8473744497005864</v>
      </c>
      <c r="L13" s="1146">
        <v>4.3780503406425213</v>
      </c>
      <c r="M13" s="1146">
        <v>5.4865087465645184</v>
      </c>
      <c r="N13" s="1146">
        <v>3.897903618695771</v>
      </c>
      <c r="O13" s="1146">
        <v>3.5659085963945554</v>
      </c>
      <c r="P13" s="1146">
        <v>4.104263407071735</v>
      </c>
      <c r="Q13" s="1146">
        <v>4.343525297241416</v>
      </c>
      <c r="R13" s="1146">
        <v>4.4000079159423233</v>
      </c>
      <c r="S13" s="1146">
        <v>3.5741079796457993</v>
      </c>
      <c r="T13" s="1146">
        <v>3.3732461291299636</v>
      </c>
      <c r="U13" s="1146">
        <v>5.246854935975243</v>
      </c>
      <c r="V13" s="1146">
        <v>4.1517072016920977</v>
      </c>
      <c r="W13" s="1146">
        <v>3.5452588960915099</v>
      </c>
      <c r="X13" s="1146">
        <v>5.8198447998198954</v>
      </c>
      <c r="Y13" s="1146">
        <v>3.2094130218757684</v>
      </c>
      <c r="Z13" s="1146">
        <v>4.1635724436185972</v>
      </c>
      <c r="AA13" s="1146">
        <v>1.2368773800249513</v>
      </c>
      <c r="AB13" s="1146">
        <v>1.1494257368623757</v>
      </c>
      <c r="AC13" s="1146">
        <v>0.78184298021755239</v>
      </c>
    </row>
    <row r="14" spans="1:39" s="1132" customFormat="1" ht="20.25" customHeight="1">
      <c r="A14" s="1141" t="s">
        <v>683</v>
      </c>
      <c r="B14" s="1142" t="s">
        <v>684</v>
      </c>
      <c r="C14" s="1143">
        <v>10</v>
      </c>
      <c r="D14" s="1144">
        <v>1.6259752000000001</v>
      </c>
      <c r="E14" s="1145">
        <v>41254.746899999998</v>
      </c>
      <c r="F14" s="1146">
        <v>0</v>
      </c>
      <c r="G14" s="1146">
        <v>0</v>
      </c>
      <c r="H14" s="1146">
        <v>0</v>
      </c>
      <c r="I14" s="1146">
        <v>0.12106580715376222</v>
      </c>
      <c r="J14" s="1146">
        <v>0.71728646291776155</v>
      </c>
      <c r="K14" s="1146">
        <v>0.45128609587649299</v>
      </c>
      <c r="L14" s="1146">
        <v>0.66860798368880403</v>
      </c>
      <c r="M14" s="1146">
        <v>1.0313010924151855</v>
      </c>
      <c r="N14" s="1146">
        <v>1.0205813717207988</v>
      </c>
      <c r="O14" s="1146">
        <v>1.4886389411105407</v>
      </c>
      <c r="P14" s="1146">
        <v>2.2993462630918353</v>
      </c>
      <c r="Q14" s="1146">
        <v>2.0920860293564134</v>
      </c>
      <c r="R14" s="1146">
        <v>3.8444805308223637</v>
      </c>
      <c r="S14" s="1146">
        <v>3.365020573499522</v>
      </c>
      <c r="T14" s="1146">
        <v>3.9236699305130851</v>
      </c>
      <c r="U14" s="1146">
        <v>7.8819344846096051</v>
      </c>
      <c r="V14" s="1146">
        <v>7.3073008739616681</v>
      </c>
      <c r="W14" s="1146">
        <v>8.5824248733929043</v>
      </c>
      <c r="X14" s="1146">
        <v>11.270098092517031</v>
      </c>
      <c r="Y14" s="1146">
        <v>5.8271491471702648</v>
      </c>
      <c r="Z14" s="1146">
        <v>12.305378335413726</v>
      </c>
      <c r="AA14" s="1146">
        <v>10.945935706768466</v>
      </c>
      <c r="AB14" s="1146">
        <v>10.606754641768214</v>
      </c>
      <c r="AC14" s="1146">
        <v>4.249652762231551</v>
      </c>
    </row>
    <row r="15" spans="1:39" ht="20.25" customHeight="1">
      <c r="A15" s="1141" t="s">
        <v>685</v>
      </c>
      <c r="B15" s="1142" t="s">
        <v>686</v>
      </c>
      <c r="C15" s="1143">
        <v>129</v>
      </c>
      <c r="D15" s="1144">
        <v>28.706067399999998</v>
      </c>
      <c r="E15" s="1145">
        <v>28693.892599999999</v>
      </c>
      <c r="F15" s="1146">
        <v>8.588846272965972E-2</v>
      </c>
      <c r="G15" s="1146">
        <v>1.3810982691415266</v>
      </c>
      <c r="H15" s="1146">
        <v>2.5544230415901552</v>
      </c>
      <c r="I15" s="1146">
        <v>4.3897064771749266</v>
      </c>
      <c r="J15" s="1146">
        <v>5.874552499657268</v>
      </c>
      <c r="K15" s="1146">
        <v>2.9633480899581532</v>
      </c>
      <c r="L15" s="1146">
        <v>4.1936343394776543</v>
      </c>
      <c r="M15" s="1146">
        <v>4.1999556511875262</v>
      </c>
      <c r="N15" s="1146">
        <v>4.3996245894691937</v>
      </c>
      <c r="O15" s="1146">
        <v>3.4333208595476234</v>
      </c>
      <c r="P15" s="1146">
        <v>4.4396917287249176</v>
      </c>
      <c r="Q15" s="1146">
        <v>4.0843111097830134</v>
      </c>
      <c r="R15" s="1146">
        <v>3.901203478676428</v>
      </c>
      <c r="S15" s="1146">
        <v>5.5058569255641059</v>
      </c>
      <c r="T15" s="1146">
        <v>4.0150950805612613</v>
      </c>
      <c r="U15" s="1146">
        <v>8.0761086765928809</v>
      </c>
      <c r="V15" s="1146">
        <v>6.4619150862859049</v>
      </c>
      <c r="W15" s="1146">
        <v>5.5088392219130649</v>
      </c>
      <c r="X15" s="1146">
        <v>7.2748369565940605</v>
      </c>
      <c r="Y15" s="1146">
        <v>4.7163980392521472</v>
      </c>
      <c r="Z15" s="1146">
        <v>5.5155360639890363</v>
      </c>
      <c r="AA15" s="1146">
        <v>2.7709911947047123</v>
      </c>
      <c r="AB15" s="1146">
        <v>2.2919245288192975</v>
      </c>
      <c r="AC15" s="1146">
        <v>1.9617406736807146</v>
      </c>
    </row>
    <row r="16" spans="1:39" ht="20.25" customHeight="1">
      <c r="A16" s="1141" t="s">
        <v>687</v>
      </c>
      <c r="B16" s="1142" t="s">
        <v>688</v>
      </c>
      <c r="C16" s="1143">
        <v>71</v>
      </c>
      <c r="D16" s="1144">
        <v>7.9025451999999996</v>
      </c>
      <c r="E16" s="1145">
        <v>33329.9738</v>
      </c>
      <c r="F16" s="1146">
        <v>7.9404797330358823E-3</v>
      </c>
      <c r="G16" s="1146">
        <v>0</v>
      </c>
      <c r="H16" s="1146">
        <v>6.9634527367208224E-2</v>
      </c>
      <c r="I16" s="1146">
        <v>1.5622435161775476</v>
      </c>
      <c r="J16" s="1146">
        <v>6.1305957478104656</v>
      </c>
      <c r="K16" s="1146">
        <v>2.8903801777685501</v>
      </c>
      <c r="L16" s="1146">
        <v>5.7765490540946232</v>
      </c>
      <c r="M16" s="1146">
        <v>5.3141727047635241</v>
      </c>
      <c r="N16" s="1146">
        <v>5.003405738191792</v>
      </c>
      <c r="O16" s="1146">
        <v>3.8727143250000013</v>
      </c>
      <c r="P16" s="1146">
        <v>7.0873571213487017</v>
      </c>
      <c r="Q16" s="1146">
        <v>3.2156601900866071</v>
      </c>
      <c r="R16" s="1146">
        <v>4.4031257170158291</v>
      </c>
      <c r="S16" s="1146">
        <v>2.838164089210145</v>
      </c>
      <c r="T16" s="1146">
        <v>3.1713744579404626</v>
      </c>
      <c r="U16" s="1146">
        <v>6.0730396075431496</v>
      </c>
      <c r="V16" s="1146">
        <v>4.5899845027143913</v>
      </c>
      <c r="W16" s="1146">
        <v>3.7355332051754666</v>
      </c>
      <c r="X16" s="1146">
        <v>6.360934196238448</v>
      </c>
      <c r="Y16" s="1146">
        <v>5.4488255252244562</v>
      </c>
      <c r="Z16" s="1146">
        <v>9.1744264873043679</v>
      </c>
      <c r="AA16" s="1146">
        <v>3.8756716000814526</v>
      </c>
      <c r="AB16" s="1146">
        <v>5.9073183156231748</v>
      </c>
      <c r="AC16" s="1146">
        <v>3.4909487135866049</v>
      </c>
    </row>
    <row r="17" spans="1:29" ht="20.25" customHeight="1">
      <c r="A17" s="1141" t="s">
        <v>689</v>
      </c>
      <c r="B17" s="1142" t="s">
        <v>690</v>
      </c>
      <c r="C17" s="1143">
        <v>573</v>
      </c>
      <c r="D17" s="1144">
        <v>124.0312414</v>
      </c>
      <c r="E17" s="1145">
        <v>28281.5651</v>
      </c>
      <c r="F17" s="1146">
        <v>0.3599514888028848</v>
      </c>
      <c r="G17" s="1146">
        <v>0.82403980518411546</v>
      </c>
      <c r="H17" s="1146">
        <v>2.1991281948097958</v>
      </c>
      <c r="I17" s="1146">
        <v>2.9165216433929846</v>
      </c>
      <c r="J17" s="1146">
        <v>6.723504502471263</v>
      </c>
      <c r="K17" s="1146">
        <v>4.254511073530221</v>
      </c>
      <c r="L17" s="1146">
        <v>4.1145214241159733</v>
      </c>
      <c r="M17" s="1146">
        <v>4.4684664423587712</v>
      </c>
      <c r="N17" s="1146">
        <v>4.3418403615203998</v>
      </c>
      <c r="O17" s="1146">
        <v>4.3339928225534958</v>
      </c>
      <c r="P17" s="1146">
        <v>4.3032346042454428</v>
      </c>
      <c r="Q17" s="1146">
        <v>4.5804049333654415</v>
      </c>
      <c r="R17" s="1146">
        <v>4.2374648037667706</v>
      </c>
      <c r="S17" s="1146">
        <v>4.2860136204361163</v>
      </c>
      <c r="T17" s="1146">
        <v>4.1563445159551549</v>
      </c>
      <c r="U17" s="1146">
        <v>7.2807266927830652</v>
      </c>
      <c r="V17" s="1146">
        <v>6.2765571094251733</v>
      </c>
      <c r="W17" s="1146">
        <v>5.4573781763342089</v>
      </c>
      <c r="X17" s="1146">
        <v>7.3857036312788216</v>
      </c>
      <c r="Y17" s="1146">
        <v>4.9019010302351136</v>
      </c>
      <c r="Z17" s="1146">
        <v>6.5742913704320944</v>
      </c>
      <c r="AA17" s="1146">
        <v>2.5226560378520895</v>
      </c>
      <c r="AB17" s="1146">
        <v>1.8833677496353753</v>
      </c>
      <c r="AC17" s="1146">
        <v>1.6174781267649232</v>
      </c>
    </row>
    <row r="18" spans="1:29" s="1132" customFormat="1" ht="20.25" customHeight="1">
      <c r="A18" s="1141" t="s">
        <v>691</v>
      </c>
      <c r="B18" s="1142" t="s">
        <v>692</v>
      </c>
      <c r="C18" s="1143">
        <v>376</v>
      </c>
      <c r="D18" s="1144">
        <v>184.22923029999998</v>
      </c>
      <c r="E18" s="1145">
        <v>26962.393599999999</v>
      </c>
      <c r="F18" s="1146">
        <v>0.18526870000172821</v>
      </c>
      <c r="G18" s="1146">
        <v>0.96490773863912738</v>
      </c>
      <c r="H18" s="1146">
        <v>2.3306248921564321</v>
      </c>
      <c r="I18" s="1146">
        <v>2.9302122639330164</v>
      </c>
      <c r="J18" s="1146">
        <v>6.0497836753975731</v>
      </c>
      <c r="K18" s="1146">
        <v>3.5067327206870496</v>
      </c>
      <c r="L18" s="1146">
        <v>3.7694516167123133</v>
      </c>
      <c r="M18" s="1146">
        <v>4.2951751940310849</v>
      </c>
      <c r="N18" s="1146">
        <v>4.4364694390193087</v>
      </c>
      <c r="O18" s="1146">
        <v>5.1757559234616206</v>
      </c>
      <c r="P18" s="1146">
        <v>4.7403566664089789</v>
      </c>
      <c r="Q18" s="1146">
        <v>4.5637706819426471</v>
      </c>
      <c r="R18" s="1146">
        <v>4.735246510987567</v>
      </c>
      <c r="S18" s="1146">
        <v>4.5812248611451754</v>
      </c>
      <c r="T18" s="1146">
        <v>4.9970259795413146</v>
      </c>
      <c r="U18" s="1146">
        <v>8.0558383030925587</v>
      </c>
      <c r="V18" s="1146">
        <v>7.0117285291616396</v>
      </c>
      <c r="W18" s="1146">
        <v>5.7713726441161812</v>
      </c>
      <c r="X18" s="1146">
        <v>8.1550403676630889</v>
      </c>
      <c r="Y18" s="1146">
        <v>4.9886684567014656</v>
      </c>
      <c r="Z18" s="1146">
        <v>5.0018874773532609</v>
      </c>
      <c r="AA18" s="1146">
        <v>1.6193175725383246</v>
      </c>
      <c r="AB18" s="1146">
        <v>1.1448795050412801</v>
      </c>
      <c r="AC18" s="1146">
        <v>0.98926044310787098</v>
      </c>
    </row>
    <row r="19" spans="1:29" s="1132" customFormat="1" ht="20.25" customHeight="1">
      <c r="A19" s="1141" t="s">
        <v>693</v>
      </c>
      <c r="B19" s="1142" t="s">
        <v>694</v>
      </c>
      <c r="C19" s="1143">
        <v>72</v>
      </c>
      <c r="D19" s="1144">
        <v>38.554713300000003</v>
      </c>
      <c r="E19" s="1145">
        <v>30990.638500000001</v>
      </c>
      <c r="F19" s="1146">
        <v>0.31289793043280129</v>
      </c>
      <c r="G19" s="1146">
        <v>2.4015074182901519</v>
      </c>
      <c r="H19" s="1146">
        <v>3.8537998932545552</v>
      </c>
      <c r="I19" s="1146">
        <v>1.9533375702731524</v>
      </c>
      <c r="J19" s="1146">
        <v>3.3423482881923023</v>
      </c>
      <c r="K19" s="1146">
        <v>2.7076303015849423</v>
      </c>
      <c r="L19" s="1146">
        <v>3.3683796061323581</v>
      </c>
      <c r="M19" s="1146">
        <v>4.402337755161053</v>
      </c>
      <c r="N19" s="1146">
        <v>3.8398285794022482</v>
      </c>
      <c r="O19" s="1146">
        <v>4.3552597238480821</v>
      </c>
      <c r="P19" s="1146">
        <v>5.1767203777910078</v>
      </c>
      <c r="Q19" s="1146">
        <v>5.4036534620009737</v>
      </c>
      <c r="R19" s="1146">
        <v>4.0651507062302539</v>
      </c>
      <c r="S19" s="1146">
        <v>3.2549478198298516</v>
      </c>
      <c r="T19" s="1146">
        <v>4.670571885694712</v>
      </c>
      <c r="U19" s="1146">
        <v>6.9731933397621706</v>
      </c>
      <c r="V19" s="1146">
        <v>6.9982906603535806</v>
      </c>
      <c r="W19" s="1146">
        <v>4.640636246152555</v>
      </c>
      <c r="X19" s="1146">
        <v>6.4292961556012909</v>
      </c>
      <c r="Y19" s="1146">
        <v>4.2666363181074409</v>
      </c>
      <c r="Z19" s="1146">
        <v>7.5868547568735245</v>
      </c>
      <c r="AA19" s="1146">
        <v>3.5850714003364148</v>
      </c>
      <c r="AB19" s="1146">
        <v>3.6974444315216832</v>
      </c>
      <c r="AC19" s="1146">
        <v>2.714205113801222</v>
      </c>
    </row>
    <row r="20" spans="1:29" s="1132" customFormat="1" ht="20.25" customHeight="1">
      <c r="A20" s="1141" t="s">
        <v>695</v>
      </c>
      <c r="B20" s="1142" t="s">
        <v>696</v>
      </c>
      <c r="C20" s="1143">
        <v>213</v>
      </c>
      <c r="D20" s="1144">
        <v>82.168448099999992</v>
      </c>
      <c r="E20" s="1145">
        <v>28777.138200000001</v>
      </c>
      <c r="F20" s="1146">
        <v>8.6591144953119786E-2</v>
      </c>
      <c r="G20" s="1146">
        <v>0.16848669191307267</v>
      </c>
      <c r="H20" s="1146">
        <v>1.6980425361106464</v>
      </c>
      <c r="I20" s="1146">
        <v>3.2427918034392085</v>
      </c>
      <c r="J20" s="1146">
        <v>7.1585361973022357</v>
      </c>
      <c r="K20" s="1146">
        <v>4.6747700471660734</v>
      </c>
      <c r="L20" s="1146">
        <v>4.5591143396561247</v>
      </c>
      <c r="M20" s="1146">
        <v>4.2917577020661781</v>
      </c>
      <c r="N20" s="1146">
        <v>4.306242945824847</v>
      </c>
      <c r="O20" s="1146">
        <v>4.6976340545002948</v>
      </c>
      <c r="P20" s="1146">
        <v>4.6604276806342657</v>
      </c>
      <c r="Q20" s="1146">
        <v>5.1985723215819135</v>
      </c>
      <c r="R20" s="1146">
        <v>4.0596364871591142</v>
      </c>
      <c r="S20" s="1146">
        <v>4.5891392465035503</v>
      </c>
      <c r="T20" s="1146">
        <v>3.9028478377699827</v>
      </c>
      <c r="U20" s="1146">
        <v>7.121364873386236</v>
      </c>
      <c r="V20" s="1146">
        <v>5.6517191298882521</v>
      </c>
      <c r="W20" s="1146">
        <v>4.4995616754261176</v>
      </c>
      <c r="X20" s="1146">
        <v>6.7675791968620631</v>
      </c>
      <c r="Y20" s="1146">
        <v>4.7964371862099222</v>
      </c>
      <c r="Z20" s="1146">
        <v>6.780646864863936</v>
      </c>
      <c r="AA20" s="1146">
        <v>2.8426635211089013</v>
      </c>
      <c r="AB20" s="1146">
        <v>2.3821849447829599</v>
      </c>
      <c r="AC20" s="1146">
        <v>1.8632516925922085</v>
      </c>
    </row>
    <row r="21" spans="1:29" s="1132" customFormat="1" ht="20.25" customHeight="1">
      <c r="A21" s="1141" t="s">
        <v>697</v>
      </c>
      <c r="B21" s="1142" t="s">
        <v>698</v>
      </c>
      <c r="C21" s="1143">
        <v>287</v>
      </c>
      <c r="D21" s="1144">
        <v>111.0309374</v>
      </c>
      <c r="E21" s="1145">
        <v>29804.645199999999</v>
      </c>
      <c r="F21" s="1146">
        <v>2.2115367639866473E-2</v>
      </c>
      <c r="G21" s="1146">
        <v>0.1799801971229687</v>
      </c>
      <c r="H21" s="1146">
        <v>1.6487296629813015</v>
      </c>
      <c r="I21" s="1146">
        <v>2.2298911078093808</v>
      </c>
      <c r="J21" s="1146">
        <v>3.9892186841971129</v>
      </c>
      <c r="K21" s="1146">
        <v>2.5804924889339897</v>
      </c>
      <c r="L21" s="1146">
        <v>2.7681918859490775</v>
      </c>
      <c r="M21" s="1146">
        <v>3.9663274967540714</v>
      </c>
      <c r="N21" s="1146">
        <v>4.4982868891819336</v>
      </c>
      <c r="O21" s="1146">
        <v>5.1484132565740195</v>
      </c>
      <c r="P21" s="1146">
        <v>4.5630636997576142</v>
      </c>
      <c r="Q21" s="1146">
        <v>5.0336869442660408</v>
      </c>
      <c r="R21" s="1146">
        <v>5.4492439149667131</v>
      </c>
      <c r="S21" s="1146">
        <v>4.9337937049606504</v>
      </c>
      <c r="T21" s="1146">
        <v>4.3603239001384857</v>
      </c>
      <c r="U21" s="1146">
        <v>8.5952300534211279</v>
      </c>
      <c r="V21" s="1146">
        <v>6.8457212719164158</v>
      </c>
      <c r="W21" s="1146">
        <v>5.33165866975739</v>
      </c>
      <c r="X21" s="1146">
        <v>8.7442553646313712</v>
      </c>
      <c r="Y21" s="1146">
        <v>5.4019739366804629</v>
      </c>
      <c r="Z21" s="1146">
        <v>6.6674745556097594</v>
      </c>
      <c r="AA21" s="1146">
        <v>2.754896402414774</v>
      </c>
      <c r="AB21" s="1146">
        <v>2.5095951319960665</v>
      </c>
      <c r="AC21" s="1146">
        <v>1.7774355024043957</v>
      </c>
    </row>
    <row r="22" spans="1:29" s="1132" customFormat="1" ht="20.25" customHeight="1">
      <c r="A22" s="1141" t="s">
        <v>699</v>
      </c>
      <c r="B22" s="1142" t="s">
        <v>700</v>
      </c>
      <c r="C22" s="1143">
        <v>274</v>
      </c>
      <c r="D22" s="1144">
        <v>161.62893</v>
      </c>
      <c r="E22" s="1145">
        <v>33498.161699999997</v>
      </c>
      <c r="F22" s="1146">
        <v>8.1001588020164467E-2</v>
      </c>
      <c r="G22" s="1146">
        <v>0.554098452548068</v>
      </c>
      <c r="H22" s="1146">
        <v>0.56725049160444241</v>
      </c>
      <c r="I22" s="1146">
        <v>1.7383951623016993</v>
      </c>
      <c r="J22" s="1146">
        <v>2.6496061688956303</v>
      </c>
      <c r="K22" s="1146">
        <v>1.5084439400792915</v>
      </c>
      <c r="L22" s="1146">
        <v>1.7893494685635798</v>
      </c>
      <c r="M22" s="1146">
        <v>2.171048029582328</v>
      </c>
      <c r="N22" s="1146">
        <v>2.8450690727210781</v>
      </c>
      <c r="O22" s="1146">
        <v>3.1554425312349719</v>
      </c>
      <c r="P22" s="1146">
        <v>3.5025150509874687</v>
      </c>
      <c r="Q22" s="1146">
        <v>3.8120742369574558</v>
      </c>
      <c r="R22" s="1146">
        <v>4.1051863673167919</v>
      </c>
      <c r="S22" s="1146">
        <v>4.0221362598886232</v>
      </c>
      <c r="T22" s="1146">
        <v>4.1261652230204087</v>
      </c>
      <c r="U22" s="1146">
        <v>7.7714556422541436</v>
      </c>
      <c r="V22" s="1146">
        <v>7.319234124732497</v>
      </c>
      <c r="W22" s="1146">
        <v>6.3363523473180212</v>
      </c>
      <c r="X22" s="1146">
        <v>11.526442017527433</v>
      </c>
      <c r="Y22" s="1146">
        <v>9.6572492931803744</v>
      </c>
      <c r="Z22" s="1146">
        <v>11.531482575551296</v>
      </c>
      <c r="AA22" s="1146">
        <v>4.5293744133553329</v>
      </c>
      <c r="AB22" s="1146">
        <v>2.5504449605649189</v>
      </c>
      <c r="AC22" s="1146">
        <v>2.1501825817939899</v>
      </c>
    </row>
    <row r="23" spans="1:29" s="1132" customFormat="1" ht="20.25" customHeight="1">
      <c r="A23" s="1141" t="s">
        <v>701</v>
      </c>
      <c r="B23" s="1142" t="s">
        <v>702</v>
      </c>
      <c r="C23" s="1143">
        <v>358</v>
      </c>
      <c r="D23" s="1144">
        <v>86.031434899999994</v>
      </c>
      <c r="E23" s="1145">
        <v>27271.2932</v>
      </c>
      <c r="F23" s="1146">
        <v>6.7900064747147451E-2</v>
      </c>
      <c r="G23" s="1146">
        <v>1.3748890755743981</v>
      </c>
      <c r="H23" s="1146">
        <v>5.4563593010582228</v>
      </c>
      <c r="I23" s="1146">
        <v>5.6852003057779994</v>
      </c>
      <c r="J23" s="1146">
        <v>6.9856120695715616</v>
      </c>
      <c r="K23" s="1146">
        <v>3.6673212572443106</v>
      </c>
      <c r="L23" s="1146">
        <v>3.8024783659629517</v>
      </c>
      <c r="M23" s="1146">
        <v>3.9952559247619854</v>
      </c>
      <c r="N23" s="1146">
        <v>4.6209483831357092</v>
      </c>
      <c r="O23" s="1146">
        <v>4.2378645715230316</v>
      </c>
      <c r="P23" s="1146">
        <v>4.7879431568100008</v>
      </c>
      <c r="Q23" s="1146">
        <v>3.8465616711456248</v>
      </c>
      <c r="R23" s="1146">
        <v>3.9501094035570943</v>
      </c>
      <c r="S23" s="1146">
        <v>3.5008508267947067</v>
      </c>
      <c r="T23" s="1146">
        <v>3.3331169046908458</v>
      </c>
      <c r="U23" s="1146">
        <v>6.218534430140024</v>
      </c>
      <c r="V23" s="1146">
        <v>5.1200223559214404</v>
      </c>
      <c r="W23" s="1146">
        <v>4.7989206559194564</v>
      </c>
      <c r="X23" s="1146">
        <v>6.9660086536578278</v>
      </c>
      <c r="Y23" s="1146">
        <v>4.7386174655096918</v>
      </c>
      <c r="Z23" s="1146">
        <v>6.3738288293968699</v>
      </c>
      <c r="AA23" s="1146">
        <v>3.0672476904136818</v>
      </c>
      <c r="AB23" s="1146">
        <v>1.8997535050993319</v>
      </c>
      <c r="AC23" s="1146">
        <v>1.5046551315860943</v>
      </c>
    </row>
    <row r="24" spans="1:29" s="1132" customFormat="1" ht="20.25" customHeight="1">
      <c r="A24" s="1141" t="s">
        <v>459</v>
      </c>
      <c r="B24" s="1142" t="s">
        <v>703</v>
      </c>
      <c r="C24" s="1143">
        <v>254</v>
      </c>
      <c r="D24" s="1144">
        <v>27.601599499999999</v>
      </c>
      <c r="E24" s="1145">
        <v>42158.634100000003</v>
      </c>
      <c r="F24" s="1146">
        <v>0.29871457268264473</v>
      </c>
      <c r="G24" s="1146">
        <v>0.67855596557003883</v>
      </c>
      <c r="H24" s="1146">
        <v>0.80243574289960984</v>
      </c>
      <c r="I24" s="1146">
        <v>0.43075836963723785</v>
      </c>
      <c r="J24" s="1146">
        <v>1.4268477448200059</v>
      </c>
      <c r="K24" s="1146">
        <v>0.7291979582560062</v>
      </c>
      <c r="L24" s="1146">
        <v>0.84671578543844894</v>
      </c>
      <c r="M24" s="1146">
        <v>0.70967010444449063</v>
      </c>
      <c r="N24" s="1146">
        <v>1.6412215531204994</v>
      </c>
      <c r="O24" s="1146">
        <v>2.4336310654750277</v>
      </c>
      <c r="P24" s="1146">
        <v>1.6533030993366888</v>
      </c>
      <c r="Q24" s="1146">
        <v>2.7366149559557229</v>
      </c>
      <c r="R24" s="1146">
        <v>2.3515778496822257</v>
      </c>
      <c r="S24" s="1146">
        <v>2.1995533266106553</v>
      </c>
      <c r="T24" s="1146">
        <v>2.2570134024298123</v>
      </c>
      <c r="U24" s="1146">
        <v>6.6838072192156828</v>
      </c>
      <c r="V24" s="1146">
        <v>4.9860429284179704</v>
      </c>
      <c r="W24" s="1146">
        <v>4.7015134032359249</v>
      </c>
      <c r="X24" s="1146">
        <v>10.908597163001369</v>
      </c>
      <c r="Y24" s="1146">
        <v>12.170645762757335</v>
      </c>
      <c r="Z24" s="1146">
        <v>18.39157618383674</v>
      </c>
      <c r="AA24" s="1146">
        <v>9.2005218755528997</v>
      </c>
      <c r="AB24" s="1146">
        <v>6.231614946807702</v>
      </c>
      <c r="AC24" s="1146">
        <v>5.5298686585174162</v>
      </c>
    </row>
    <row r="25" spans="1:29" s="1132" customFormat="1" ht="20.25" customHeight="1">
      <c r="A25" s="1141" t="s">
        <v>461</v>
      </c>
      <c r="B25" s="1142" t="s">
        <v>704</v>
      </c>
      <c r="C25" s="1143">
        <v>417</v>
      </c>
      <c r="D25" s="1144">
        <v>48.328531499999997</v>
      </c>
      <c r="E25" s="1145">
        <v>25834.121200000001</v>
      </c>
      <c r="F25" s="1146">
        <v>0.16715239940613549</v>
      </c>
      <c r="G25" s="1146">
        <v>2.4052735804728513</v>
      </c>
      <c r="H25" s="1146">
        <v>4.1278924438248241</v>
      </c>
      <c r="I25" s="1146">
        <v>4.3540257373638589</v>
      </c>
      <c r="J25" s="1146">
        <v>5.7660758841803421</v>
      </c>
      <c r="K25" s="1146">
        <v>3.2559543010323004</v>
      </c>
      <c r="L25" s="1146">
        <v>3.2978595676965692</v>
      </c>
      <c r="M25" s="1146">
        <v>3.9483558485529402</v>
      </c>
      <c r="N25" s="1146">
        <v>3.6280018150354927</v>
      </c>
      <c r="O25" s="1146">
        <v>5.6135351433138423</v>
      </c>
      <c r="P25" s="1146">
        <v>4.8750875039519874</v>
      </c>
      <c r="Q25" s="1146">
        <v>5.307266578128905</v>
      </c>
      <c r="R25" s="1146">
        <v>5.094580206725297</v>
      </c>
      <c r="S25" s="1146">
        <v>4.5524710387693039</v>
      </c>
      <c r="T25" s="1146">
        <v>5.6121425911730842</v>
      </c>
      <c r="U25" s="1146">
        <v>9.4288054252176074</v>
      </c>
      <c r="V25" s="1146">
        <v>6.5889411516673126</v>
      </c>
      <c r="W25" s="1146">
        <v>4.4618142390691098</v>
      </c>
      <c r="X25" s="1146">
        <v>6.2976701454295183</v>
      </c>
      <c r="Y25" s="1146">
        <v>3.4565722320778569</v>
      </c>
      <c r="Z25" s="1146">
        <v>4.065678883704547</v>
      </c>
      <c r="AA25" s="1146">
        <v>1.3955791311391286</v>
      </c>
      <c r="AB25" s="1146">
        <v>1.2349901424172181</v>
      </c>
      <c r="AC25" s="1146">
        <v>1.0642740096499725</v>
      </c>
    </row>
    <row r="26" spans="1:29" s="1132" customFormat="1" ht="20.25" customHeight="1">
      <c r="A26" s="1141" t="s">
        <v>463</v>
      </c>
      <c r="B26" s="1142" t="s">
        <v>464</v>
      </c>
      <c r="C26" s="1143">
        <v>854</v>
      </c>
      <c r="D26" s="1144">
        <v>192.4967279</v>
      </c>
      <c r="E26" s="1145">
        <v>25173.304599999999</v>
      </c>
      <c r="F26" s="1146">
        <v>0.34458736376266474</v>
      </c>
      <c r="G26" s="1146">
        <v>2.6232722784894675</v>
      </c>
      <c r="H26" s="1146">
        <v>6.6626387055590053</v>
      </c>
      <c r="I26" s="1146">
        <v>5.6024194892301855</v>
      </c>
      <c r="J26" s="1146">
        <v>8.0936060939662333</v>
      </c>
      <c r="K26" s="1146">
        <v>4.614234432397331</v>
      </c>
      <c r="L26" s="1146">
        <v>4.5304739437080066</v>
      </c>
      <c r="M26" s="1146">
        <v>5.4408368465571195</v>
      </c>
      <c r="N26" s="1146">
        <v>4.5412524645828016</v>
      </c>
      <c r="O26" s="1146">
        <v>4.2638130993394405</v>
      </c>
      <c r="P26" s="1146">
        <v>4.287199782578746</v>
      </c>
      <c r="Q26" s="1146">
        <v>4.5847111773165885</v>
      </c>
      <c r="R26" s="1146">
        <v>4.1326878055468494</v>
      </c>
      <c r="S26" s="1146">
        <v>3.4274291163159041</v>
      </c>
      <c r="T26" s="1146">
        <v>3.0049053628614955</v>
      </c>
      <c r="U26" s="1146">
        <v>5.6263180772747043</v>
      </c>
      <c r="V26" s="1146">
        <v>4.6299781285788804</v>
      </c>
      <c r="W26" s="1146">
        <v>4.1797055917645025</v>
      </c>
      <c r="X26" s="1146">
        <v>6.0794628187547497</v>
      </c>
      <c r="Y26" s="1146">
        <v>3.5238283652924363</v>
      </c>
      <c r="Z26" s="1146">
        <v>5.1401314235014599</v>
      </c>
      <c r="AA26" s="1146">
        <v>2.0638806401238576</v>
      </c>
      <c r="AB26" s="1146">
        <v>1.4521188128725591</v>
      </c>
      <c r="AC26" s="1146">
        <v>1.1505082835228806</v>
      </c>
    </row>
    <row r="27" spans="1:29" s="1132" customFormat="1" ht="20.25" customHeight="1">
      <c r="A27" s="1141" t="s">
        <v>465</v>
      </c>
      <c r="B27" s="1142" t="s">
        <v>705</v>
      </c>
      <c r="C27" s="1143">
        <v>4601</v>
      </c>
      <c r="D27" s="1144">
        <v>463.22998769999998</v>
      </c>
      <c r="E27" s="1145">
        <v>25663.243600000002</v>
      </c>
      <c r="F27" s="1146">
        <v>0.73347544205199988</v>
      </c>
      <c r="G27" s="1146">
        <v>3.1352445622336815</v>
      </c>
      <c r="H27" s="1146">
        <v>10.009695687065296</v>
      </c>
      <c r="I27" s="1146">
        <v>9.4900947622739587</v>
      </c>
      <c r="J27" s="1146">
        <v>9.6099440843691308</v>
      </c>
      <c r="K27" s="1146">
        <v>4.2616085366184944</v>
      </c>
      <c r="L27" s="1146">
        <v>4.4395535578578862</v>
      </c>
      <c r="M27" s="1146">
        <v>5.0389699544056521</v>
      </c>
      <c r="N27" s="1146">
        <v>4.0972060324150732</v>
      </c>
      <c r="O27" s="1146">
        <v>3.5193855391240683</v>
      </c>
      <c r="P27" s="1146">
        <v>3.3507058722744252</v>
      </c>
      <c r="Q27" s="1146">
        <v>3.8423033423144681</v>
      </c>
      <c r="R27" s="1146">
        <v>3.0717018927572335</v>
      </c>
      <c r="S27" s="1146">
        <v>3.0883831530494845</v>
      </c>
      <c r="T27" s="1146">
        <v>2.6304848398311065</v>
      </c>
      <c r="U27" s="1146">
        <v>4.2815145233741951</v>
      </c>
      <c r="V27" s="1146">
        <v>3.3624906231432217</v>
      </c>
      <c r="W27" s="1146">
        <v>2.8824167378056815</v>
      </c>
      <c r="X27" s="1146">
        <v>4.25490864653709</v>
      </c>
      <c r="Y27" s="1146">
        <v>3.0472107322079571</v>
      </c>
      <c r="Z27" s="1146">
        <v>4.506497863760818</v>
      </c>
      <c r="AA27" s="1146">
        <v>2.4434602034724877</v>
      </c>
      <c r="AB27" s="1146">
        <v>2.4118044808522661</v>
      </c>
      <c r="AC27" s="1146">
        <v>2.4909389302043237</v>
      </c>
    </row>
    <row r="28" spans="1:29" s="1132" customFormat="1" ht="20.25" customHeight="1">
      <c r="A28" s="1141" t="s">
        <v>467</v>
      </c>
      <c r="B28" s="1142" t="s">
        <v>468</v>
      </c>
      <c r="C28" s="1143">
        <v>838</v>
      </c>
      <c r="D28" s="1144">
        <v>231.2086966</v>
      </c>
      <c r="E28" s="1145">
        <v>25892.955999999998</v>
      </c>
      <c r="F28" s="1146">
        <v>0.14564763564347694</v>
      </c>
      <c r="G28" s="1146">
        <v>2.3096510981326124</v>
      </c>
      <c r="H28" s="1146">
        <v>5.8793436405713466</v>
      </c>
      <c r="I28" s="1146">
        <v>7.3718086951924802</v>
      </c>
      <c r="J28" s="1146">
        <v>5.3233770532833837</v>
      </c>
      <c r="K28" s="1146">
        <v>2.9539933404044807</v>
      </c>
      <c r="L28" s="1146">
        <v>3.2273902364968396</v>
      </c>
      <c r="M28" s="1146">
        <v>3.6321721991836182</v>
      </c>
      <c r="N28" s="1146">
        <v>3.5981680716762452</v>
      </c>
      <c r="O28" s="1146">
        <v>4.0612545021370963</v>
      </c>
      <c r="P28" s="1146">
        <v>4.0774518167496989</v>
      </c>
      <c r="Q28" s="1146">
        <v>4.0521306238789636</v>
      </c>
      <c r="R28" s="1146">
        <v>4.6242242862070615</v>
      </c>
      <c r="S28" s="1146">
        <v>4.6615253052726215</v>
      </c>
      <c r="T28" s="1146">
        <v>4.3253739357830021</v>
      </c>
      <c r="U28" s="1146">
        <v>7.3478637481320428</v>
      </c>
      <c r="V28" s="1146">
        <v>6.1777819822716822</v>
      </c>
      <c r="W28" s="1146">
        <v>5.1299844575136966</v>
      </c>
      <c r="X28" s="1146">
        <v>8.8557569853970612</v>
      </c>
      <c r="Y28" s="1146">
        <v>4.844496493736127</v>
      </c>
      <c r="Z28" s="1146">
        <v>4.083662872047868</v>
      </c>
      <c r="AA28" s="1146">
        <v>1.2955009668957236</v>
      </c>
      <c r="AB28" s="1146">
        <v>0.94817030338295671</v>
      </c>
      <c r="AC28" s="1146">
        <v>1.0732698365118503</v>
      </c>
    </row>
    <row r="29" spans="1:29" s="1132" customFormat="1" ht="20.25" customHeight="1">
      <c r="A29" s="1141" t="s">
        <v>469</v>
      </c>
      <c r="B29" s="1142" t="s">
        <v>706</v>
      </c>
      <c r="C29" s="1143">
        <v>612</v>
      </c>
      <c r="D29" s="1144">
        <v>99.248424400000005</v>
      </c>
      <c r="E29" s="1145">
        <v>15658.296</v>
      </c>
      <c r="F29" s="1146">
        <v>1.2588353997083706</v>
      </c>
      <c r="G29" s="1146">
        <v>16.68836669209632</v>
      </c>
      <c r="H29" s="1146">
        <v>27.364901321294933</v>
      </c>
      <c r="I29" s="1146">
        <v>14.688931525244445</v>
      </c>
      <c r="J29" s="1146">
        <v>10.362210848356803</v>
      </c>
      <c r="K29" s="1146">
        <v>3.9794492697256358</v>
      </c>
      <c r="L29" s="1146">
        <v>2.4576383098732597</v>
      </c>
      <c r="M29" s="1146">
        <v>3.2150047915521367</v>
      </c>
      <c r="N29" s="1146">
        <v>2.7662601362163284</v>
      </c>
      <c r="O29" s="1146">
        <v>1.9233696771915707</v>
      </c>
      <c r="P29" s="1146">
        <v>2.3533328756803917</v>
      </c>
      <c r="Q29" s="1146">
        <v>1.3973460116712946</v>
      </c>
      <c r="R29" s="1146">
        <v>1.4024582338860785</v>
      </c>
      <c r="S29" s="1146">
        <v>0.96393933282431021</v>
      </c>
      <c r="T29" s="1146">
        <v>0.87783358301857328</v>
      </c>
      <c r="U29" s="1146">
        <v>1.7559180516320618</v>
      </c>
      <c r="V29" s="1146">
        <v>1.4240124299645809</v>
      </c>
      <c r="W29" s="1146">
        <v>0.77365177799235674</v>
      </c>
      <c r="X29" s="1146">
        <v>1.3095365572372755</v>
      </c>
      <c r="Y29" s="1146">
        <v>0.82482417725918067</v>
      </c>
      <c r="Z29" s="1146">
        <v>1.0501940018707239</v>
      </c>
      <c r="AA29" s="1146">
        <v>0.4480336113023472</v>
      </c>
      <c r="AB29" s="1146">
        <v>0.31060452784376896</v>
      </c>
      <c r="AC29" s="1146">
        <v>0.40334685655725128</v>
      </c>
    </row>
    <row r="30" spans="1:29" s="1132" customFormat="1" ht="20.25" customHeight="1">
      <c r="A30" s="1141" t="s">
        <v>707</v>
      </c>
      <c r="B30" s="1142" t="s">
        <v>708</v>
      </c>
      <c r="C30" s="1143">
        <v>206</v>
      </c>
      <c r="D30" s="1144">
        <v>22.1675535</v>
      </c>
      <c r="E30" s="1145">
        <v>41661.192900000002</v>
      </c>
      <c r="F30" s="1146">
        <v>0.11243730617363795</v>
      </c>
      <c r="G30" s="1146">
        <v>3.3071872365166497</v>
      </c>
      <c r="H30" s="1146">
        <v>2.2088057665001237</v>
      </c>
      <c r="I30" s="1146">
        <v>1.4930939492262869</v>
      </c>
      <c r="J30" s="1146">
        <v>2.3529894717520357</v>
      </c>
      <c r="K30" s="1146">
        <v>1.1694980233159242</v>
      </c>
      <c r="L30" s="1146">
        <v>1.3356259634154033</v>
      </c>
      <c r="M30" s="1146">
        <v>2.1981293515317328</v>
      </c>
      <c r="N30" s="1146">
        <v>1.6369578176500168</v>
      </c>
      <c r="O30" s="1146">
        <v>1.0964904178532826</v>
      </c>
      <c r="P30" s="1146">
        <v>1.7259960599621422</v>
      </c>
      <c r="Q30" s="1146">
        <v>1.8732161850878128</v>
      </c>
      <c r="R30" s="1146">
        <v>2.3467046104117895</v>
      </c>
      <c r="S30" s="1146">
        <v>1.9471584899975543</v>
      </c>
      <c r="T30" s="1146">
        <v>2.5721611543646437</v>
      </c>
      <c r="U30" s="1146">
        <v>4.0027078315160036</v>
      </c>
      <c r="V30" s="1146">
        <v>8.9402283386842836</v>
      </c>
      <c r="W30" s="1146">
        <v>5.7242613624457919</v>
      </c>
      <c r="X30" s="1146">
        <v>9.8843834977098393</v>
      </c>
      <c r="Y30" s="1146">
        <v>8.0685836621528839</v>
      </c>
      <c r="Z30" s="1146">
        <v>15.270042316577696</v>
      </c>
      <c r="AA30" s="1146">
        <v>6.3156477777306357</v>
      </c>
      <c r="AB30" s="1146">
        <v>7.4436960307775957</v>
      </c>
      <c r="AC30" s="1146">
        <v>6.9739978297559988</v>
      </c>
    </row>
    <row r="31" spans="1:29" s="1132" customFormat="1" ht="20.25" customHeight="1">
      <c r="A31" s="1141" t="s">
        <v>709</v>
      </c>
      <c r="B31" s="1142" t="s">
        <v>710</v>
      </c>
      <c r="C31" s="1143">
        <v>233</v>
      </c>
      <c r="D31" s="1144">
        <v>15.749245999999999</v>
      </c>
      <c r="E31" s="1145">
        <v>51055.778200000001</v>
      </c>
      <c r="F31" s="1146">
        <v>0</v>
      </c>
      <c r="G31" s="1146">
        <v>2.1113880626412214</v>
      </c>
      <c r="H31" s="1146">
        <v>0.48498956711959418</v>
      </c>
      <c r="I31" s="1146">
        <v>0.91579876268362315</v>
      </c>
      <c r="J31" s="1146">
        <v>1.1124754797785241</v>
      </c>
      <c r="K31" s="1146">
        <v>0.58245709032673698</v>
      </c>
      <c r="L31" s="1146">
        <v>1.7358748475958787</v>
      </c>
      <c r="M31" s="1146">
        <v>1.7680040047631487</v>
      </c>
      <c r="N31" s="1146">
        <v>0.99280054422922848</v>
      </c>
      <c r="O31" s="1146">
        <v>1.1133967937258711</v>
      </c>
      <c r="P31" s="1146">
        <v>1.9842949941857535</v>
      </c>
      <c r="Q31" s="1146">
        <v>1.2130568028463078</v>
      </c>
      <c r="R31" s="1146">
        <v>1.566301015299399</v>
      </c>
      <c r="S31" s="1146">
        <v>2.5079530791505831</v>
      </c>
      <c r="T31" s="1146">
        <v>2.9301910707344341</v>
      </c>
      <c r="U31" s="1146">
        <v>4.3136846043296293</v>
      </c>
      <c r="V31" s="1146">
        <v>4.5154098170794974</v>
      </c>
      <c r="W31" s="1146">
        <v>4.6735532608989665</v>
      </c>
      <c r="X31" s="1146">
        <v>9.0237710427534115</v>
      </c>
      <c r="Y31" s="1146">
        <v>6.8314768846711766</v>
      </c>
      <c r="Z31" s="1146">
        <v>14.347867193134197</v>
      </c>
      <c r="AA31" s="1146">
        <v>9.0062311554470611</v>
      </c>
      <c r="AB31" s="1146">
        <v>12.762202711164713</v>
      </c>
      <c r="AC31" s="1146">
        <v>13.506821850392075</v>
      </c>
    </row>
    <row r="32" spans="1:29" s="1132" customFormat="1" ht="20.25" customHeight="1">
      <c r="A32" s="1141" t="s">
        <v>711</v>
      </c>
      <c r="B32" s="1142" t="s">
        <v>712</v>
      </c>
      <c r="C32" s="1143">
        <v>326</v>
      </c>
      <c r="D32" s="1144">
        <v>57.869696000000005</v>
      </c>
      <c r="E32" s="1145">
        <v>51322.324999999997</v>
      </c>
      <c r="F32" s="1146">
        <v>0.6191724248905679</v>
      </c>
      <c r="G32" s="1146">
        <v>0.38226483857803573</v>
      </c>
      <c r="H32" s="1146">
        <v>2.7422291971259014</v>
      </c>
      <c r="I32" s="1146">
        <v>1.1650595157783443</v>
      </c>
      <c r="J32" s="1146">
        <v>1.1614514097326518</v>
      </c>
      <c r="K32" s="1146">
        <v>0.66059444998639694</v>
      </c>
      <c r="L32" s="1146">
        <v>0.80464566463248743</v>
      </c>
      <c r="M32" s="1146">
        <v>3.0503472836629379</v>
      </c>
      <c r="N32" s="1146">
        <v>1.016607552249799</v>
      </c>
      <c r="O32" s="1146">
        <v>1.1284664429548759</v>
      </c>
      <c r="P32" s="1146">
        <v>1.3942808685222745</v>
      </c>
      <c r="Q32" s="1146">
        <v>1.1712154147137734</v>
      </c>
      <c r="R32" s="1146">
        <v>1.0920335575980906</v>
      </c>
      <c r="S32" s="1146">
        <v>1.3869089618165611</v>
      </c>
      <c r="T32" s="1146">
        <v>1.8640446979365504</v>
      </c>
      <c r="U32" s="1146">
        <v>3.9542388472197953</v>
      </c>
      <c r="V32" s="1146">
        <v>3.5243734475467088</v>
      </c>
      <c r="W32" s="1146">
        <v>4.1758811036436061</v>
      </c>
      <c r="X32" s="1146">
        <v>8.076684211370317</v>
      </c>
      <c r="Y32" s="1146">
        <v>7.7713618886126508</v>
      </c>
      <c r="Z32" s="1146">
        <v>16.747972548533863</v>
      </c>
      <c r="AA32" s="1146">
        <v>9.5829036323259764</v>
      </c>
      <c r="AB32" s="1146">
        <v>12.986553100261663</v>
      </c>
      <c r="AC32" s="1146">
        <v>13.540709113108178</v>
      </c>
    </row>
    <row r="33" spans="1:29" s="1132" customFormat="1" ht="20.25" customHeight="1">
      <c r="A33" s="1141" t="s">
        <v>473</v>
      </c>
      <c r="B33" s="1142" t="s">
        <v>474</v>
      </c>
      <c r="C33" s="1143">
        <v>1388</v>
      </c>
      <c r="D33" s="1144">
        <v>67.245043499999994</v>
      </c>
      <c r="E33" s="1145">
        <v>50279.7327</v>
      </c>
      <c r="F33" s="1146">
        <v>0.27440267772300569</v>
      </c>
      <c r="G33" s="1146">
        <v>1.2079969879118302</v>
      </c>
      <c r="H33" s="1146">
        <v>1.5601935033323311</v>
      </c>
      <c r="I33" s="1146">
        <v>0.50342149009093884</v>
      </c>
      <c r="J33" s="1146">
        <v>1.0940880720822197</v>
      </c>
      <c r="K33" s="1146">
        <v>0.52335009642755315</v>
      </c>
      <c r="L33" s="1146">
        <v>0.78143335575357309</v>
      </c>
      <c r="M33" s="1146">
        <v>0.93631510551405916</v>
      </c>
      <c r="N33" s="1146">
        <v>1.6759305092872756</v>
      </c>
      <c r="O33" s="1146">
        <v>1.6920359342172187</v>
      </c>
      <c r="P33" s="1146">
        <v>2.3072078167367085</v>
      </c>
      <c r="Q33" s="1146">
        <v>2.3185219591686339</v>
      </c>
      <c r="R33" s="1146">
        <v>2.5087011803330905</v>
      </c>
      <c r="S33" s="1146">
        <v>2.3093529562517126</v>
      </c>
      <c r="T33" s="1146">
        <v>2.2614077125253105</v>
      </c>
      <c r="U33" s="1146">
        <v>4.9449388786550488</v>
      </c>
      <c r="V33" s="1146">
        <v>5.2401396691787401</v>
      </c>
      <c r="W33" s="1146">
        <v>5.0670613366470647</v>
      </c>
      <c r="X33" s="1146">
        <v>9.2152183677299568</v>
      </c>
      <c r="Y33" s="1146">
        <v>7.966248099757717</v>
      </c>
      <c r="Z33" s="1146">
        <v>14.832935753844817</v>
      </c>
      <c r="AA33" s="1146">
        <v>8.9940429587200743</v>
      </c>
      <c r="AB33" s="1146">
        <v>9.4326410837997301</v>
      </c>
      <c r="AC33" s="1146">
        <v>12.352414494311393</v>
      </c>
    </row>
    <row r="34" spans="1:29" s="1132" customFormat="1" ht="20.25" customHeight="1">
      <c r="A34" s="1141" t="s">
        <v>475</v>
      </c>
      <c r="B34" s="1142" t="s">
        <v>713</v>
      </c>
      <c r="C34" s="1143">
        <v>221</v>
      </c>
      <c r="D34" s="1144">
        <v>44.599946700000004</v>
      </c>
      <c r="E34" s="1145">
        <v>24271.2709</v>
      </c>
      <c r="F34" s="1146">
        <v>0.95593387783129335</v>
      </c>
      <c r="G34" s="1146">
        <v>4.4335221145006436</v>
      </c>
      <c r="H34" s="1146">
        <v>11.972207805351481</v>
      </c>
      <c r="I34" s="1146">
        <v>5.2253784419881386</v>
      </c>
      <c r="J34" s="1146">
        <v>6.4601597382626466</v>
      </c>
      <c r="K34" s="1146">
        <v>2.7024474000100094</v>
      </c>
      <c r="L34" s="1146">
        <v>3.040923140834157</v>
      </c>
      <c r="M34" s="1146">
        <v>4.9168090149309531</v>
      </c>
      <c r="N34" s="1146">
        <v>4.4008785777315742</v>
      </c>
      <c r="O34" s="1146">
        <v>4.1807278662061718</v>
      </c>
      <c r="P34" s="1146">
        <v>4.6313057589371516</v>
      </c>
      <c r="Q34" s="1146">
        <v>4.0774160835488171</v>
      </c>
      <c r="R34" s="1146">
        <v>4.2060429188808879</v>
      </c>
      <c r="S34" s="1146">
        <v>4.8010606703258683</v>
      </c>
      <c r="T34" s="1146">
        <v>4.3796756375944286</v>
      </c>
      <c r="U34" s="1146">
        <v>4.5560525299910282</v>
      </c>
      <c r="V34" s="1146">
        <v>5.0891708801078002</v>
      </c>
      <c r="W34" s="1146">
        <v>1.8951681841359689</v>
      </c>
      <c r="X34" s="1146">
        <v>6.1946874479112326</v>
      </c>
      <c r="Y34" s="1146">
        <v>2.967574622684471</v>
      </c>
      <c r="Z34" s="1146">
        <v>4.8257050943964463</v>
      </c>
      <c r="AA34" s="1146">
        <v>1.2279503464070285</v>
      </c>
      <c r="AB34" s="1146">
        <v>1.3759303438808819</v>
      </c>
      <c r="AC34" s="1146">
        <v>1.4832712793354077</v>
      </c>
    </row>
    <row r="35" spans="1:29" s="1132" customFormat="1" ht="20.25" customHeight="1">
      <c r="A35" s="1141" t="s">
        <v>714</v>
      </c>
      <c r="B35" s="1142" t="s">
        <v>715</v>
      </c>
      <c r="C35" s="1143">
        <v>533</v>
      </c>
      <c r="D35" s="1144">
        <v>100.53832730000001</v>
      </c>
      <c r="E35" s="1145">
        <v>33559.6008</v>
      </c>
      <c r="F35" s="1146">
        <v>0.43257662195062196</v>
      </c>
      <c r="G35" s="1146">
        <v>2.4157884512566379</v>
      </c>
      <c r="H35" s="1146">
        <v>7.2249978640732762</v>
      </c>
      <c r="I35" s="1146">
        <v>3.4286925121739116</v>
      </c>
      <c r="J35" s="1146">
        <v>5.4873205554117073</v>
      </c>
      <c r="K35" s="1146">
        <v>3.8432954911514625</v>
      </c>
      <c r="L35" s="1146">
        <v>2.8801402189232563</v>
      </c>
      <c r="M35" s="1146">
        <v>4.5028346120097025</v>
      </c>
      <c r="N35" s="1146">
        <v>2.9092125148177193</v>
      </c>
      <c r="O35" s="1146">
        <v>2.4251315547797065</v>
      </c>
      <c r="P35" s="1146">
        <v>2.5319275428207768</v>
      </c>
      <c r="Q35" s="1146">
        <v>4.1368534883114174</v>
      </c>
      <c r="R35" s="1146">
        <v>2.9076722067167311</v>
      </c>
      <c r="S35" s="1146">
        <v>3.075310165817728</v>
      </c>
      <c r="T35" s="1146">
        <v>3.3347386912413852</v>
      </c>
      <c r="U35" s="1146">
        <v>5.4782429227863227</v>
      </c>
      <c r="V35" s="1146">
        <v>5.1410425643713689</v>
      </c>
      <c r="W35" s="1146">
        <v>4.9727551017252702</v>
      </c>
      <c r="X35" s="1146">
        <v>6.6251038572828937</v>
      </c>
      <c r="Y35" s="1146">
        <v>5.234355435710536</v>
      </c>
      <c r="Z35" s="1146">
        <v>7.6824331649687192</v>
      </c>
      <c r="AA35" s="1146">
        <v>4.1855173176329545</v>
      </c>
      <c r="AB35" s="1146">
        <v>3.9699940382835477</v>
      </c>
      <c r="AC35" s="1146">
        <v>5.1740630063177901</v>
      </c>
    </row>
    <row r="36" spans="1:29" s="1132" customFormat="1" ht="20.25" customHeight="1">
      <c r="A36" s="1141" t="s">
        <v>716</v>
      </c>
      <c r="B36" s="1142" t="s">
        <v>717</v>
      </c>
      <c r="C36" s="1143">
        <v>181</v>
      </c>
      <c r="D36" s="1144">
        <v>22.2297078</v>
      </c>
      <c r="E36" s="1145">
        <v>41789.760399999999</v>
      </c>
      <c r="F36" s="1146">
        <v>1.3263332233273889E-2</v>
      </c>
      <c r="G36" s="1146">
        <v>0.96259789793548245</v>
      </c>
      <c r="H36" s="1146">
        <v>0.54282314947927479</v>
      </c>
      <c r="I36" s="1146">
        <v>0.78360364232947766</v>
      </c>
      <c r="J36" s="1146">
        <v>1.3520816499441348</v>
      </c>
      <c r="K36" s="1146">
        <v>0.98045373317952478</v>
      </c>
      <c r="L36" s="1146">
        <v>1.117765929428906</v>
      </c>
      <c r="M36" s="1146">
        <v>1.5229003594910049</v>
      </c>
      <c r="N36" s="1146">
        <v>1.9567810063612263</v>
      </c>
      <c r="O36" s="1146">
        <v>2.3451135961400267</v>
      </c>
      <c r="P36" s="1146">
        <v>2.2346483564664759</v>
      </c>
      <c r="Q36" s="1146">
        <v>2.7397989459852461</v>
      </c>
      <c r="R36" s="1146">
        <v>2.9421592307209727</v>
      </c>
      <c r="S36" s="1146">
        <v>2.9218503717804154</v>
      </c>
      <c r="T36" s="1146">
        <v>3.8847807077338188</v>
      </c>
      <c r="U36" s="1146">
        <v>6.0733798759154176</v>
      </c>
      <c r="V36" s="1146">
        <v>5.7519505497053816</v>
      </c>
      <c r="W36" s="1146">
        <v>5.8445464586808464</v>
      </c>
      <c r="X36" s="1146">
        <v>10.625592658487395</v>
      </c>
      <c r="Y36" s="1146">
        <v>8.9832318893548404</v>
      </c>
      <c r="Z36" s="1146">
        <v>15.326697636574425</v>
      </c>
      <c r="AA36" s="1146">
        <v>7.0758541414565963</v>
      </c>
      <c r="AB36" s="1146">
        <v>7.2908731620844787</v>
      </c>
      <c r="AC36" s="1146">
        <v>6.7272517185313614</v>
      </c>
    </row>
    <row r="37" spans="1:29" s="1132" customFormat="1" ht="20.25" customHeight="1">
      <c r="A37" s="1141" t="s">
        <v>718</v>
      </c>
      <c r="B37" s="1142" t="s">
        <v>719</v>
      </c>
      <c r="C37" s="1143">
        <v>174</v>
      </c>
      <c r="D37" s="1144">
        <v>26.786004899999998</v>
      </c>
      <c r="E37" s="1145">
        <v>27448.706099999999</v>
      </c>
      <c r="F37" s="1146">
        <v>1.2591108724840112</v>
      </c>
      <c r="G37" s="1146">
        <v>5.210139045408746</v>
      </c>
      <c r="H37" s="1146">
        <v>15.61959170701115</v>
      </c>
      <c r="I37" s="1146">
        <v>6.2492988642737091</v>
      </c>
      <c r="J37" s="1146">
        <v>4.4190012822703544</v>
      </c>
      <c r="K37" s="1146">
        <v>4.3197389992264208</v>
      </c>
      <c r="L37" s="1146">
        <v>2.5500189466477696</v>
      </c>
      <c r="M37" s="1146">
        <v>3.6387087347990446</v>
      </c>
      <c r="N37" s="1146">
        <v>4.2797550597028371</v>
      </c>
      <c r="O37" s="1146">
        <v>1.0687797641670707</v>
      </c>
      <c r="P37" s="1146">
        <v>2.6362221713772627</v>
      </c>
      <c r="Q37" s="1146">
        <v>2.60119343142508</v>
      </c>
      <c r="R37" s="1146">
        <v>3.2084866825362228</v>
      </c>
      <c r="S37" s="1146">
        <v>4.8734124587575209</v>
      </c>
      <c r="T37" s="1146">
        <v>2.8851947234579947</v>
      </c>
      <c r="U37" s="1146">
        <v>3.5917103113798055</v>
      </c>
      <c r="V37" s="1146">
        <v>4.717407858011704</v>
      </c>
      <c r="W37" s="1146">
        <v>2.0712204080870604</v>
      </c>
      <c r="X37" s="1146">
        <v>5.4324431934976607</v>
      </c>
      <c r="Y37" s="1146">
        <v>3.4975215732899385</v>
      </c>
      <c r="Z37" s="1146">
        <v>6.3620555075758976</v>
      </c>
      <c r="AA37" s="1146">
        <v>2.9175627456112352</v>
      </c>
      <c r="AB37" s="1146">
        <v>2.6692987725093711</v>
      </c>
      <c r="AC37" s="1146">
        <v>3.9221276331506982</v>
      </c>
    </row>
    <row r="38" spans="1:29" s="1132" customFormat="1" ht="20.25" customHeight="1">
      <c r="A38" s="1141" t="s">
        <v>479</v>
      </c>
      <c r="B38" s="1142" t="s">
        <v>480</v>
      </c>
      <c r="C38" s="1143">
        <v>1703</v>
      </c>
      <c r="D38" s="1144">
        <v>154.9576323</v>
      </c>
      <c r="E38" s="1145">
        <v>18898.392400000001</v>
      </c>
      <c r="F38" s="1146">
        <v>2.4998249150455045</v>
      </c>
      <c r="G38" s="1146">
        <v>9.6452304272849947</v>
      </c>
      <c r="H38" s="1146">
        <v>19.073350929097799</v>
      </c>
      <c r="I38" s="1146">
        <v>11.865459175578795</v>
      </c>
      <c r="J38" s="1146">
        <v>9.1599509422808865</v>
      </c>
      <c r="K38" s="1146">
        <v>3.6727048648897047</v>
      </c>
      <c r="L38" s="1146">
        <v>3.5382598576269033</v>
      </c>
      <c r="M38" s="1146">
        <v>4.2639923583809169</v>
      </c>
      <c r="N38" s="1146">
        <v>3.8492909393789181</v>
      </c>
      <c r="O38" s="1146">
        <v>3.6401198935975225</v>
      </c>
      <c r="P38" s="1146">
        <v>3.4609578246634061</v>
      </c>
      <c r="Q38" s="1146">
        <v>2.6855396783188974</v>
      </c>
      <c r="R38" s="1146">
        <v>2.4378706256213234</v>
      </c>
      <c r="S38" s="1146">
        <v>2.2337927139326847</v>
      </c>
      <c r="T38" s="1146">
        <v>1.942932371456995</v>
      </c>
      <c r="U38" s="1146">
        <v>3.0779371943204374</v>
      </c>
      <c r="V38" s="1146">
        <v>2.5165620060910032</v>
      </c>
      <c r="W38" s="1146">
        <v>1.706431661836898</v>
      </c>
      <c r="X38" s="1146">
        <v>2.8878955709237437</v>
      </c>
      <c r="Y38" s="1146">
        <v>1.7384386041629007</v>
      </c>
      <c r="Z38" s="1146">
        <v>2.007572427266624</v>
      </c>
      <c r="AA38" s="1146">
        <v>0.84719963806519782</v>
      </c>
      <c r="AB38" s="1146">
        <v>0.63244551781913105</v>
      </c>
      <c r="AC38" s="1146">
        <v>0.61623979782504723</v>
      </c>
    </row>
    <row r="39" spans="1:29" s="1132" customFormat="1" ht="20.25" customHeight="1">
      <c r="A39" s="1141" t="s">
        <v>481</v>
      </c>
      <c r="B39" s="1142" t="s">
        <v>720</v>
      </c>
      <c r="C39" s="1143">
        <v>4348</v>
      </c>
      <c r="D39" s="1144">
        <v>273.97710359999996</v>
      </c>
      <c r="E39" s="1145">
        <v>29985.1319</v>
      </c>
      <c r="F39" s="1146">
        <v>0.17249368424960607</v>
      </c>
      <c r="G39" s="1146">
        <v>1.3007029613696521</v>
      </c>
      <c r="H39" s="1146">
        <v>2.2235371934196912</v>
      </c>
      <c r="I39" s="1146">
        <v>1.6013817367766348</v>
      </c>
      <c r="J39" s="1146">
        <v>1.6737062476194453</v>
      </c>
      <c r="K39" s="1146">
        <v>1.3373774493760289</v>
      </c>
      <c r="L39" s="1146">
        <v>1.8948401643005035</v>
      </c>
      <c r="M39" s="1146">
        <v>2.2338844814329955</v>
      </c>
      <c r="N39" s="1146">
        <v>2.7665583365923285</v>
      </c>
      <c r="O39" s="1146">
        <v>3.188445415772327</v>
      </c>
      <c r="P39" s="1146">
        <v>3.5496287362021741</v>
      </c>
      <c r="Q39" s="1146">
        <v>3.9156311089639537</v>
      </c>
      <c r="R39" s="1146">
        <v>4.212549168652501</v>
      </c>
      <c r="S39" s="1146">
        <v>4.4725924316253707</v>
      </c>
      <c r="T39" s="1146">
        <v>4.7962928023303624</v>
      </c>
      <c r="U39" s="1146">
        <v>9.4747526559369035</v>
      </c>
      <c r="V39" s="1146">
        <v>8.8832463662850394</v>
      </c>
      <c r="W39" s="1146">
        <v>7.6895479305300611</v>
      </c>
      <c r="X39" s="1146">
        <v>11.933946256960139</v>
      </c>
      <c r="Y39" s="1146">
        <v>8.2419448936754147</v>
      </c>
      <c r="Z39" s="1146">
        <v>9.4438002884267309</v>
      </c>
      <c r="AA39" s="1146">
        <v>2.8651192004206587</v>
      </c>
      <c r="AB39" s="1146">
        <v>1.5754146033683378</v>
      </c>
      <c r="AC39" s="1146">
        <v>0.55260588571314473</v>
      </c>
    </row>
    <row r="40" spans="1:29" s="1132" customFormat="1" ht="20.25" customHeight="1">
      <c r="A40" s="1141" t="s">
        <v>483</v>
      </c>
      <c r="B40" s="1142" t="s">
        <v>253</v>
      </c>
      <c r="C40" s="1143">
        <v>7782</v>
      </c>
      <c r="D40" s="1144">
        <v>239.03630010000001</v>
      </c>
      <c r="E40" s="1145">
        <v>27205.868399999999</v>
      </c>
      <c r="F40" s="1146">
        <v>5.1095503046568444E-2</v>
      </c>
      <c r="G40" s="1146">
        <v>0.373323758620208</v>
      </c>
      <c r="H40" s="1146">
        <v>3.8724253580429311</v>
      </c>
      <c r="I40" s="1146">
        <v>7.1082631771374221</v>
      </c>
      <c r="J40" s="1146">
        <v>4.9936977333594523</v>
      </c>
      <c r="K40" s="1146">
        <v>1.9246423652287781</v>
      </c>
      <c r="L40" s="1146">
        <v>1.6710649798080606</v>
      </c>
      <c r="M40" s="1146">
        <v>1.658062561352371</v>
      </c>
      <c r="N40" s="1146">
        <v>1.6773333582902124</v>
      </c>
      <c r="O40" s="1146">
        <v>2.0467311441623175</v>
      </c>
      <c r="P40" s="1146">
        <v>3.0310584195659578</v>
      </c>
      <c r="Q40" s="1146">
        <v>4.3561557368666781</v>
      </c>
      <c r="R40" s="1146">
        <v>6.0089469649551361</v>
      </c>
      <c r="S40" s="1146">
        <v>6.3537411655243403</v>
      </c>
      <c r="T40" s="1146">
        <v>6.0781865323056845</v>
      </c>
      <c r="U40" s="1146">
        <v>11.280625615740945</v>
      </c>
      <c r="V40" s="1146">
        <v>10.6716497826181</v>
      </c>
      <c r="W40" s="1146">
        <v>7.1853724278758611</v>
      </c>
      <c r="X40" s="1146">
        <v>6.8864441899048625</v>
      </c>
      <c r="Y40" s="1146">
        <v>3.549353925094493</v>
      </c>
      <c r="Z40" s="1146">
        <v>4.7915559666914378</v>
      </c>
      <c r="AA40" s="1146">
        <v>2.1490715836259717</v>
      </c>
      <c r="AB40" s="1146">
        <v>1.3743387086503855</v>
      </c>
      <c r="AC40" s="1146">
        <v>0.9068589996971762</v>
      </c>
    </row>
    <row r="41" spans="1:29" s="1132" customFormat="1" ht="20.25" customHeight="1">
      <c r="A41" s="1141" t="s">
        <v>721</v>
      </c>
      <c r="B41" s="1142" t="s">
        <v>722</v>
      </c>
      <c r="C41" s="1143">
        <v>527</v>
      </c>
      <c r="D41" s="1144">
        <v>198.3369016</v>
      </c>
      <c r="E41" s="1145">
        <v>29408.085999999999</v>
      </c>
      <c r="F41" s="1146">
        <v>5.6888556335096041E-2</v>
      </c>
      <c r="G41" s="1146">
        <v>0.4861115063420956</v>
      </c>
      <c r="H41" s="1146">
        <v>2.498103661008285</v>
      </c>
      <c r="I41" s="1146">
        <v>4.5578385197482589</v>
      </c>
      <c r="J41" s="1146">
        <v>6.4130845532982743</v>
      </c>
      <c r="K41" s="1146">
        <v>3.5415174096881219</v>
      </c>
      <c r="L41" s="1146">
        <v>4.0134170372660494</v>
      </c>
      <c r="M41" s="1146">
        <v>3.8238649685550996</v>
      </c>
      <c r="N41" s="1146">
        <v>3.8648749870356949</v>
      </c>
      <c r="O41" s="1146">
        <v>4.4356090213320138</v>
      </c>
      <c r="P41" s="1146">
        <v>4.0204410957683328</v>
      </c>
      <c r="Q41" s="1146">
        <v>3.5395118827448697</v>
      </c>
      <c r="R41" s="1146">
        <v>4.181548987150256</v>
      </c>
      <c r="S41" s="1146">
        <v>3.9957051038252174</v>
      </c>
      <c r="T41" s="1146">
        <v>3.9622659911512903</v>
      </c>
      <c r="U41" s="1146">
        <v>7.9375060177908923</v>
      </c>
      <c r="V41" s="1146">
        <v>6.8717012265759827</v>
      </c>
      <c r="W41" s="1146">
        <v>5.2463609222783179</v>
      </c>
      <c r="X41" s="1146">
        <v>7.4611213448541633</v>
      </c>
      <c r="Y41" s="1146">
        <v>4.5635344340783028</v>
      </c>
      <c r="Z41" s="1146">
        <v>5.734687850947048</v>
      </c>
      <c r="AA41" s="1146">
        <v>2.9219591277511414</v>
      </c>
      <c r="AB41" s="1146">
        <v>3.0132066961764012</v>
      </c>
      <c r="AC41" s="1146">
        <v>2.8591390982987903</v>
      </c>
    </row>
    <row r="42" spans="1:29" s="1132" customFormat="1" ht="20.25" customHeight="1">
      <c r="A42" s="1141" t="s">
        <v>723</v>
      </c>
      <c r="B42" s="1142" t="s">
        <v>724</v>
      </c>
      <c r="C42" s="1143">
        <v>880</v>
      </c>
      <c r="D42" s="1144">
        <v>58.043526</v>
      </c>
      <c r="E42" s="1145">
        <v>21886.991600000001</v>
      </c>
      <c r="F42" s="1146">
        <v>0.12053092708392665</v>
      </c>
      <c r="G42" s="1146">
        <v>0.30249454521422425</v>
      </c>
      <c r="H42" s="1146">
        <v>2.0398984720535416</v>
      </c>
      <c r="I42" s="1146">
        <v>5.2674830609015721</v>
      </c>
      <c r="J42" s="1146">
        <v>10.340388693822632</v>
      </c>
      <c r="K42" s="1146">
        <v>6.9447913967183874</v>
      </c>
      <c r="L42" s="1146">
        <v>7.6124427726875181</v>
      </c>
      <c r="M42" s="1146">
        <v>8.0674175445509633</v>
      </c>
      <c r="N42" s="1146">
        <v>8.4425446517497917</v>
      </c>
      <c r="O42" s="1146">
        <v>7.8020377328558572</v>
      </c>
      <c r="P42" s="1146">
        <v>5.6866338547385977</v>
      </c>
      <c r="Q42" s="1146">
        <v>4.5988513861132425</v>
      </c>
      <c r="R42" s="1146">
        <v>3.8815715640707293</v>
      </c>
      <c r="S42" s="1146">
        <v>3.0906616527741617</v>
      </c>
      <c r="T42" s="1146">
        <v>3.0330080222900313</v>
      </c>
      <c r="U42" s="1146">
        <v>5.4561228757880764</v>
      </c>
      <c r="V42" s="1146">
        <v>4.6226037336188019</v>
      </c>
      <c r="W42" s="1146">
        <v>4.0561744991164055</v>
      </c>
      <c r="X42" s="1146">
        <v>4.3758582137136193</v>
      </c>
      <c r="Y42" s="1146">
        <v>1.6163101462857372</v>
      </c>
      <c r="Z42" s="1146">
        <v>1.7568562254470894</v>
      </c>
      <c r="AA42" s="1146">
        <v>0.65752414834343453</v>
      </c>
      <c r="AB42" s="1146">
        <v>0.19488926293002945</v>
      </c>
      <c r="AC42" s="1146">
        <v>3.2904272562628262E-2</v>
      </c>
    </row>
    <row r="43" spans="1:29" s="1132" customFormat="1" ht="20.25" customHeight="1">
      <c r="A43" s="1141" t="s">
        <v>486</v>
      </c>
      <c r="B43" s="1142" t="s">
        <v>487</v>
      </c>
      <c r="C43" s="1143">
        <v>992</v>
      </c>
      <c r="D43" s="1144">
        <v>46.383290800000005</v>
      </c>
      <c r="E43" s="1145">
        <v>22812.709800000001</v>
      </c>
      <c r="F43" s="1146">
        <v>0.17856451875553425</v>
      </c>
      <c r="G43" s="1146">
        <v>2.8461350568942381</v>
      </c>
      <c r="H43" s="1146">
        <v>6.4804024211235989</v>
      </c>
      <c r="I43" s="1146">
        <v>8.2285763562079985</v>
      </c>
      <c r="J43" s="1146">
        <v>8.72147281969049</v>
      </c>
      <c r="K43" s="1146">
        <v>4.2860037865187435</v>
      </c>
      <c r="L43" s="1146">
        <v>5.0202628141252967</v>
      </c>
      <c r="M43" s="1146">
        <v>4.8547150518263793</v>
      </c>
      <c r="N43" s="1146">
        <v>6.1021737595211762</v>
      </c>
      <c r="O43" s="1146">
        <v>5.0698112605671346</v>
      </c>
      <c r="P43" s="1146">
        <v>5.0348331472850134</v>
      </c>
      <c r="Q43" s="1146">
        <v>5.5750330677270536</v>
      </c>
      <c r="R43" s="1146">
        <v>4.5773839315428644</v>
      </c>
      <c r="S43" s="1146">
        <v>4.8355598779550153</v>
      </c>
      <c r="T43" s="1146">
        <v>3.3809052202910963</v>
      </c>
      <c r="U43" s="1146">
        <v>6.081391706687616</v>
      </c>
      <c r="V43" s="1146">
        <v>4.5188688940544086</v>
      </c>
      <c r="W43" s="1146">
        <v>3.2011376821068498</v>
      </c>
      <c r="X43" s="1146">
        <v>3.5435418049294594</v>
      </c>
      <c r="Y43" s="1146">
        <v>1.9778329311640819</v>
      </c>
      <c r="Z43" s="1146">
        <v>2.8204708580099278</v>
      </c>
      <c r="AA43" s="1146">
        <v>1.0335547386387687</v>
      </c>
      <c r="AB43" s="1146">
        <v>0.92519179342057367</v>
      </c>
      <c r="AC43" s="1146">
        <v>0.70617671655155601</v>
      </c>
    </row>
    <row r="44" spans="1:29" s="1132" customFormat="1" ht="20.25" customHeight="1" thickBot="1">
      <c r="A44" s="1147" t="s">
        <v>488</v>
      </c>
      <c r="B44" s="1148" t="s">
        <v>489</v>
      </c>
      <c r="C44" s="1149">
        <v>508</v>
      </c>
      <c r="D44" s="1150">
        <v>40.870015299999999</v>
      </c>
      <c r="E44" s="1151">
        <v>21680.019</v>
      </c>
      <c r="F44" s="1146">
        <v>1.5030706386841015</v>
      </c>
      <c r="G44" s="1146">
        <v>6.468881600834635</v>
      </c>
      <c r="H44" s="1146">
        <v>12.024168241502959</v>
      </c>
      <c r="I44" s="1146">
        <v>8.4616860909273992</v>
      </c>
      <c r="J44" s="1146">
        <v>11.378601318996814</v>
      </c>
      <c r="K44" s="1146">
        <v>6.9483480227618122</v>
      </c>
      <c r="L44" s="1146">
        <v>5.8624010351177915</v>
      </c>
      <c r="M44" s="1146">
        <v>6.0119368245012623</v>
      </c>
      <c r="N44" s="1146">
        <v>3.5244897498239989</v>
      </c>
      <c r="O44" s="1146">
        <v>4.5947337827397394</v>
      </c>
      <c r="P44" s="1146">
        <v>2.4436981309375727</v>
      </c>
      <c r="Q44" s="1146">
        <v>2.7514254441690902</v>
      </c>
      <c r="R44" s="1146">
        <v>1.6090659501172246</v>
      </c>
      <c r="S44" s="1146">
        <v>1.865899472760902</v>
      </c>
      <c r="T44" s="1146">
        <v>2.929554078243763</v>
      </c>
      <c r="U44" s="1146">
        <v>3.3225803563621379</v>
      </c>
      <c r="V44" s="1146">
        <v>3.719812896669016</v>
      </c>
      <c r="W44" s="1146">
        <v>1.9897880977793521</v>
      </c>
      <c r="X44" s="1146">
        <v>3.853822144275048</v>
      </c>
      <c r="Y44" s="1146">
        <v>1.5915279092151453</v>
      </c>
      <c r="Z44" s="1146">
        <v>2.5649745719571579</v>
      </c>
      <c r="AA44" s="1146">
        <v>1.9116234585799141</v>
      </c>
      <c r="AB44" s="1146">
        <v>1.4821137099011557</v>
      </c>
      <c r="AC44" s="1146">
        <v>1.1857964731420103</v>
      </c>
    </row>
    <row r="45" spans="1:29" ht="20.25" customHeight="1" thickTop="1">
      <c r="A45" s="1152"/>
      <c r="B45" s="1153" t="s">
        <v>123</v>
      </c>
      <c r="C45" s="1154">
        <v>31329</v>
      </c>
      <c r="D45" s="1155">
        <v>3567.5833265000001</v>
      </c>
      <c r="E45" s="1156">
        <v>27810.8367</v>
      </c>
      <c r="F45" s="1157">
        <v>0.45387572252967251</v>
      </c>
      <c r="G45" s="1157">
        <v>2.4530321562483621</v>
      </c>
      <c r="H45" s="1157">
        <v>6.204011453802269</v>
      </c>
      <c r="I45" s="1157">
        <v>5.7332360222869205</v>
      </c>
      <c r="J45" s="1157">
        <v>6.3912342062572982</v>
      </c>
      <c r="K45" s="1157">
        <v>3.3413971753520024</v>
      </c>
      <c r="L45" s="1157">
        <v>3.4421318568184534</v>
      </c>
      <c r="M45" s="1157">
        <v>3.9329693032749407</v>
      </c>
      <c r="N45" s="1157">
        <v>3.7036096429351328</v>
      </c>
      <c r="O45" s="1157">
        <v>3.7551045494830433</v>
      </c>
      <c r="P45" s="1157">
        <v>3.7715679967594444</v>
      </c>
      <c r="Q45" s="1157">
        <v>3.9594345127344286</v>
      </c>
      <c r="R45" s="1157">
        <v>3.8950280591294835</v>
      </c>
      <c r="S45" s="1157">
        <v>3.8623319846934483</v>
      </c>
      <c r="T45" s="1157">
        <v>3.6904822130438331</v>
      </c>
      <c r="U45" s="1157">
        <v>6.5766742224962575</v>
      </c>
      <c r="V45" s="1157">
        <v>5.7297588729494811</v>
      </c>
      <c r="W45" s="1157">
        <v>4.6325904085368812</v>
      </c>
      <c r="X45" s="1157">
        <v>6.8985029409655754</v>
      </c>
      <c r="Y45" s="1157">
        <v>4.5683760765832808</v>
      </c>
      <c r="Z45" s="1157">
        <v>6.0445007828747066</v>
      </c>
      <c r="AA45" s="1157">
        <v>2.6286668345880893</v>
      </c>
      <c r="AB45" s="1157">
        <v>2.2339981916607381</v>
      </c>
      <c r="AC45" s="1157">
        <v>2.0974848083902211</v>
      </c>
    </row>
    <row r="47" spans="1:29">
      <c r="C47" s="1158"/>
      <c r="D47" s="1158"/>
      <c r="E47" s="1158"/>
      <c r="F47" s="1158"/>
      <c r="G47" s="1158"/>
      <c r="H47" s="1158"/>
      <c r="I47" s="1158"/>
      <c r="J47" s="1158"/>
      <c r="K47" s="1158"/>
      <c r="L47" s="1158"/>
      <c r="M47" s="1158"/>
      <c r="N47" s="1158"/>
      <c r="O47" s="1158"/>
      <c r="P47" s="1158"/>
      <c r="Q47" s="1158"/>
      <c r="R47" s="1158"/>
      <c r="S47" s="1158"/>
      <c r="T47" s="1158"/>
      <c r="U47" s="1158"/>
      <c r="V47" s="1158"/>
      <c r="W47" s="1158"/>
      <c r="X47" s="1158"/>
      <c r="Y47" s="1158"/>
      <c r="Z47" s="1158"/>
      <c r="AA47" s="1158"/>
      <c r="AB47" s="1158"/>
      <c r="AC47" s="1158"/>
    </row>
    <row r="48" spans="1:29">
      <c r="C48" s="1158"/>
      <c r="D48" s="1158"/>
      <c r="E48" s="1158"/>
      <c r="F48" s="1158"/>
      <c r="G48" s="1158"/>
      <c r="H48" s="1158"/>
      <c r="I48" s="1158"/>
      <c r="J48" s="1158"/>
      <c r="K48" s="1158"/>
      <c r="L48" s="1158"/>
      <c r="M48" s="1158"/>
      <c r="N48" s="1158"/>
      <c r="O48" s="1158"/>
      <c r="P48" s="1158"/>
      <c r="Q48" s="1158"/>
      <c r="R48" s="1158"/>
      <c r="S48" s="1158"/>
      <c r="T48" s="1158"/>
      <c r="U48" s="1158"/>
      <c r="V48" s="1158"/>
      <c r="W48" s="1158"/>
      <c r="X48" s="1158"/>
      <c r="Y48" s="1158"/>
      <c r="Z48" s="1158"/>
      <c r="AA48" s="1158"/>
      <c r="AB48" s="1158"/>
      <c r="AC48" s="1158"/>
    </row>
    <row r="49" spans="3:29">
      <c r="C49" s="1158"/>
      <c r="D49" s="1158"/>
      <c r="E49" s="1158"/>
      <c r="F49" s="1158"/>
      <c r="G49" s="1158"/>
      <c r="H49" s="1158"/>
      <c r="I49" s="1158"/>
      <c r="J49" s="1158"/>
      <c r="K49" s="1158"/>
      <c r="L49" s="1158"/>
      <c r="M49" s="1158"/>
      <c r="N49" s="1158"/>
      <c r="O49" s="1158"/>
      <c r="P49" s="1158"/>
      <c r="Q49" s="1158"/>
      <c r="R49" s="1158"/>
      <c r="S49" s="1158"/>
      <c r="T49" s="1158"/>
      <c r="U49" s="1158"/>
      <c r="V49" s="1158"/>
      <c r="W49" s="1158"/>
      <c r="X49" s="1158"/>
      <c r="Y49" s="1158"/>
      <c r="Z49" s="1158"/>
      <c r="AA49" s="1158"/>
      <c r="AB49" s="1158"/>
      <c r="AC49" s="1158"/>
    </row>
    <row r="50" spans="3:29">
      <c r="C50" s="1158"/>
      <c r="D50" s="1158"/>
      <c r="E50" s="1158"/>
      <c r="F50" s="1158"/>
      <c r="G50" s="1158"/>
      <c r="H50" s="1158"/>
      <c r="I50" s="1158"/>
      <c r="J50" s="1158"/>
      <c r="K50" s="1158"/>
      <c r="L50" s="1158"/>
      <c r="M50" s="1158"/>
      <c r="N50" s="1158"/>
      <c r="O50" s="1158"/>
      <c r="P50" s="1158"/>
      <c r="Q50" s="1158"/>
      <c r="R50" s="1158"/>
      <c r="S50" s="1158"/>
      <c r="T50" s="1158"/>
      <c r="U50" s="1158"/>
      <c r="V50" s="1158"/>
      <c r="W50" s="1158"/>
      <c r="X50" s="1158"/>
      <c r="Y50" s="1158"/>
      <c r="Z50" s="1158"/>
      <c r="AA50" s="1158"/>
      <c r="AB50" s="1158"/>
      <c r="AC50" s="1158"/>
    </row>
    <row r="51" spans="3:29">
      <c r="C51" s="1158"/>
      <c r="D51" s="1158"/>
      <c r="E51" s="1158"/>
      <c r="F51" s="1158"/>
      <c r="G51" s="1158"/>
      <c r="H51" s="1158"/>
      <c r="I51" s="1158"/>
      <c r="J51" s="1158"/>
      <c r="K51" s="1158"/>
      <c r="L51" s="1158"/>
      <c r="M51" s="1158"/>
      <c r="N51" s="1158"/>
      <c r="O51" s="1158"/>
      <c r="P51" s="1158"/>
      <c r="Q51" s="1158"/>
      <c r="R51" s="1158"/>
      <c r="S51" s="1158"/>
      <c r="T51" s="1158"/>
      <c r="U51" s="1158"/>
      <c r="V51" s="1158"/>
      <c r="W51" s="1158"/>
      <c r="X51" s="1158"/>
      <c r="Y51" s="1158"/>
      <c r="Z51" s="1158"/>
      <c r="AA51" s="1158"/>
      <c r="AB51" s="1158"/>
      <c r="AC51" s="1158"/>
    </row>
    <row r="52" spans="3:29">
      <c r="C52" s="1158"/>
      <c r="D52" s="1158"/>
      <c r="E52" s="1158"/>
      <c r="F52" s="1158"/>
      <c r="G52" s="1158"/>
      <c r="H52" s="1158"/>
      <c r="I52" s="1158"/>
      <c r="J52" s="1158"/>
      <c r="K52" s="1158"/>
      <c r="L52" s="1158"/>
      <c r="M52" s="1158"/>
      <c r="N52" s="1158"/>
      <c r="O52" s="1158"/>
      <c r="P52" s="1158"/>
      <c r="Q52" s="1158"/>
      <c r="R52" s="1158"/>
      <c r="S52" s="1158"/>
      <c r="T52" s="1158"/>
      <c r="U52" s="1158"/>
      <c r="V52" s="1158"/>
      <c r="W52" s="1158"/>
      <c r="X52" s="1158"/>
      <c r="Y52" s="1158"/>
      <c r="Z52" s="1158"/>
      <c r="AA52" s="1158"/>
      <c r="AB52" s="1158"/>
      <c r="AC52" s="1158"/>
    </row>
    <row r="53" spans="3:29">
      <c r="C53" s="1158"/>
      <c r="D53" s="1158"/>
      <c r="E53" s="1158"/>
      <c r="F53" s="1158"/>
      <c r="G53" s="1158"/>
      <c r="H53" s="1158"/>
      <c r="I53" s="1158"/>
      <c r="J53" s="1158"/>
      <c r="K53" s="1158"/>
      <c r="L53" s="1158"/>
      <c r="M53" s="1158"/>
      <c r="N53" s="1158"/>
      <c r="O53" s="1158"/>
      <c r="P53" s="1158"/>
      <c r="Q53" s="1158"/>
      <c r="R53" s="1158"/>
      <c r="S53" s="1158"/>
      <c r="T53" s="1158"/>
      <c r="U53" s="1158"/>
      <c r="V53" s="1158"/>
      <c r="W53" s="1158"/>
      <c r="X53" s="1158"/>
      <c r="Y53" s="1158"/>
      <c r="Z53" s="1158"/>
      <c r="AA53" s="1158"/>
      <c r="AB53" s="1158"/>
      <c r="AC53" s="1158"/>
    </row>
    <row r="54" spans="3:29">
      <c r="C54" s="1158"/>
      <c r="D54" s="1158"/>
      <c r="E54" s="1158"/>
      <c r="F54" s="1158"/>
      <c r="G54" s="1158"/>
      <c r="H54" s="1158"/>
      <c r="I54" s="1158"/>
      <c r="J54" s="1158"/>
      <c r="K54" s="1158"/>
      <c r="L54" s="1158"/>
      <c r="M54" s="1158"/>
      <c r="N54" s="1158"/>
      <c r="O54" s="1158"/>
      <c r="P54" s="1158"/>
      <c r="Q54" s="1158"/>
      <c r="R54" s="1158"/>
      <c r="S54" s="1158"/>
      <c r="T54" s="1158"/>
      <c r="U54" s="1158"/>
      <c r="V54" s="1158"/>
      <c r="W54" s="1158"/>
      <c r="X54" s="1158"/>
      <c r="Y54" s="1158"/>
      <c r="Z54" s="1158"/>
      <c r="AA54" s="1158"/>
      <c r="AB54" s="1158"/>
      <c r="AC54" s="1158"/>
    </row>
    <row r="55" spans="3:29">
      <c r="C55" s="1158"/>
      <c r="D55" s="1158"/>
      <c r="E55" s="1158"/>
      <c r="F55" s="1158"/>
      <c r="G55" s="1158"/>
      <c r="H55" s="1158"/>
      <c r="I55" s="1158"/>
      <c r="J55" s="1158"/>
      <c r="K55" s="1158"/>
      <c r="L55" s="1158"/>
      <c r="M55" s="1158"/>
      <c r="N55" s="1158"/>
      <c r="O55" s="1158"/>
      <c r="P55" s="1158"/>
      <c r="Q55" s="1158"/>
      <c r="R55" s="1158"/>
      <c r="S55" s="1158"/>
      <c r="T55" s="1158"/>
      <c r="U55" s="1158"/>
      <c r="V55" s="1158"/>
      <c r="W55" s="1158"/>
      <c r="X55" s="1158"/>
      <c r="Y55" s="1158"/>
      <c r="Z55" s="1158"/>
      <c r="AA55" s="1158"/>
      <c r="AB55" s="1158"/>
      <c r="AC55" s="1158"/>
    </row>
    <row r="56" spans="3:29">
      <c r="C56" s="1158"/>
      <c r="D56" s="1158"/>
      <c r="E56" s="1158"/>
      <c r="F56" s="1158"/>
      <c r="G56" s="1158"/>
      <c r="H56" s="1158"/>
      <c r="I56" s="1158"/>
      <c r="J56" s="1158"/>
      <c r="K56" s="1158"/>
      <c r="L56" s="1158"/>
      <c r="M56" s="1158"/>
      <c r="N56" s="1158"/>
      <c r="O56" s="1158"/>
      <c r="P56" s="1158"/>
      <c r="Q56" s="1158"/>
      <c r="R56" s="1158"/>
      <c r="S56" s="1158"/>
      <c r="T56" s="1158"/>
      <c r="U56" s="1158"/>
      <c r="V56" s="1158"/>
      <c r="W56" s="1158"/>
      <c r="X56" s="1158"/>
      <c r="Y56" s="1158"/>
      <c r="Z56" s="1158"/>
      <c r="AA56" s="1158"/>
      <c r="AB56" s="1158"/>
      <c r="AC56" s="1158"/>
    </row>
    <row r="57" spans="3:29">
      <c r="C57" s="1158"/>
      <c r="D57" s="1158"/>
      <c r="E57" s="1158"/>
      <c r="F57" s="1158"/>
      <c r="G57" s="1158"/>
      <c r="H57" s="1158"/>
      <c r="I57" s="1158"/>
      <c r="J57" s="1158"/>
      <c r="K57" s="1158"/>
      <c r="L57" s="1158"/>
      <c r="M57" s="1158"/>
      <c r="N57" s="1158"/>
      <c r="O57" s="1158"/>
      <c r="P57" s="1158"/>
      <c r="Q57" s="1158"/>
      <c r="R57" s="1158"/>
      <c r="S57" s="1158"/>
      <c r="T57" s="1158"/>
      <c r="U57" s="1158"/>
      <c r="V57" s="1158"/>
      <c r="W57" s="1158"/>
      <c r="X57" s="1158"/>
      <c r="Y57" s="1158"/>
      <c r="Z57" s="1158"/>
      <c r="AA57" s="1158"/>
      <c r="AB57" s="1158"/>
      <c r="AC57" s="1158"/>
    </row>
    <row r="58" spans="3:29">
      <c r="C58" s="1158"/>
      <c r="D58" s="1158"/>
      <c r="E58" s="1158"/>
      <c r="F58" s="1158"/>
      <c r="G58" s="1158"/>
      <c r="H58" s="1158"/>
      <c r="I58" s="1158"/>
      <c r="J58" s="1158"/>
      <c r="K58" s="1158"/>
      <c r="L58" s="1158"/>
      <c r="M58" s="1158"/>
      <c r="N58" s="1158"/>
      <c r="O58" s="1158"/>
      <c r="P58" s="1158"/>
      <c r="Q58" s="1158"/>
      <c r="R58" s="1158"/>
      <c r="S58" s="1158"/>
      <c r="T58" s="1158"/>
      <c r="U58" s="1158"/>
      <c r="V58" s="1158"/>
      <c r="W58" s="1158"/>
      <c r="X58" s="1158"/>
      <c r="Y58" s="1158"/>
      <c r="Z58" s="1158"/>
      <c r="AA58" s="1158"/>
      <c r="AB58" s="1158"/>
      <c r="AC58" s="1158"/>
    </row>
  </sheetData>
  <mergeCells count="6">
    <mergeCell ref="C1:W1"/>
    <mergeCell ref="A3:AC3"/>
    <mergeCell ref="A5:B7"/>
    <mergeCell ref="C5:C7"/>
    <mergeCell ref="D5:D6"/>
    <mergeCell ref="F5:AC5"/>
  </mergeCells>
  <printOptions horizontalCentered="1"/>
  <pageMargins left="0.35433070866141736" right="0.23622047244094491" top="0.74803149606299213" bottom="0.78740157480314965" header="0.31496062992125984" footer="0.31496062992125984"/>
  <pageSetup paperSize="9" scale="41" orientation="landscape" r:id="rId1"/>
  <headerFooter scaleWithDoc="0">
    <oddHeader>&amp;RStrana 1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"/>
  <sheetViews>
    <sheetView showRowColHeaders="0" zoomScale="90" zoomScaleNormal="90" workbookViewId="0"/>
  </sheetViews>
  <sheetFormatPr defaultColWidth="7.5703125" defaultRowHeight="12.75"/>
  <cols>
    <col min="1" max="16384" width="7.5703125" style="1159"/>
  </cols>
  <sheetData/>
  <printOptions horizontalCentered="1" verticalCentered="1"/>
  <pageMargins left="0.59055118110236227" right="0.59055118110236227" top="0.98425196850393704" bottom="0.98425196850393704" header="0.51181102362204722" footer="0.51181102362204722"/>
  <pageSetup paperSize="9" scale="73" orientation="landscape" r:id="rId1"/>
  <headerFooter scaleWithDoc="0" alignWithMargins="0">
    <oddHeader>&amp;RStrana 2</oddHead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AC37"/>
  <sheetViews>
    <sheetView zoomScale="80" zoomScaleNormal="80" workbookViewId="0"/>
  </sheetViews>
  <sheetFormatPr defaultColWidth="8.28515625" defaultRowHeight="12.75"/>
  <cols>
    <col min="1" max="1" width="4.85546875" style="1133" customWidth="1"/>
    <col min="2" max="2" width="43" style="1133" customWidth="1"/>
    <col min="3" max="3" width="13.28515625" style="1133" customWidth="1"/>
    <col min="4" max="11" width="10.28515625" style="1133" customWidth="1"/>
    <col min="12" max="254" width="8.28515625" style="1133"/>
    <col min="255" max="255" width="6.28515625" style="1133" customWidth="1"/>
    <col min="256" max="256" width="36.42578125" style="1133" customWidth="1"/>
    <col min="257" max="257" width="12.85546875" style="1133" customWidth="1"/>
    <col min="258" max="510" width="8.28515625" style="1133"/>
    <col min="511" max="511" width="6.28515625" style="1133" customWidth="1"/>
    <col min="512" max="512" width="36.42578125" style="1133" customWidth="1"/>
    <col min="513" max="513" width="12.85546875" style="1133" customWidth="1"/>
    <col min="514" max="766" width="8.28515625" style="1133"/>
    <col min="767" max="767" width="6.28515625" style="1133" customWidth="1"/>
    <col min="768" max="768" width="36.42578125" style="1133" customWidth="1"/>
    <col min="769" max="769" width="12.85546875" style="1133" customWidth="1"/>
    <col min="770" max="1022" width="8.28515625" style="1133"/>
    <col min="1023" max="1023" width="6.28515625" style="1133" customWidth="1"/>
    <col min="1024" max="1024" width="36.42578125" style="1133" customWidth="1"/>
    <col min="1025" max="1025" width="12.85546875" style="1133" customWidth="1"/>
    <col min="1026" max="1278" width="8.28515625" style="1133"/>
    <col min="1279" max="1279" width="6.28515625" style="1133" customWidth="1"/>
    <col min="1280" max="1280" width="36.42578125" style="1133" customWidth="1"/>
    <col min="1281" max="1281" width="12.85546875" style="1133" customWidth="1"/>
    <col min="1282" max="1534" width="8.28515625" style="1133"/>
    <col min="1535" max="1535" width="6.28515625" style="1133" customWidth="1"/>
    <col min="1536" max="1536" width="36.42578125" style="1133" customWidth="1"/>
    <col min="1537" max="1537" width="12.85546875" style="1133" customWidth="1"/>
    <col min="1538" max="1790" width="8.28515625" style="1133"/>
    <col min="1791" max="1791" width="6.28515625" style="1133" customWidth="1"/>
    <col min="1792" max="1792" width="36.42578125" style="1133" customWidth="1"/>
    <col min="1793" max="1793" width="12.85546875" style="1133" customWidth="1"/>
    <col min="1794" max="2046" width="8.28515625" style="1133"/>
    <col min="2047" max="2047" width="6.28515625" style="1133" customWidth="1"/>
    <col min="2048" max="2048" width="36.42578125" style="1133" customWidth="1"/>
    <col min="2049" max="2049" width="12.85546875" style="1133" customWidth="1"/>
    <col min="2050" max="2302" width="8.28515625" style="1133"/>
    <col min="2303" max="2303" width="6.28515625" style="1133" customWidth="1"/>
    <col min="2304" max="2304" width="36.42578125" style="1133" customWidth="1"/>
    <col min="2305" max="2305" width="12.85546875" style="1133" customWidth="1"/>
    <col min="2306" max="2558" width="8.28515625" style="1133"/>
    <col min="2559" max="2559" width="6.28515625" style="1133" customWidth="1"/>
    <col min="2560" max="2560" width="36.42578125" style="1133" customWidth="1"/>
    <col min="2561" max="2561" width="12.85546875" style="1133" customWidth="1"/>
    <col min="2562" max="2814" width="8.28515625" style="1133"/>
    <col min="2815" max="2815" width="6.28515625" style="1133" customWidth="1"/>
    <col min="2816" max="2816" width="36.42578125" style="1133" customWidth="1"/>
    <col min="2817" max="2817" width="12.85546875" style="1133" customWidth="1"/>
    <col min="2818" max="3070" width="8.28515625" style="1133"/>
    <col min="3071" max="3071" width="6.28515625" style="1133" customWidth="1"/>
    <col min="3072" max="3072" width="36.42578125" style="1133" customWidth="1"/>
    <col min="3073" max="3073" width="12.85546875" style="1133" customWidth="1"/>
    <col min="3074" max="3326" width="8.28515625" style="1133"/>
    <col min="3327" max="3327" width="6.28515625" style="1133" customWidth="1"/>
    <col min="3328" max="3328" width="36.42578125" style="1133" customWidth="1"/>
    <col min="3329" max="3329" width="12.85546875" style="1133" customWidth="1"/>
    <col min="3330" max="3582" width="8.28515625" style="1133"/>
    <col min="3583" max="3583" width="6.28515625" style="1133" customWidth="1"/>
    <col min="3584" max="3584" width="36.42578125" style="1133" customWidth="1"/>
    <col min="3585" max="3585" width="12.85546875" style="1133" customWidth="1"/>
    <col min="3586" max="3838" width="8.28515625" style="1133"/>
    <col min="3839" max="3839" width="6.28515625" style="1133" customWidth="1"/>
    <col min="3840" max="3840" width="36.42578125" style="1133" customWidth="1"/>
    <col min="3841" max="3841" width="12.85546875" style="1133" customWidth="1"/>
    <col min="3842" max="4094" width="8.28515625" style="1133"/>
    <col min="4095" max="4095" width="6.28515625" style="1133" customWidth="1"/>
    <col min="4096" max="4096" width="36.42578125" style="1133" customWidth="1"/>
    <col min="4097" max="4097" width="12.85546875" style="1133" customWidth="1"/>
    <col min="4098" max="4350" width="8.28515625" style="1133"/>
    <col min="4351" max="4351" width="6.28515625" style="1133" customWidth="1"/>
    <col min="4352" max="4352" width="36.42578125" style="1133" customWidth="1"/>
    <col min="4353" max="4353" width="12.85546875" style="1133" customWidth="1"/>
    <col min="4354" max="4606" width="8.28515625" style="1133"/>
    <col min="4607" max="4607" width="6.28515625" style="1133" customWidth="1"/>
    <col min="4608" max="4608" width="36.42578125" style="1133" customWidth="1"/>
    <col min="4609" max="4609" width="12.85546875" style="1133" customWidth="1"/>
    <col min="4610" max="4862" width="8.28515625" style="1133"/>
    <col min="4863" max="4863" width="6.28515625" style="1133" customWidth="1"/>
    <col min="4864" max="4864" width="36.42578125" style="1133" customWidth="1"/>
    <col min="4865" max="4865" width="12.85546875" style="1133" customWidth="1"/>
    <col min="4866" max="5118" width="8.28515625" style="1133"/>
    <col min="5119" max="5119" width="6.28515625" style="1133" customWidth="1"/>
    <col min="5120" max="5120" width="36.42578125" style="1133" customWidth="1"/>
    <col min="5121" max="5121" width="12.85546875" style="1133" customWidth="1"/>
    <col min="5122" max="5374" width="8.28515625" style="1133"/>
    <col min="5375" max="5375" width="6.28515625" style="1133" customWidth="1"/>
    <col min="5376" max="5376" width="36.42578125" style="1133" customWidth="1"/>
    <col min="5377" max="5377" width="12.85546875" style="1133" customWidth="1"/>
    <col min="5378" max="5630" width="8.28515625" style="1133"/>
    <col min="5631" max="5631" width="6.28515625" style="1133" customWidth="1"/>
    <col min="5632" max="5632" width="36.42578125" style="1133" customWidth="1"/>
    <col min="5633" max="5633" width="12.85546875" style="1133" customWidth="1"/>
    <col min="5634" max="5886" width="8.28515625" style="1133"/>
    <col min="5887" max="5887" width="6.28515625" style="1133" customWidth="1"/>
    <col min="5888" max="5888" width="36.42578125" style="1133" customWidth="1"/>
    <col min="5889" max="5889" width="12.85546875" style="1133" customWidth="1"/>
    <col min="5890" max="6142" width="8.28515625" style="1133"/>
    <col min="6143" max="6143" width="6.28515625" style="1133" customWidth="1"/>
    <col min="6144" max="6144" width="36.42578125" style="1133" customWidth="1"/>
    <col min="6145" max="6145" width="12.85546875" style="1133" customWidth="1"/>
    <col min="6146" max="6398" width="8.28515625" style="1133"/>
    <col min="6399" max="6399" width="6.28515625" style="1133" customWidth="1"/>
    <col min="6400" max="6400" width="36.42578125" style="1133" customWidth="1"/>
    <col min="6401" max="6401" width="12.85546875" style="1133" customWidth="1"/>
    <col min="6402" max="6654" width="8.28515625" style="1133"/>
    <col min="6655" max="6655" width="6.28515625" style="1133" customWidth="1"/>
    <col min="6656" max="6656" width="36.42578125" style="1133" customWidth="1"/>
    <col min="6657" max="6657" width="12.85546875" style="1133" customWidth="1"/>
    <col min="6658" max="6910" width="8.28515625" style="1133"/>
    <col min="6911" max="6911" width="6.28515625" style="1133" customWidth="1"/>
    <col min="6912" max="6912" width="36.42578125" style="1133" customWidth="1"/>
    <col min="6913" max="6913" width="12.85546875" style="1133" customWidth="1"/>
    <col min="6914" max="7166" width="8.28515625" style="1133"/>
    <col min="7167" max="7167" width="6.28515625" style="1133" customWidth="1"/>
    <col min="7168" max="7168" width="36.42578125" style="1133" customWidth="1"/>
    <col min="7169" max="7169" width="12.85546875" style="1133" customWidth="1"/>
    <col min="7170" max="7422" width="8.28515625" style="1133"/>
    <col min="7423" max="7423" width="6.28515625" style="1133" customWidth="1"/>
    <col min="7424" max="7424" width="36.42578125" style="1133" customWidth="1"/>
    <col min="7425" max="7425" width="12.85546875" style="1133" customWidth="1"/>
    <col min="7426" max="7678" width="8.28515625" style="1133"/>
    <col min="7679" max="7679" width="6.28515625" style="1133" customWidth="1"/>
    <col min="7680" max="7680" width="36.42578125" style="1133" customWidth="1"/>
    <col min="7681" max="7681" width="12.85546875" style="1133" customWidth="1"/>
    <col min="7682" max="7934" width="8.28515625" style="1133"/>
    <col min="7935" max="7935" width="6.28515625" style="1133" customWidth="1"/>
    <col min="7936" max="7936" width="36.42578125" style="1133" customWidth="1"/>
    <col min="7937" max="7937" width="12.85546875" style="1133" customWidth="1"/>
    <col min="7938" max="8190" width="8.28515625" style="1133"/>
    <col min="8191" max="8191" width="6.28515625" style="1133" customWidth="1"/>
    <col min="8192" max="8192" width="36.42578125" style="1133" customWidth="1"/>
    <col min="8193" max="8193" width="12.85546875" style="1133" customWidth="1"/>
    <col min="8194" max="8446" width="8.28515625" style="1133"/>
    <col min="8447" max="8447" width="6.28515625" style="1133" customWidth="1"/>
    <col min="8448" max="8448" width="36.42578125" style="1133" customWidth="1"/>
    <col min="8449" max="8449" width="12.85546875" style="1133" customWidth="1"/>
    <col min="8450" max="8702" width="8.28515625" style="1133"/>
    <col min="8703" max="8703" width="6.28515625" style="1133" customWidth="1"/>
    <col min="8704" max="8704" width="36.42578125" style="1133" customWidth="1"/>
    <col min="8705" max="8705" width="12.85546875" style="1133" customWidth="1"/>
    <col min="8706" max="8958" width="8.28515625" style="1133"/>
    <col min="8959" max="8959" width="6.28515625" style="1133" customWidth="1"/>
    <col min="8960" max="8960" width="36.42578125" style="1133" customWidth="1"/>
    <col min="8961" max="8961" width="12.85546875" style="1133" customWidth="1"/>
    <col min="8962" max="9214" width="8.28515625" style="1133"/>
    <col min="9215" max="9215" width="6.28515625" style="1133" customWidth="1"/>
    <col min="9216" max="9216" width="36.42578125" style="1133" customWidth="1"/>
    <col min="9217" max="9217" width="12.85546875" style="1133" customWidth="1"/>
    <col min="9218" max="9470" width="8.28515625" style="1133"/>
    <col min="9471" max="9471" width="6.28515625" style="1133" customWidth="1"/>
    <col min="9472" max="9472" width="36.42578125" style="1133" customWidth="1"/>
    <col min="9473" max="9473" width="12.85546875" style="1133" customWidth="1"/>
    <col min="9474" max="9726" width="8.28515625" style="1133"/>
    <col min="9727" max="9727" width="6.28515625" style="1133" customWidth="1"/>
    <col min="9728" max="9728" width="36.42578125" style="1133" customWidth="1"/>
    <col min="9729" max="9729" width="12.85546875" style="1133" customWidth="1"/>
    <col min="9730" max="9982" width="8.28515625" style="1133"/>
    <col min="9983" max="9983" width="6.28515625" style="1133" customWidth="1"/>
    <col min="9984" max="9984" width="36.42578125" style="1133" customWidth="1"/>
    <col min="9985" max="9985" width="12.85546875" style="1133" customWidth="1"/>
    <col min="9986" max="10238" width="8.28515625" style="1133"/>
    <col min="10239" max="10239" width="6.28515625" style="1133" customWidth="1"/>
    <col min="10240" max="10240" width="36.42578125" style="1133" customWidth="1"/>
    <col min="10241" max="10241" width="12.85546875" style="1133" customWidth="1"/>
    <col min="10242" max="10494" width="8.28515625" style="1133"/>
    <col min="10495" max="10495" width="6.28515625" style="1133" customWidth="1"/>
    <col min="10496" max="10496" width="36.42578125" style="1133" customWidth="1"/>
    <col min="10497" max="10497" width="12.85546875" style="1133" customWidth="1"/>
    <col min="10498" max="10750" width="8.28515625" style="1133"/>
    <col min="10751" max="10751" width="6.28515625" style="1133" customWidth="1"/>
    <col min="10752" max="10752" width="36.42578125" style="1133" customWidth="1"/>
    <col min="10753" max="10753" width="12.85546875" style="1133" customWidth="1"/>
    <col min="10754" max="11006" width="8.28515625" style="1133"/>
    <col min="11007" max="11007" width="6.28515625" style="1133" customWidth="1"/>
    <col min="11008" max="11008" width="36.42578125" style="1133" customWidth="1"/>
    <col min="11009" max="11009" width="12.85546875" style="1133" customWidth="1"/>
    <col min="11010" max="11262" width="8.28515625" style="1133"/>
    <col min="11263" max="11263" width="6.28515625" style="1133" customWidth="1"/>
    <col min="11264" max="11264" width="36.42578125" style="1133" customWidth="1"/>
    <col min="11265" max="11265" width="12.85546875" style="1133" customWidth="1"/>
    <col min="11266" max="11518" width="8.28515625" style="1133"/>
    <col min="11519" max="11519" width="6.28515625" style="1133" customWidth="1"/>
    <col min="11520" max="11520" width="36.42578125" style="1133" customWidth="1"/>
    <col min="11521" max="11521" width="12.85546875" style="1133" customWidth="1"/>
    <col min="11522" max="11774" width="8.28515625" style="1133"/>
    <col min="11775" max="11775" width="6.28515625" style="1133" customWidth="1"/>
    <col min="11776" max="11776" width="36.42578125" style="1133" customWidth="1"/>
    <col min="11777" max="11777" width="12.85546875" style="1133" customWidth="1"/>
    <col min="11778" max="12030" width="8.28515625" style="1133"/>
    <col min="12031" max="12031" width="6.28515625" style="1133" customWidth="1"/>
    <col min="12032" max="12032" width="36.42578125" style="1133" customWidth="1"/>
    <col min="12033" max="12033" width="12.85546875" style="1133" customWidth="1"/>
    <col min="12034" max="12286" width="8.28515625" style="1133"/>
    <col min="12287" max="12287" width="6.28515625" style="1133" customWidth="1"/>
    <col min="12288" max="12288" width="36.42578125" style="1133" customWidth="1"/>
    <col min="12289" max="12289" width="12.85546875" style="1133" customWidth="1"/>
    <col min="12290" max="12542" width="8.28515625" style="1133"/>
    <col min="12543" max="12543" width="6.28515625" style="1133" customWidth="1"/>
    <col min="12544" max="12544" width="36.42578125" style="1133" customWidth="1"/>
    <col min="12545" max="12545" width="12.85546875" style="1133" customWidth="1"/>
    <col min="12546" max="12798" width="8.28515625" style="1133"/>
    <col min="12799" max="12799" width="6.28515625" style="1133" customWidth="1"/>
    <col min="12800" max="12800" width="36.42578125" style="1133" customWidth="1"/>
    <col min="12801" max="12801" width="12.85546875" style="1133" customWidth="1"/>
    <col min="12802" max="13054" width="8.28515625" style="1133"/>
    <col min="13055" max="13055" width="6.28515625" style="1133" customWidth="1"/>
    <col min="13056" max="13056" width="36.42578125" style="1133" customWidth="1"/>
    <col min="13057" max="13057" width="12.85546875" style="1133" customWidth="1"/>
    <col min="13058" max="13310" width="8.28515625" style="1133"/>
    <col min="13311" max="13311" width="6.28515625" style="1133" customWidth="1"/>
    <col min="13312" max="13312" width="36.42578125" style="1133" customWidth="1"/>
    <col min="13313" max="13313" width="12.85546875" style="1133" customWidth="1"/>
    <col min="13314" max="13566" width="8.28515625" style="1133"/>
    <col min="13567" max="13567" width="6.28515625" style="1133" customWidth="1"/>
    <col min="13568" max="13568" width="36.42578125" style="1133" customWidth="1"/>
    <col min="13569" max="13569" width="12.85546875" style="1133" customWidth="1"/>
    <col min="13570" max="13822" width="8.28515625" style="1133"/>
    <col min="13823" max="13823" width="6.28515625" style="1133" customWidth="1"/>
    <col min="13824" max="13824" width="36.42578125" style="1133" customWidth="1"/>
    <col min="13825" max="13825" width="12.85546875" style="1133" customWidth="1"/>
    <col min="13826" max="14078" width="8.28515625" style="1133"/>
    <col min="14079" max="14079" width="6.28515625" style="1133" customWidth="1"/>
    <col min="14080" max="14080" width="36.42578125" style="1133" customWidth="1"/>
    <col min="14081" max="14081" width="12.85546875" style="1133" customWidth="1"/>
    <col min="14082" max="14334" width="8.28515625" style="1133"/>
    <col min="14335" max="14335" width="6.28515625" style="1133" customWidth="1"/>
    <col min="14336" max="14336" width="36.42578125" style="1133" customWidth="1"/>
    <col min="14337" max="14337" width="12.85546875" style="1133" customWidth="1"/>
    <col min="14338" max="14590" width="8.28515625" style="1133"/>
    <col min="14591" max="14591" width="6.28515625" style="1133" customWidth="1"/>
    <col min="14592" max="14592" width="36.42578125" style="1133" customWidth="1"/>
    <col min="14593" max="14593" width="12.85546875" style="1133" customWidth="1"/>
    <col min="14594" max="14846" width="8.28515625" style="1133"/>
    <col min="14847" max="14847" width="6.28515625" style="1133" customWidth="1"/>
    <col min="14848" max="14848" width="36.42578125" style="1133" customWidth="1"/>
    <col min="14849" max="14849" width="12.85546875" style="1133" customWidth="1"/>
    <col min="14850" max="15102" width="8.28515625" style="1133"/>
    <col min="15103" max="15103" width="6.28515625" style="1133" customWidth="1"/>
    <col min="15104" max="15104" width="36.42578125" style="1133" customWidth="1"/>
    <col min="15105" max="15105" width="12.85546875" style="1133" customWidth="1"/>
    <col min="15106" max="15358" width="8.28515625" style="1133"/>
    <col min="15359" max="15359" width="6.28515625" style="1133" customWidth="1"/>
    <col min="15360" max="15360" width="36.42578125" style="1133" customWidth="1"/>
    <col min="15361" max="15361" width="12.85546875" style="1133" customWidth="1"/>
    <col min="15362" max="15614" width="8.28515625" style="1133"/>
    <col min="15615" max="15615" width="6.28515625" style="1133" customWidth="1"/>
    <col min="15616" max="15616" width="36.42578125" style="1133" customWidth="1"/>
    <col min="15617" max="15617" width="12.85546875" style="1133" customWidth="1"/>
    <col min="15618" max="15870" width="8.28515625" style="1133"/>
    <col min="15871" max="15871" width="6.28515625" style="1133" customWidth="1"/>
    <col min="15872" max="15872" width="36.42578125" style="1133" customWidth="1"/>
    <col min="15873" max="15873" width="12.85546875" style="1133" customWidth="1"/>
    <col min="15874" max="16126" width="8.28515625" style="1133"/>
    <col min="16127" max="16127" width="6.28515625" style="1133" customWidth="1"/>
    <col min="16128" max="16128" width="36.42578125" style="1133" customWidth="1"/>
    <col min="16129" max="16129" width="12.85546875" style="1133" customWidth="1"/>
    <col min="16130" max="16384" width="8.28515625" style="1133"/>
  </cols>
  <sheetData>
    <row r="1" spans="1:29" s="1130" customFormat="1" ht="27.75" customHeight="1" thickBot="1">
      <c r="A1" s="1121" t="s">
        <v>643</v>
      </c>
      <c r="B1" s="1160"/>
      <c r="C1" s="1600" t="s">
        <v>378</v>
      </c>
      <c r="D1" s="1600"/>
      <c r="E1" s="1600"/>
      <c r="F1" s="1600"/>
      <c r="G1" s="1121"/>
      <c r="H1" s="1121"/>
      <c r="I1" s="1122"/>
      <c r="J1" s="1160"/>
      <c r="K1" s="1121" t="s">
        <v>619</v>
      </c>
      <c r="L1" s="1128"/>
      <c r="M1" s="1128"/>
      <c r="N1" s="1129"/>
      <c r="Z1" s="1161" t="s">
        <v>725</v>
      </c>
    </row>
    <row r="2" spans="1:29" ht="18.75" customHeight="1">
      <c r="A2" s="1131"/>
      <c r="B2" s="1131"/>
      <c r="C2" s="1131"/>
      <c r="D2" s="1131"/>
      <c r="E2" s="1131"/>
      <c r="F2" s="1131"/>
      <c r="G2" s="1131"/>
      <c r="H2" s="1131"/>
      <c r="I2" s="1131"/>
      <c r="J2" s="1131"/>
      <c r="K2" s="1131"/>
    </row>
    <row r="3" spans="1:29" ht="18.75" customHeight="1">
      <c r="A3" s="1613" t="s">
        <v>620</v>
      </c>
      <c r="B3" s="1613"/>
      <c r="C3" s="1613"/>
      <c r="D3" s="1613"/>
      <c r="E3" s="1613"/>
      <c r="F3" s="1613"/>
      <c r="G3" s="1613"/>
      <c r="H3" s="1613"/>
      <c r="I3" s="1613"/>
      <c r="J3" s="1613"/>
      <c r="K3" s="1613"/>
    </row>
    <row r="4" spans="1:29" ht="18.75" customHeight="1">
      <c r="A4" s="1134"/>
      <c r="B4" s="1134"/>
      <c r="C4" s="1134"/>
      <c r="D4" s="1134"/>
      <c r="E4" s="1134"/>
      <c r="F4" s="1134"/>
      <c r="G4" s="1134"/>
      <c r="H4" s="1134"/>
      <c r="I4" s="1134"/>
      <c r="J4" s="1134"/>
      <c r="K4" s="1134"/>
    </row>
    <row r="5" spans="1:29" ht="16.5" customHeight="1">
      <c r="A5" s="1602" t="s">
        <v>726</v>
      </c>
      <c r="B5" s="1603"/>
      <c r="C5" s="1608" t="s">
        <v>646</v>
      </c>
      <c r="D5" s="1614" t="s">
        <v>727</v>
      </c>
      <c r="E5" s="1615"/>
      <c r="F5" s="1614" t="s">
        <v>728</v>
      </c>
      <c r="G5" s="1616"/>
      <c r="H5" s="1616"/>
      <c r="I5" s="1615"/>
      <c r="J5" s="1614" t="s">
        <v>647</v>
      </c>
      <c r="K5" s="1615"/>
    </row>
    <row r="6" spans="1:29" ht="32.25" customHeight="1">
      <c r="A6" s="1604"/>
      <c r="B6" s="1605"/>
      <c r="C6" s="1611"/>
      <c r="D6" s="1135" t="s">
        <v>649</v>
      </c>
      <c r="E6" s="1135" t="s">
        <v>729</v>
      </c>
      <c r="F6" s="1135" t="s">
        <v>730</v>
      </c>
      <c r="G6" s="1135" t="s">
        <v>731</v>
      </c>
      <c r="H6" s="1135" t="s">
        <v>732</v>
      </c>
      <c r="I6" s="1135" t="s">
        <v>733</v>
      </c>
      <c r="J6" s="1135" t="s">
        <v>649</v>
      </c>
      <c r="K6" s="1135" t="s">
        <v>729</v>
      </c>
    </row>
    <row r="7" spans="1:29" ht="16.5" customHeight="1" thickBot="1">
      <c r="A7" s="1606"/>
      <c r="B7" s="1607"/>
      <c r="C7" s="1136" t="s">
        <v>674</v>
      </c>
      <c r="D7" s="1136" t="s">
        <v>675</v>
      </c>
      <c r="E7" s="1136" t="s">
        <v>676</v>
      </c>
      <c r="F7" s="1136" t="s">
        <v>675</v>
      </c>
      <c r="G7" s="1136" t="s">
        <v>675</v>
      </c>
      <c r="H7" s="1136" t="s">
        <v>675</v>
      </c>
      <c r="I7" s="1136" t="s">
        <v>675</v>
      </c>
      <c r="J7" s="1136" t="s">
        <v>675</v>
      </c>
      <c r="K7" s="1136" t="s">
        <v>676</v>
      </c>
    </row>
    <row r="8" spans="1:29" ht="22.5" hidden="1" customHeight="1">
      <c r="A8" s="1162"/>
      <c r="B8" s="1162"/>
      <c r="C8" s="1162"/>
      <c r="D8" s="1162"/>
      <c r="E8" s="1162"/>
      <c r="F8" s="1162"/>
      <c r="G8" s="1162"/>
      <c r="H8" s="1162"/>
      <c r="I8" s="1162"/>
      <c r="J8" s="1162"/>
      <c r="K8" s="1162"/>
    </row>
    <row r="9" spans="1:29" ht="22.5" hidden="1" customHeight="1" thickBot="1">
      <c r="A9" s="1162"/>
      <c r="B9" s="1162"/>
      <c r="C9" s="1162"/>
      <c r="D9" s="1162"/>
      <c r="E9" s="1162"/>
      <c r="F9" s="1162"/>
      <c r="G9" s="1162"/>
      <c r="H9" s="1162"/>
      <c r="I9" s="1162"/>
      <c r="J9" s="1162"/>
      <c r="K9" s="1162"/>
    </row>
    <row r="10" spans="1:29" ht="10.5" customHeight="1">
      <c r="A10" s="1137"/>
      <c r="B10" s="1137"/>
      <c r="C10" s="1138"/>
      <c r="D10" s="1139"/>
      <c r="E10" s="1163"/>
      <c r="F10" s="1164"/>
      <c r="G10" s="1164"/>
      <c r="H10" s="1164"/>
      <c r="I10" s="1164"/>
      <c r="J10" s="1139"/>
      <c r="K10" s="1163"/>
    </row>
    <row r="11" spans="1:29" ht="20.25" customHeight="1">
      <c r="A11" s="1141" t="s">
        <v>452</v>
      </c>
      <c r="B11" s="1165" t="s">
        <v>734</v>
      </c>
      <c r="C11" s="1144">
        <v>91.928899999999999</v>
      </c>
      <c r="D11" s="1145">
        <v>21477.186900000001</v>
      </c>
      <c r="E11" s="1144">
        <v>102.46429999999999</v>
      </c>
      <c r="F11" s="1143">
        <v>12842.0833</v>
      </c>
      <c r="G11" s="1143">
        <v>16916.0141</v>
      </c>
      <c r="H11" s="1143">
        <v>26108.8501</v>
      </c>
      <c r="I11" s="1143">
        <v>31880.025600000001</v>
      </c>
      <c r="J11" s="1145">
        <v>22597.997899999998</v>
      </c>
      <c r="K11" s="1144">
        <v>101.54</v>
      </c>
      <c r="M11" s="1166"/>
      <c r="N11" s="1166"/>
      <c r="O11" s="1166"/>
      <c r="P11" s="1166"/>
      <c r="Q11" s="1166"/>
      <c r="R11" s="1166"/>
      <c r="S11" s="1166"/>
      <c r="T11" s="1166"/>
      <c r="U11" s="1166"/>
      <c r="V11" s="1166"/>
      <c r="W11" s="1166"/>
      <c r="X11" s="1166"/>
      <c r="Y11" s="1166"/>
      <c r="Z11" s="1166"/>
      <c r="AA11" s="1166"/>
      <c r="AB11" s="1166"/>
      <c r="AC11" s="1166"/>
    </row>
    <row r="12" spans="1:29" s="1132" customFormat="1" ht="20.25" customHeight="1">
      <c r="A12" s="1141" t="s">
        <v>455</v>
      </c>
      <c r="B12" s="1165" t="s">
        <v>456</v>
      </c>
      <c r="C12" s="1144">
        <v>27.486599999999999</v>
      </c>
      <c r="D12" s="1145">
        <v>30408.933199999999</v>
      </c>
      <c r="E12" s="1144">
        <v>101.2045</v>
      </c>
      <c r="F12" s="1143">
        <v>19754.901099999999</v>
      </c>
      <c r="G12" s="1143">
        <v>24869.612099999998</v>
      </c>
      <c r="H12" s="1143">
        <v>37723.299700000003</v>
      </c>
      <c r="I12" s="1143">
        <v>46416.423300000002</v>
      </c>
      <c r="J12" s="1145">
        <v>33291.569799999997</v>
      </c>
      <c r="K12" s="1144">
        <v>100.56</v>
      </c>
      <c r="M12" s="1166"/>
      <c r="N12" s="1166"/>
      <c r="O12" s="1166"/>
      <c r="P12" s="1166"/>
      <c r="Q12" s="1166"/>
      <c r="R12" s="1166"/>
      <c r="S12" s="1166"/>
      <c r="T12" s="1166"/>
      <c r="U12" s="1166"/>
      <c r="V12" s="1166"/>
      <c r="W12" s="1166"/>
      <c r="X12" s="1166"/>
      <c r="Y12" s="1166"/>
      <c r="Z12" s="1166"/>
      <c r="AA12" s="1166"/>
      <c r="AB12" s="1166"/>
      <c r="AC12" s="1166"/>
    </row>
    <row r="13" spans="1:29" ht="20.25" customHeight="1">
      <c r="A13" s="1141" t="s">
        <v>457</v>
      </c>
      <c r="B13" s="1165" t="s">
        <v>458</v>
      </c>
      <c r="C13" s="1144">
        <v>1017.2634</v>
      </c>
      <c r="D13" s="1145">
        <v>24400.9692</v>
      </c>
      <c r="E13" s="1144">
        <v>104.7306</v>
      </c>
      <c r="F13" s="1143">
        <v>14431.6666</v>
      </c>
      <c r="G13" s="1143">
        <v>18609.129000000001</v>
      </c>
      <c r="H13" s="1143">
        <v>32242.317599999998</v>
      </c>
      <c r="I13" s="1143">
        <v>42920.172500000001</v>
      </c>
      <c r="J13" s="1145">
        <v>28158.604299999999</v>
      </c>
      <c r="K13" s="1144">
        <v>104.23</v>
      </c>
      <c r="M13" s="1166"/>
      <c r="N13" s="1166"/>
      <c r="O13" s="1166"/>
      <c r="P13" s="1166"/>
      <c r="Q13" s="1166"/>
      <c r="R13" s="1166"/>
      <c r="S13" s="1166"/>
      <c r="T13" s="1166"/>
      <c r="U13" s="1166"/>
      <c r="V13" s="1166"/>
      <c r="W13" s="1166"/>
      <c r="X13" s="1166"/>
      <c r="Y13" s="1166"/>
      <c r="Z13" s="1166"/>
      <c r="AA13" s="1166"/>
      <c r="AB13" s="1166"/>
      <c r="AC13" s="1166"/>
    </row>
    <row r="14" spans="1:29" s="1132" customFormat="1" ht="20.25" customHeight="1">
      <c r="A14" s="1141" t="s">
        <v>459</v>
      </c>
      <c r="B14" s="1165" t="s">
        <v>703</v>
      </c>
      <c r="C14" s="1144">
        <v>27.601500000000001</v>
      </c>
      <c r="D14" s="1145">
        <v>36611.310400000002</v>
      </c>
      <c r="E14" s="1144">
        <v>101.642</v>
      </c>
      <c r="F14" s="1143">
        <v>21001.389200000001</v>
      </c>
      <c r="G14" s="1143">
        <v>27261.017500000002</v>
      </c>
      <c r="H14" s="1143">
        <v>47273.026700000002</v>
      </c>
      <c r="I14" s="1143">
        <v>63529.450499999999</v>
      </c>
      <c r="J14" s="1145">
        <v>42158.634100000003</v>
      </c>
      <c r="K14" s="1144">
        <v>100.45</v>
      </c>
      <c r="M14" s="1166"/>
      <c r="N14" s="1166"/>
      <c r="O14" s="1166"/>
      <c r="P14" s="1166"/>
      <c r="Q14" s="1166"/>
      <c r="R14" s="1166"/>
      <c r="S14" s="1166"/>
      <c r="T14" s="1166"/>
      <c r="U14" s="1166"/>
      <c r="V14" s="1166"/>
      <c r="W14" s="1166"/>
      <c r="X14" s="1166"/>
      <c r="Y14" s="1166"/>
      <c r="Z14" s="1166"/>
      <c r="AA14" s="1166"/>
      <c r="AB14" s="1166"/>
      <c r="AC14" s="1166"/>
    </row>
    <row r="15" spans="1:29" ht="20.25" customHeight="1">
      <c r="A15" s="1141" t="s">
        <v>461</v>
      </c>
      <c r="B15" s="1165" t="s">
        <v>735</v>
      </c>
      <c r="C15" s="1144">
        <v>48.328499999999998</v>
      </c>
      <c r="D15" s="1145">
        <v>23682.596699999998</v>
      </c>
      <c r="E15" s="1144">
        <v>102.11279999999999</v>
      </c>
      <c r="F15" s="1143">
        <v>13653.7282</v>
      </c>
      <c r="G15" s="1143">
        <v>18431.2628</v>
      </c>
      <c r="H15" s="1143">
        <v>29059.1067</v>
      </c>
      <c r="I15" s="1143">
        <v>37131.065499999997</v>
      </c>
      <c r="J15" s="1145">
        <v>25834.121200000001</v>
      </c>
      <c r="K15" s="1144">
        <v>102.73</v>
      </c>
      <c r="M15" s="1166"/>
      <c r="N15" s="1166"/>
      <c r="O15" s="1166"/>
      <c r="P15" s="1166"/>
      <c r="Q15" s="1166"/>
      <c r="R15" s="1166"/>
      <c r="S15" s="1166"/>
      <c r="T15" s="1166"/>
      <c r="U15" s="1166"/>
      <c r="V15" s="1166"/>
      <c r="W15" s="1166"/>
      <c r="X15" s="1166"/>
      <c r="Y15" s="1166"/>
      <c r="Z15" s="1166"/>
      <c r="AA15" s="1166"/>
      <c r="AB15" s="1166"/>
      <c r="AC15" s="1166"/>
    </row>
    <row r="16" spans="1:29" s="1132" customFormat="1" ht="20.25" customHeight="1">
      <c r="A16" s="1141" t="s">
        <v>463</v>
      </c>
      <c r="B16" s="1165" t="s">
        <v>464</v>
      </c>
      <c r="C16" s="1144">
        <v>192.4967</v>
      </c>
      <c r="D16" s="1145">
        <v>21767.5399</v>
      </c>
      <c r="E16" s="1144">
        <v>104.0604</v>
      </c>
      <c r="F16" s="1143">
        <v>12123.3333</v>
      </c>
      <c r="G16" s="1143">
        <v>16378.895</v>
      </c>
      <c r="H16" s="1143">
        <v>29393.848600000001</v>
      </c>
      <c r="I16" s="1143">
        <v>39761.652699999999</v>
      </c>
      <c r="J16" s="1145">
        <v>25173.304599999999</v>
      </c>
      <c r="K16" s="1144">
        <v>104.62</v>
      </c>
      <c r="M16" s="1166"/>
      <c r="N16" s="1166"/>
      <c r="O16" s="1166"/>
      <c r="P16" s="1166"/>
      <c r="Q16" s="1166"/>
      <c r="R16" s="1166"/>
      <c r="S16" s="1166"/>
      <c r="T16" s="1166"/>
      <c r="U16" s="1166"/>
      <c r="V16" s="1166"/>
      <c r="W16" s="1166"/>
      <c r="X16" s="1166"/>
      <c r="Y16" s="1166"/>
      <c r="Z16" s="1166"/>
      <c r="AA16" s="1166"/>
      <c r="AB16" s="1166"/>
      <c r="AC16" s="1166"/>
    </row>
    <row r="17" spans="1:29" ht="20.25" customHeight="1">
      <c r="A17" s="1141" t="s">
        <v>465</v>
      </c>
      <c r="B17" s="1165" t="s">
        <v>705</v>
      </c>
      <c r="C17" s="1144">
        <v>463.22989999999999</v>
      </c>
      <c r="D17" s="1145">
        <v>19835.439699999999</v>
      </c>
      <c r="E17" s="1144">
        <v>103.49769999999999</v>
      </c>
      <c r="F17" s="1143">
        <v>11229.0753</v>
      </c>
      <c r="G17" s="1143">
        <v>14383.1268</v>
      </c>
      <c r="H17" s="1143">
        <v>28201.507799999999</v>
      </c>
      <c r="I17" s="1143">
        <v>43153.9804</v>
      </c>
      <c r="J17" s="1145">
        <v>25663.243600000002</v>
      </c>
      <c r="K17" s="1144">
        <v>104.2</v>
      </c>
      <c r="M17" s="1166"/>
      <c r="N17" s="1166"/>
      <c r="O17" s="1166"/>
      <c r="P17" s="1166"/>
      <c r="Q17" s="1166"/>
      <c r="R17" s="1166"/>
      <c r="S17" s="1166"/>
      <c r="T17" s="1166"/>
      <c r="U17" s="1166"/>
      <c r="V17" s="1166"/>
      <c r="W17" s="1166"/>
      <c r="X17" s="1166"/>
      <c r="Y17" s="1166"/>
      <c r="Z17" s="1166"/>
      <c r="AA17" s="1166"/>
      <c r="AB17" s="1166"/>
      <c r="AC17" s="1166"/>
    </row>
    <row r="18" spans="1:29" s="1132" customFormat="1" ht="20.25" customHeight="1">
      <c r="A18" s="1141" t="s">
        <v>467</v>
      </c>
      <c r="B18" s="1165" t="s">
        <v>468</v>
      </c>
      <c r="C18" s="1144">
        <v>231.20859999999999</v>
      </c>
      <c r="D18" s="1145">
        <v>23716.819899999999</v>
      </c>
      <c r="E18" s="1144">
        <v>104.2343</v>
      </c>
      <c r="F18" s="1143">
        <v>12322.25</v>
      </c>
      <c r="G18" s="1143">
        <v>17373.089499999998</v>
      </c>
      <c r="H18" s="1143">
        <v>30446.536800000002</v>
      </c>
      <c r="I18" s="1143">
        <v>37449.138299999999</v>
      </c>
      <c r="J18" s="1145">
        <v>25892.955999999998</v>
      </c>
      <c r="K18" s="1144">
        <v>104.16</v>
      </c>
      <c r="M18" s="1166"/>
      <c r="N18" s="1166"/>
      <c r="O18" s="1166"/>
      <c r="P18" s="1166"/>
      <c r="Q18" s="1166"/>
      <c r="R18" s="1166"/>
      <c r="S18" s="1166"/>
      <c r="T18" s="1166"/>
      <c r="U18" s="1166"/>
      <c r="V18" s="1166"/>
      <c r="W18" s="1166"/>
      <c r="X18" s="1166"/>
      <c r="Y18" s="1166"/>
      <c r="Z18" s="1166"/>
      <c r="AA18" s="1166"/>
      <c r="AB18" s="1166"/>
      <c r="AC18" s="1166"/>
    </row>
    <row r="19" spans="1:29" ht="20.25" customHeight="1">
      <c r="A19" s="1141" t="s">
        <v>469</v>
      </c>
      <c r="B19" s="1165" t="s">
        <v>736</v>
      </c>
      <c r="C19" s="1144">
        <v>99.248400000000004</v>
      </c>
      <c r="D19" s="1145">
        <v>12430.154399999999</v>
      </c>
      <c r="E19" s="1144">
        <v>105.4222</v>
      </c>
      <c r="F19" s="1143">
        <v>9462.7419000000009</v>
      </c>
      <c r="G19" s="1143">
        <v>10465.400799999999</v>
      </c>
      <c r="H19" s="1143">
        <v>17280.399300000001</v>
      </c>
      <c r="I19" s="1143">
        <v>24227.068200000002</v>
      </c>
      <c r="J19" s="1145">
        <v>15658.296</v>
      </c>
      <c r="K19" s="1144">
        <v>107.49</v>
      </c>
      <c r="M19" s="1166"/>
      <c r="N19" s="1166"/>
      <c r="O19" s="1166"/>
      <c r="P19" s="1166"/>
      <c r="Q19" s="1166"/>
      <c r="R19" s="1166"/>
      <c r="S19" s="1166"/>
      <c r="T19" s="1166"/>
      <c r="U19" s="1166"/>
      <c r="V19" s="1166"/>
      <c r="W19" s="1166"/>
      <c r="X19" s="1166"/>
      <c r="Y19" s="1166"/>
      <c r="Z19" s="1166"/>
      <c r="AA19" s="1166"/>
      <c r="AB19" s="1166"/>
      <c r="AC19" s="1166"/>
    </row>
    <row r="20" spans="1:29" s="1132" customFormat="1" ht="20.25" customHeight="1">
      <c r="A20" s="1141" t="s">
        <v>471</v>
      </c>
      <c r="B20" s="1165" t="s">
        <v>472</v>
      </c>
      <c r="C20" s="1144">
        <v>95.7864</v>
      </c>
      <c r="D20" s="1145">
        <v>39236.433799999999</v>
      </c>
      <c r="E20" s="1144">
        <v>102.38939999999999</v>
      </c>
      <c r="F20" s="1143">
        <v>18533.786100000001</v>
      </c>
      <c r="G20" s="1143">
        <v>27819.211200000002</v>
      </c>
      <c r="H20" s="1143">
        <v>58284.623200000002</v>
      </c>
      <c r="I20" s="1143">
        <v>86027.612099999998</v>
      </c>
      <c r="J20" s="1145">
        <v>49042.6679</v>
      </c>
      <c r="K20" s="1144">
        <v>101.7</v>
      </c>
      <c r="M20" s="1166"/>
      <c r="N20" s="1166"/>
      <c r="O20" s="1166"/>
      <c r="P20" s="1166"/>
      <c r="Q20" s="1166"/>
      <c r="R20" s="1166"/>
      <c r="S20" s="1166"/>
      <c r="T20" s="1166"/>
      <c r="U20" s="1166"/>
      <c r="V20" s="1166"/>
      <c r="W20" s="1166"/>
      <c r="X20" s="1166"/>
      <c r="Y20" s="1166"/>
      <c r="Z20" s="1166"/>
      <c r="AA20" s="1166"/>
      <c r="AB20" s="1166"/>
      <c r="AC20" s="1166"/>
    </row>
    <row r="21" spans="1:29" ht="20.25" customHeight="1">
      <c r="A21" s="1141" t="s">
        <v>473</v>
      </c>
      <c r="B21" s="1165" t="s">
        <v>474</v>
      </c>
      <c r="C21" s="1144">
        <v>67.245000000000005</v>
      </c>
      <c r="D21" s="1145">
        <v>37789.527399999999</v>
      </c>
      <c r="E21" s="1144">
        <v>103.26260000000001</v>
      </c>
      <c r="F21" s="1143">
        <v>20861.6538</v>
      </c>
      <c r="G21" s="1143">
        <v>27301.1031</v>
      </c>
      <c r="H21" s="1143">
        <v>55863.550900000002</v>
      </c>
      <c r="I21" s="1143">
        <v>89094.015599999999</v>
      </c>
      <c r="J21" s="1145">
        <v>50279.7327</v>
      </c>
      <c r="K21" s="1144">
        <v>101.91</v>
      </c>
      <c r="M21" s="1166"/>
      <c r="N21" s="1166"/>
      <c r="O21" s="1166"/>
      <c r="P21" s="1166"/>
      <c r="Q21" s="1166"/>
      <c r="R21" s="1166"/>
      <c r="S21" s="1166"/>
      <c r="T21" s="1166"/>
      <c r="U21" s="1166"/>
      <c r="V21" s="1166"/>
      <c r="W21" s="1166"/>
      <c r="X21" s="1166"/>
      <c r="Y21" s="1166"/>
      <c r="Z21" s="1166"/>
      <c r="AA21" s="1166"/>
      <c r="AB21" s="1166"/>
      <c r="AC21" s="1166"/>
    </row>
    <row r="22" spans="1:29" s="1132" customFormat="1" ht="20.25" customHeight="1">
      <c r="A22" s="1141" t="s">
        <v>475</v>
      </c>
      <c r="B22" s="1165" t="s">
        <v>713</v>
      </c>
      <c r="C22" s="1144">
        <v>44.599899999999998</v>
      </c>
      <c r="D22" s="1145">
        <v>21306.9123</v>
      </c>
      <c r="E22" s="1144">
        <v>101.05119999999999</v>
      </c>
      <c r="F22" s="1143">
        <v>10435.2099</v>
      </c>
      <c r="G22" s="1143">
        <v>14548.019399999999</v>
      </c>
      <c r="H22" s="1143">
        <v>28072.899000000001</v>
      </c>
      <c r="I22" s="1143">
        <v>37691.197399999997</v>
      </c>
      <c r="J22" s="1145">
        <v>24271.2709</v>
      </c>
      <c r="K22" s="1144">
        <v>104.39</v>
      </c>
      <c r="M22" s="1166"/>
      <c r="N22" s="1166"/>
      <c r="O22" s="1166"/>
      <c r="P22" s="1166"/>
      <c r="Q22" s="1166"/>
      <c r="R22" s="1166"/>
      <c r="S22" s="1166"/>
      <c r="T22" s="1166"/>
      <c r="U22" s="1166"/>
      <c r="V22" s="1166"/>
      <c r="W22" s="1166"/>
      <c r="X22" s="1166"/>
      <c r="Y22" s="1166"/>
      <c r="Z22" s="1166"/>
      <c r="AA22" s="1166"/>
      <c r="AB22" s="1166"/>
      <c r="AC22" s="1166"/>
    </row>
    <row r="23" spans="1:29" ht="20.25" customHeight="1">
      <c r="A23" s="1141" t="s">
        <v>477</v>
      </c>
      <c r="B23" s="1165" t="s">
        <v>737</v>
      </c>
      <c r="C23" s="1144">
        <v>149.554</v>
      </c>
      <c r="D23" s="1145">
        <v>25926.243699999999</v>
      </c>
      <c r="E23" s="1144">
        <v>100.5354</v>
      </c>
      <c r="F23" s="1143">
        <v>11852.214599999999</v>
      </c>
      <c r="G23" s="1143">
        <v>17921.107199999999</v>
      </c>
      <c r="H23" s="1143">
        <v>38037.194199999998</v>
      </c>
      <c r="I23" s="1143">
        <v>58244.769699999997</v>
      </c>
      <c r="J23" s="1145">
        <v>33688.460800000001</v>
      </c>
      <c r="K23" s="1144">
        <v>101.48</v>
      </c>
      <c r="M23" s="1166"/>
      <c r="N23" s="1166"/>
      <c r="O23" s="1166"/>
      <c r="P23" s="1166"/>
      <c r="Q23" s="1166"/>
      <c r="R23" s="1166"/>
      <c r="S23" s="1166"/>
      <c r="T23" s="1166"/>
      <c r="U23" s="1166"/>
      <c r="V23" s="1166"/>
      <c r="W23" s="1166"/>
      <c r="X23" s="1166"/>
      <c r="Y23" s="1166"/>
      <c r="Z23" s="1166"/>
      <c r="AA23" s="1166"/>
      <c r="AB23" s="1166"/>
      <c r="AC23" s="1166"/>
    </row>
    <row r="24" spans="1:29" s="1132" customFormat="1" ht="20.25" customHeight="1">
      <c r="A24" s="1141" t="s">
        <v>479</v>
      </c>
      <c r="B24" s="1165" t="s">
        <v>480</v>
      </c>
      <c r="C24" s="1144">
        <v>154.95760000000001</v>
      </c>
      <c r="D24" s="1145">
        <v>15421.7817</v>
      </c>
      <c r="E24" s="1144">
        <v>105.45820000000001</v>
      </c>
      <c r="F24" s="1143">
        <v>9744.25</v>
      </c>
      <c r="G24" s="1143">
        <v>11261.0455</v>
      </c>
      <c r="H24" s="1143">
        <v>22112.334599999998</v>
      </c>
      <c r="I24" s="1143">
        <v>30429.060399999998</v>
      </c>
      <c r="J24" s="1145">
        <v>18898.392400000001</v>
      </c>
      <c r="K24" s="1144">
        <v>105.38</v>
      </c>
      <c r="M24" s="1166"/>
      <c r="N24" s="1166"/>
      <c r="O24" s="1166"/>
      <c r="P24" s="1166"/>
      <c r="Q24" s="1166"/>
      <c r="R24" s="1166"/>
      <c r="S24" s="1166"/>
      <c r="T24" s="1166"/>
      <c r="U24" s="1166"/>
      <c r="V24" s="1166"/>
      <c r="W24" s="1166"/>
      <c r="X24" s="1166"/>
      <c r="Y24" s="1166"/>
      <c r="Z24" s="1166"/>
      <c r="AA24" s="1166"/>
      <c r="AB24" s="1166"/>
      <c r="AC24" s="1166"/>
    </row>
    <row r="25" spans="1:29" ht="20.25" customHeight="1">
      <c r="A25" s="1141" t="s">
        <v>481</v>
      </c>
      <c r="B25" s="1165" t="s">
        <v>421</v>
      </c>
      <c r="C25" s="1144">
        <v>273.97710000000001</v>
      </c>
      <c r="D25" s="1145">
        <v>28253.514800000001</v>
      </c>
      <c r="E25" s="1144">
        <v>105.2651</v>
      </c>
      <c r="F25" s="1143">
        <v>17904.4166</v>
      </c>
      <c r="G25" s="1143">
        <v>22786.289400000001</v>
      </c>
      <c r="H25" s="1143">
        <v>35135.094799999999</v>
      </c>
      <c r="I25" s="1143">
        <v>43300.953699999998</v>
      </c>
      <c r="J25" s="1145">
        <v>29985.1319</v>
      </c>
      <c r="K25" s="1144">
        <v>105.08</v>
      </c>
      <c r="M25" s="1166"/>
      <c r="N25" s="1166"/>
      <c r="O25" s="1166"/>
      <c r="P25" s="1166"/>
      <c r="Q25" s="1166"/>
      <c r="R25" s="1166"/>
      <c r="S25" s="1166"/>
      <c r="T25" s="1166"/>
      <c r="U25" s="1166"/>
      <c r="V25" s="1166"/>
      <c r="W25" s="1166"/>
      <c r="X25" s="1166"/>
      <c r="Y25" s="1166"/>
      <c r="Z25" s="1166"/>
      <c r="AA25" s="1166"/>
      <c r="AB25" s="1166"/>
      <c r="AC25" s="1166"/>
    </row>
    <row r="26" spans="1:29" s="1132" customFormat="1" ht="20.25" customHeight="1">
      <c r="A26" s="1141" t="s">
        <v>483</v>
      </c>
      <c r="B26" s="1165" t="s">
        <v>253</v>
      </c>
      <c r="C26" s="1144">
        <v>239.03630000000001</v>
      </c>
      <c r="D26" s="1145">
        <v>25795.5468</v>
      </c>
      <c r="E26" s="1144">
        <v>101.74630000000001</v>
      </c>
      <c r="F26" s="1143">
        <v>13558.5</v>
      </c>
      <c r="G26" s="1143">
        <v>20862.8622</v>
      </c>
      <c r="H26" s="1143">
        <v>30417.695100000001</v>
      </c>
      <c r="I26" s="1143">
        <v>39050.337</v>
      </c>
      <c r="J26" s="1145">
        <v>27205.868399999999</v>
      </c>
      <c r="K26" s="1144">
        <v>101.77</v>
      </c>
      <c r="M26" s="1166"/>
      <c r="N26" s="1166"/>
      <c r="O26" s="1166"/>
      <c r="P26" s="1166"/>
      <c r="Q26" s="1166"/>
      <c r="R26" s="1166"/>
      <c r="S26" s="1166"/>
      <c r="T26" s="1166"/>
      <c r="U26" s="1166"/>
      <c r="V26" s="1166"/>
      <c r="W26" s="1166"/>
      <c r="X26" s="1166"/>
      <c r="Y26" s="1166"/>
      <c r="Z26" s="1166"/>
      <c r="AA26" s="1166"/>
      <c r="AB26" s="1166"/>
      <c r="AC26" s="1166"/>
    </row>
    <row r="27" spans="1:29" ht="20.25" customHeight="1">
      <c r="A27" s="1141" t="s">
        <v>484</v>
      </c>
      <c r="B27" s="1165" t="s">
        <v>485</v>
      </c>
      <c r="C27" s="1144">
        <v>256.38040000000001</v>
      </c>
      <c r="D27" s="1145">
        <v>23640.194200000002</v>
      </c>
      <c r="E27" s="1144">
        <v>104.4362</v>
      </c>
      <c r="F27" s="1143">
        <v>14712.5787</v>
      </c>
      <c r="G27" s="1143">
        <v>18209.417399999998</v>
      </c>
      <c r="H27" s="1143">
        <v>30914.857400000001</v>
      </c>
      <c r="I27" s="1143">
        <v>42927.985999999997</v>
      </c>
      <c r="J27" s="1145">
        <v>27705.336899999998</v>
      </c>
      <c r="K27" s="1144">
        <v>105.19</v>
      </c>
      <c r="M27" s="1166"/>
      <c r="N27" s="1166"/>
      <c r="O27" s="1166"/>
      <c r="P27" s="1166"/>
      <c r="Q27" s="1166"/>
      <c r="R27" s="1166"/>
      <c r="S27" s="1166"/>
      <c r="T27" s="1166"/>
      <c r="U27" s="1166"/>
      <c r="V27" s="1166"/>
      <c r="W27" s="1166"/>
      <c r="X27" s="1166"/>
      <c r="Y27" s="1166"/>
      <c r="Z27" s="1166"/>
      <c r="AA27" s="1166"/>
      <c r="AB27" s="1166"/>
      <c r="AC27" s="1166"/>
    </row>
    <row r="28" spans="1:29" s="1132" customFormat="1" ht="20.25" customHeight="1">
      <c r="A28" s="1141" t="s">
        <v>486</v>
      </c>
      <c r="B28" s="1165" t="s">
        <v>738</v>
      </c>
      <c r="C28" s="1144">
        <v>46.383200000000002</v>
      </c>
      <c r="D28" s="1145">
        <v>20634.7582</v>
      </c>
      <c r="E28" s="1144">
        <v>103.1853</v>
      </c>
      <c r="F28" s="1143">
        <v>12045.142099999999</v>
      </c>
      <c r="G28" s="1143">
        <v>15685.064399999999</v>
      </c>
      <c r="H28" s="1143">
        <v>25940.6008</v>
      </c>
      <c r="I28" s="1143">
        <v>33003.228199999998</v>
      </c>
      <c r="J28" s="1145">
        <v>22812.709800000001</v>
      </c>
      <c r="K28" s="1144">
        <v>104.44</v>
      </c>
      <c r="M28" s="1166"/>
      <c r="N28" s="1166"/>
      <c r="O28" s="1166"/>
      <c r="P28" s="1166"/>
      <c r="Q28" s="1166"/>
      <c r="R28" s="1166"/>
      <c r="S28" s="1166"/>
      <c r="T28" s="1166"/>
      <c r="U28" s="1166"/>
      <c r="V28" s="1166"/>
      <c r="W28" s="1166"/>
      <c r="X28" s="1166"/>
      <c r="Y28" s="1166"/>
      <c r="Z28" s="1166"/>
      <c r="AA28" s="1166"/>
      <c r="AB28" s="1166"/>
      <c r="AC28" s="1166"/>
    </row>
    <row r="29" spans="1:29" ht="20.25" customHeight="1" thickBot="1">
      <c r="A29" s="1167" t="s">
        <v>488</v>
      </c>
      <c r="B29" s="1168" t="s">
        <v>489</v>
      </c>
      <c r="C29" s="1169">
        <v>40.869999999999997</v>
      </c>
      <c r="D29" s="1170">
        <v>17452.799299999999</v>
      </c>
      <c r="E29" s="1169">
        <v>100.16079999999999</v>
      </c>
      <c r="F29" s="1171">
        <v>10197.270699999999</v>
      </c>
      <c r="G29" s="1171">
        <v>13493.2045</v>
      </c>
      <c r="H29" s="1171">
        <v>24705.4025</v>
      </c>
      <c r="I29" s="1171">
        <v>34184.141199999998</v>
      </c>
      <c r="J29" s="1170">
        <v>21680.019</v>
      </c>
      <c r="K29" s="1169">
        <v>103.29</v>
      </c>
      <c r="M29" s="1166"/>
      <c r="N29" s="1166"/>
      <c r="O29" s="1166"/>
      <c r="P29" s="1166"/>
      <c r="Q29" s="1166"/>
      <c r="R29" s="1166"/>
      <c r="S29" s="1166"/>
      <c r="T29" s="1166"/>
      <c r="U29" s="1166"/>
      <c r="V29" s="1166"/>
      <c r="W29" s="1166"/>
      <c r="X29" s="1166"/>
      <c r="Y29" s="1166"/>
      <c r="Z29" s="1166"/>
      <c r="AA29" s="1166"/>
      <c r="AB29" s="1166"/>
      <c r="AC29" s="1166"/>
    </row>
    <row r="30" spans="1:29" ht="20.25" customHeight="1" thickTop="1">
      <c r="A30" s="1152" t="s">
        <v>123</v>
      </c>
      <c r="B30" s="1152"/>
      <c r="C30" s="1172">
        <v>3567.5832999999998</v>
      </c>
      <c r="D30" s="1156">
        <v>23726.276699999999</v>
      </c>
      <c r="E30" s="1155">
        <v>103.8608</v>
      </c>
      <c r="F30" s="1154">
        <v>12276.8686</v>
      </c>
      <c r="G30" s="1154">
        <v>17118.226200000001</v>
      </c>
      <c r="H30" s="1154">
        <v>31758.892899999999</v>
      </c>
      <c r="I30" s="1154">
        <v>43861.554799999998</v>
      </c>
      <c r="J30" s="1156">
        <v>27810.8367</v>
      </c>
      <c r="K30" s="1155">
        <v>103.76</v>
      </c>
      <c r="M30" s="1166"/>
      <c r="N30" s="1166"/>
      <c r="O30" s="1166"/>
      <c r="P30" s="1166"/>
      <c r="Q30" s="1166"/>
      <c r="R30" s="1166"/>
      <c r="S30" s="1166"/>
      <c r="T30" s="1166"/>
      <c r="U30" s="1166"/>
      <c r="V30" s="1166"/>
      <c r="W30" s="1166"/>
      <c r="X30" s="1166"/>
      <c r="Y30" s="1166"/>
      <c r="Z30" s="1166"/>
      <c r="AA30" s="1166"/>
      <c r="AB30" s="1166"/>
      <c r="AC30" s="1166"/>
    </row>
    <row r="31" spans="1:29">
      <c r="A31" s="1132"/>
      <c r="B31" s="1132"/>
      <c r="C31" s="1132"/>
      <c r="D31" s="1132"/>
      <c r="M31" s="1166"/>
      <c r="N31" s="1166"/>
      <c r="O31" s="1166"/>
      <c r="P31" s="1166"/>
      <c r="Q31" s="1166"/>
      <c r="R31" s="1166"/>
      <c r="S31" s="1166"/>
      <c r="T31" s="1166"/>
      <c r="U31" s="1166"/>
      <c r="V31" s="1166"/>
      <c r="W31" s="1166"/>
      <c r="X31" s="1166"/>
      <c r="Y31" s="1166"/>
      <c r="Z31" s="1166"/>
      <c r="AA31" s="1166"/>
      <c r="AB31" s="1166"/>
      <c r="AC31" s="1166"/>
    </row>
    <row r="32" spans="1:29">
      <c r="A32" s="1132"/>
      <c r="B32" s="1132"/>
      <c r="C32" s="1132"/>
      <c r="D32" s="1132"/>
    </row>
    <row r="33" spans="1:4">
      <c r="A33" s="1132"/>
      <c r="B33" s="1132"/>
      <c r="C33" s="1132"/>
      <c r="D33" s="1132"/>
    </row>
    <row r="34" spans="1:4">
      <c r="A34" s="1132"/>
      <c r="B34" s="1132"/>
      <c r="C34" s="1132"/>
      <c r="D34" s="1132"/>
    </row>
    <row r="35" spans="1:4">
      <c r="A35" s="1132"/>
      <c r="B35" s="1132"/>
      <c r="C35" s="1132"/>
      <c r="D35" s="1132"/>
    </row>
    <row r="36" spans="1:4">
      <c r="A36" s="1132"/>
      <c r="B36" s="1132"/>
      <c r="C36" s="1132"/>
      <c r="D36" s="1132"/>
    </row>
    <row r="37" spans="1:4">
      <c r="A37" s="1132"/>
      <c r="B37" s="1132"/>
      <c r="C37" s="1132"/>
      <c r="D37" s="1132"/>
    </row>
  </sheetData>
  <mergeCells count="7">
    <mergeCell ref="C1:F1"/>
    <mergeCell ref="A3:K3"/>
    <mergeCell ref="A5:B7"/>
    <mergeCell ref="C5:C6"/>
    <mergeCell ref="D5:E5"/>
    <mergeCell ref="F5:I5"/>
    <mergeCell ref="J5:K5"/>
  </mergeCells>
  <printOptions horizontalCentered="1"/>
  <pageMargins left="0.70866141732283472" right="0.70866141732283472" top="0.47244094488188981" bottom="0.39370078740157483" header="0.31496062992125984" footer="0.31496062992125984"/>
  <pageSetup paperSize="9" scale="92" orientation="landscape" horizontalDpi="1200" verticalDpi="1200" r:id="rId1"/>
  <headerFooter scaleWithDoc="0" alignWithMargins="0">
    <oddHeader>&amp;RStrana 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7"/>
  <sheetViews>
    <sheetView zoomScaleNormal="100" workbookViewId="0"/>
  </sheetViews>
  <sheetFormatPr defaultRowHeight="15"/>
  <cols>
    <col min="1" max="1" width="37.7109375" customWidth="1"/>
    <col min="2" max="6" width="12.85546875" customWidth="1"/>
  </cols>
  <sheetData>
    <row r="1" spans="1:6">
      <c r="F1" s="39" t="s">
        <v>258</v>
      </c>
    </row>
    <row r="3" spans="1:6" ht="18.75">
      <c r="A3" s="1293" t="s">
        <v>259</v>
      </c>
      <c r="B3" s="1293"/>
      <c r="C3" s="1293"/>
      <c r="D3" s="1293"/>
      <c r="E3" s="1293"/>
      <c r="F3" s="1293"/>
    </row>
    <row r="4" spans="1:6" ht="18.75">
      <c r="A4" s="1293" t="s">
        <v>260</v>
      </c>
      <c r="B4" s="1293"/>
      <c r="C4" s="1293"/>
      <c r="D4" s="1293"/>
      <c r="E4" s="1293"/>
      <c r="F4" s="1293"/>
    </row>
    <row r="5" spans="1:6" ht="12" customHeight="1">
      <c r="A5" s="583"/>
      <c r="B5" s="583"/>
      <c r="C5" s="583"/>
      <c r="D5" s="583"/>
      <c r="E5" s="583"/>
      <c r="F5" s="583"/>
    </row>
    <row r="6" spans="1:6" ht="21.75">
      <c r="A6" s="1294" t="s">
        <v>261</v>
      </c>
      <c r="B6" s="1294"/>
      <c r="C6" s="1294"/>
      <c r="D6" s="1294"/>
      <c r="E6" s="1294"/>
      <c r="F6" s="1294"/>
    </row>
    <row r="7" spans="1:6" ht="18.75" customHeight="1" thickBot="1">
      <c r="A7" s="1295" t="s">
        <v>262</v>
      </c>
      <c r="B7" s="1295"/>
      <c r="C7" s="1295"/>
      <c r="D7" s="1295"/>
      <c r="E7" s="1295"/>
      <c r="F7" s="1295"/>
    </row>
    <row r="8" spans="1:6" ht="15.75" thickTop="1">
      <c r="A8" s="584"/>
      <c r="B8" s="1296" t="s">
        <v>263</v>
      </c>
      <c r="C8" s="1297"/>
      <c r="D8" s="1296" t="s">
        <v>0</v>
      </c>
      <c r="E8" s="1298"/>
      <c r="F8" s="1297"/>
    </row>
    <row r="9" spans="1:6" ht="15" customHeight="1">
      <c r="A9" s="715" t="s">
        <v>264</v>
      </c>
      <c r="B9" s="1300" t="s">
        <v>265</v>
      </c>
      <c r="C9" s="1302" t="s">
        <v>266</v>
      </c>
      <c r="D9" s="1304" t="s">
        <v>1</v>
      </c>
      <c r="E9" s="1305" t="s">
        <v>267</v>
      </c>
      <c r="F9" s="1306"/>
    </row>
    <row r="10" spans="1:6" ht="27" customHeight="1" thickBot="1">
      <c r="A10" s="585"/>
      <c r="B10" s="1301"/>
      <c r="C10" s="1303"/>
      <c r="D10" s="1301"/>
      <c r="E10" s="586" t="s">
        <v>268</v>
      </c>
      <c r="F10" s="587" t="s">
        <v>269</v>
      </c>
    </row>
    <row r="11" spans="1:6" ht="15.75" thickTop="1">
      <c r="A11" s="588" t="s">
        <v>270</v>
      </c>
      <c r="B11" s="589">
        <v>34142.251000000004</v>
      </c>
      <c r="C11" s="590">
        <v>34821.199000000001</v>
      </c>
      <c r="D11" s="591">
        <v>101.98858593125566</v>
      </c>
      <c r="E11" s="592">
        <v>101.68353532527983</v>
      </c>
      <c r="F11" s="593">
        <v>101.68353532527983</v>
      </c>
    </row>
    <row r="12" spans="1:6">
      <c r="A12" s="594" t="s">
        <v>271</v>
      </c>
      <c r="B12" s="595">
        <v>29670.346999999998</v>
      </c>
      <c r="C12" s="596">
        <v>30673.262000000002</v>
      </c>
      <c r="D12" s="597">
        <v>103.38019302571691</v>
      </c>
      <c r="E12" s="598">
        <v>103.07098008546053</v>
      </c>
      <c r="F12" s="599">
        <v>103.07098008546053</v>
      </c>
    </row>
    <row r="13" spans="1:6">
      <c r="A13" s="594" t="s">
        <v>272</v>
      </c>
      <c r="B13" s="595">
        <v>38578.294999999998</v>
      </c>
      <c r="C13" s="596">
        <v>38950.748</v>
      </c>
      <c r="D13" s="591">
        <v>100.96544702144044</v>
      </c>
      <c r="E13" s="598">
        <v>100.66345665148599</v>
      </c>
      <c r="F13" s="599">
        <v>100.66345665148599</v>
      </c>
    </row>
    <row r="14" spans="1:6">
      <c r="A14" s="594" t="s">
        <v>273</v>
      </c>
      <c r="B14" s="595">
        <v>32868.671000000002</v>
      </c>
      <c r="C14" s="596">
        <v>33009.968000000001</v>
      </c>
      <c r="D14" s="597">
        <v>100.42988352038937</v>
      </c>
      <c r="E14" s="598">
        <v>100.12949503528353</v>
      </c>
      <c r="F14" s="593">
        <v>100.12949503528353</v>
      </c>
    </row>
    <row r="15" spans="1:6" ht="15.75" thickBot="1">
      <c r="A15" s="600" t="s">
        <v>274</v>
      </c>
      <c r="B15" s="601">
        <v>17892.277999999998</v>
      </c>
      <c r="C15" s="602">
        <v>18042.931</v>
      </c>
      <c r="D15" s="603">
        <v>100.84200010753244</v>
      </c>
      <c r="E15" s="604">
        <v>100.54037897062059</v>
      </c>
      <c r="F15" s="605">
        <v>100.74125884868377</v>
      </c>
    </row>
    <row r="16" spans="1:6" ht="16.5" thickTop="1" thickBot="1">
      <c r="A16" s="606" t="s">
        <v>199</v>
      </c>
      <c r="B16" s="607">
        <v>28271.118000000002</v>
      </c>
      <c r="C16" s="608">
        <v>28667.451000000001</v>
      </c>
      <c r="D16" s="609">
        <v>101.40190069596822</v>
      </c>
      <c r="E16" s="610">
        <v>101.09860488132426</v>
      </c>
      <c r="F16" s="611">
        <v>101.09860488132426</v>
      </c>
    </row>
    <row r="17" spans="1:6" ht="15.75" thickTop="1"/>
    <row r="18" spans="1:6" ht="18" customHeight="1" thickBot="1">
      <c r="A18" s="1299" t="s">
        <v>275</v>
      </c>
      <c r="B18" s="1299"/>
      <c r="C18" s="1299"/>
      <c r="D18" s="1299"/>
      <c r="E18" s="1299"/>
      <c r="F18" s="1299"/>
    </row>
    <row r="19" spans="1:6" ht="15.75" thickTop="1">
      <c r="A19" s="584"/>
      <c r="B19" s="1296" t="s">
        <v>263</v>
      </c>
      <c r="C19" s="1297"/>
      <c r="D19" s="1296" t="s">
        <v>0</v>
      </c>
      <c r="E19" s="1298"/>
      <c r="F19" s="1297"/>
    </row>
    <row r="20" spans="1:6" ht="15" customHeight="1">
      <c r="A20" s="715" t="s">
        <v>264</v>
      </c>
      <c r="B20" s="1300" t="s">
        <v>265</v>
      </c>
      <c r="C20" s="1302" t="s">
        <v>266</v>
      </c>
      <c r="D20" s="1304" t="s">
        <v>1</v>
      </c>
      <c r="E20" s="1305" t="s">
        <v>267</v>
      </c>
      <c r="F20" s="1306"/>
    </row>
    <row r="21" spans="1:6" ht="27" customHeight="1" thickBot="1">
      <c r="A21" s="585"/>
      <c r="B21" s="1301"/>
      <c r="C21" s="1303"/>
      <c r="D21" s="1301"/>
      <c r="E21" s="586" t="s">
        <v>268</v>
      </c>
      <c r="F21" s="587" t="s">
        <v>269</v>
      </c>
    </row>
    <row r="22" spans="1:6" ht="15.75" thickTop="1">
      <c r="A22" s="588" t="s">
        <v>270</v>
      </c>
      <c r="B22" s="589">
        <v>13486.269999999999</v>
      </c>
      <c r="C22" s="590">
        <v>13764.548999999999</v>
      </c>
      <c r="D22" s="591">
        <v>102.06342450507071</v>
      </c>
      <c r="E22" s="592">
        <v>101.75815005490601</v>
      </c>
      <c r="F22" s="593">
        <v>101.75815005490601</v>
      </c>
    </row>
    <row r="23" spans="1:6">
      <c r="A23" s="594" t="s">
        <v>271</v>
      </c>
      <c r="B23" s="595">
        <v>18602.988000000001</v>
      </c>
      <c r="C23" s="596">
        <v>19259.841</v>
      </c>
      <c r="D23" s="597">
        <v>103.53090051985197</v>
      </c>
      <c r="E23" s="598">
        <v>103.22123680942371</v>
      </c>
      <c r="F23" s="599">
        <v>103.22123680942371</v>
      </c>
    </row>
    <row r="24" spans="1:6">
      <c r="A24" s="594" t="s">
        <v>272</v>
      </c>
      <c r="B24" s="595">
        <v>11147.136</v>
      </c>
      <c r="C24" s="596">
        <v>11248.366</v>
      </c>
      <c r="D24" s="591">
        <v>100.90812563872909</v>
      </c>
      <c r="E24" s="598">
        <v>100.60630671857338</v>
      </c>
      <c r="F24" s="599">
        <v>100.60630671857338</v>
      </c>
    </row>
    <row r="25" spans="1:6">
      <c r="A25" s="594" t="s">
        <v>273</v>
      </c>
      <c r="B25" s="595">
        <v>11919.636999999999</v>
      </c>
      <c r="C25" s="596">
        <v>11924.764999999999</v>
      </c>
      <c r="D25" s="597">
        <v>100.0430214443611</v>
      </c>
      <c r="E25" s="598">
        <v>99.743790074138701</v>
      </c>
      <c r="F25" s="593">
        <v>99.743790074138701</v>
      </c>
    </row>
    <row r="26" spans="1:6" ht="15.75" thickBot="1">
      <c r="A26" s="600" t="s">
        <v>274</v>
      </c>
      <c r="B26" s="601">
        <v>12113.744000000001</v>
      </c>
      <c r="C26" s="602">
        <v>12175.075000000001</v>
      </c>
      <c r="D26" s="603">
        <v>100.50629268705033</v>
      </c>
      <c r="E26" s="604">
        <v>100.20567566007013</v>
      </c>
      <c r="F26" s="605">
        <v>100.40588680025009</v>
      </c>
    </row>
    <row r="27" spans="1:6" s="612" customFormat="1" ht="16.5" thickTop="1" thickBot="1">
      <c r="A27" s="606" t="s">
        <v>199</v>
      </c>
      <c r="B27" s="607">
        <v>12702.991</v>
      </c>
      <c r="C27" s="608">
        <v>12930.871999999999</v>
      </c>
      <c r="D27" s="609">
        <v>101.79391609424897</v>
      </c>
      <c r="E27" s="610">
        <v>101.48944775099599</v>
      </c>
      <c r="F27" s="611">
        <v>101.48944775099599</v>
      </c>
    </row>
    <row r="28" spans="1:6" ht="15.75" thickTop="1"/>
    <row r="29" spans="1:6" ht="18.75" customHeight="1">
      <c r="A29" s="1307" t="s">
        <v>276</v>
      </c>
      <c r="B29" s="1307"/>
      <c r="C29" s="1307"/>
      <c r="D29" s="1307"/>
      <c r="E29" s="1307"/>
      <c r="F29" s="1307"/>
    </row>
    <row r="30" spans="1:6" ht="18" customHeight="1" thickBot="1">
      <c r="A30" s="1299" t="s">
        <v>262</v>
      </c>
      <c r="B30" s="1299"/>
      <c r="C30" s="1299"/>
      <c r="D30" s="1299"/>
      <c r="E30" s="1299"/>
      <c r="F30" s="1299"/>
    </row>
    <row r="31" spans="1:6" ht="15.75" thickTop="1">
      <c r="A31" s="584"/>
      <c r="B31" s="1296" t="s">
        <v>263</v>
      </c>
      <c r="C31" s="1297"/>
      <c r="D31" s="1296" t="s">
        <v>0</v>
      </c>
      <c r="E31" s="1298"/>
      <c r="F31" s="1297"/>
    </row>
    <row r="32" spans="1:6" ht="15" customHeight="1">
      <c r="A32" s="715" t="s">
        <v>264</v>
      </c>
      <c r="B32" s="1300" t="s">
        <v>265</v>
      </c>
      <c r="C32" s="1302" t="s">
        <v>266</v>
      </c>
      <c r="D32" s="1304" t="s">
        <v>1</v>
      </c>
      <c r="E32" s="1305" t="s">
        <v>267</v>
      </c>
      <c r="F32" s="1306"/>
    </row>
    <row r="33" spans="1:6" ht="27" customHeight="1" thickBot="1">
      <c r="A33" s="585"/>
      <c r="B33" s="1301"/>
      <c r="C33" s="1303"/>
      <c r="D33" s="1301"/>
      <c r="E33" s="586" t="s">
        <v>268</v>
      </c>
      <c r="F33" s="587" t="s">
        <v>269</v>
      </c>
    </row>
    <row r="34" spans="1:6" ht="15.75" thickTop="1">
      <c r="A34" s="588" t="s">
        <v>270</v>
      </c>
      <c r="B34" s="589">
        <v>27946.73</v>
      </c>
      <c r="C34" s="590">
        <v>28002.482</v>
      </c>
      <c r="D34" s="591">
        <v>100.199493822712</v>
      </c>
      <c r="E34" s="592">
        <v>99.89979443939383</v>
      </c>
      <c r="F34" s="593">
        <v>99.89979443939383</v>
      </c>
    </row>
    <row r="35" spans="1:6">
      <c r="A35" s="594" t="s">
        <v>271</v>
      </c>
      <c r="B35" s="595">
        <v>23947.706999999999</v>
      </c>
      <c r="C35" s="596">
        <v>24498.989999999998</v>
      </c>
      <c r="D35" s="597">
        <v>102.30202833198186</v>
      </c>
      <c r="E35" s="598">
        <v>101.99604021134783</v>
      </c>
      <c r="F35" s="599">
        <v>101.99604021134783</v>
      </c>
    </row>
    <row r="36" spans="1:6">
      <c r="A36" s="594" t="s">
        <v>272</v>
      </c>
      <c r="B36" s="595">
        <v>31913.684999999998</v>
      </c>
      <c r="C36" s="596">
        <v>31490.441999999999</v>
      </c>
      <c r="D36" s="591">
        <v>98.673788376365806</v>
      </c>
      <c r="E36" s="598">
        <v>98.378652419108491</v>
      </c>
      <c r="F36" s="599">
        <v>98.378652419108491</v>
      </c>
    </row>
    <row r="37" spans="1:6">
      <c r="A37" s="594" t="s">
        <v>273</v>
      </c>
      <c r="B37" s="595">
        <v>28674.246999999999</v>
      </c>
      <c r="C37" s="596">
        <v>29609.760000000002</v>
      </c>
      <c r="D37" s="597">
        <v>103.26255472375614</v>
      </c>
      <c r="E37" s="598">
        <v>102.95369364282767</v>
      </c>
      <c r="F37" s="593">
        <v>102.95369364282767</v>
      </c>
    </row>
    <row r="38" spans="1:6" ht="15.75" thickBot="1">
      <c r="A38" s="600" t="s">
        <v>274</v>
      </c>
      <c r="B38" s="601">
        <v>16761.249</v>
      </c>
      <c r="C38" s="602">
        <v>16734.581000000002</v>
      </c>
      <c r="D38" s="603">
        <v>99.840894911829082</v>
      </c>
      <c r="E38" s="604">
        <v>99.542268107506573</v>
      </c>
      <c r="F38" s="605">
        <v>99.741153758071022</v>
      </c>
    </row>
    <row r="39" spans="1:6" s="612" customFormat="1" ht="16.5" thickTop="1" thickBot="1">
      <c r="A39" s="606" t="s">
        <v>199</v>
      </c>
      <c r="B39" s="607">
        <v>24144.648000000001</v>
      </c>
      <c r="C39" s="608">
        <v>24192.691000000003</v>
      </c>
      <c r="D39" s="609">
        <v>100.19897991472064</v>
      </c>
      <c r="E39" s="610">
        <v>99.899282068515106</v>
      </c>
      <c r="F39" s="611">
        <v>99.899282068515106</v>
      </c>
    </row>
    <row r="40" spans="1:6" ht="15.75" thickTop="1"/>
    <row r="41" spans="1:6" ht="15.75" thickBot="1">
      <c r="A41" s="1299" t="s">
        <v>275</v>
      </c>
      <c r="B41" s="1299"/>
      <c r="C41" s="1299"/>
      <c r="D41" s="1299"/>
      <c r="E41" s="1299"/>
      <c r="F41" s="1299"/>
    </row>
    <row r="42" spans="1:6" ht="15.75" thickTop="1">
      <c r="A42" s="584"/>
      <c r="B42" s="1296" t="s">
        <v>263</v>
      </c>
      <c r="C42" s="1297"/>
      <c r="D42" s="1296" t="s">
        <v>0</v>
      </c>
      <c r="E42" s="1298"/>
      <c r="F42" s="1297"/>
    </row>
    <row r="43" spans="1:6" ht="15" customHeight="1">
      <c r="A43" s="715" t="s">
        <v>264</v>
      </c>
      <c r="B43" s="1300" t="s">
        <v>265</v>
      </c>
      <c r="C43" s="1302" t="s">
        <v>266</v>
      </c>
      <c r="D43" s="1304" t="s">
        <v>1</v>
      </c>
      <c r="E43" s="1305" t="s">
        <v>267</v>
      </c>
      <c r="F43" s="1306"/>
    </row>
    <row r="44" spans="1:6" ht="27" customHeight="1" thickBot="1">
      <c r="A44" s="585"/>
      <c r="B44" s="1301"/>
      <c r="C44" s="1303"/>
      <c r="D44" s="1301"/>
      <c r="E44" s="586" t="s">
        <v>268</v>
      </c>
      <c r="F44" s="587" t="s">
        <v>269</v>
      </c>
    </row>
    <row r="45" spans="1:6" ht="15.75" thickTop="1">
      <c r="A45" s="588" t="s">
        <v>270</v>
      </c>
      <c r="B45" s="613">
        <v>11039.024000000001</v>
      </c>
      <c r="C45" s="614">
        <v>11069.163</v>
      </c>
      <c r="D45" s="591">
        <v>100.27302232516206</v>
      </c>
      <c r="E45" s="592">
        <v>99.973103016113726</v>
      </c>
      <c r="F45" s="593">
        <v>99.973103016113726</v>
      </c>
    </row>
    <row r="46" spans="1:6">
      <c r="A46" s="594" t="s">
        <v>271</v>
      </c>
      <c r="B46" s="615">
        <v>15014.954</v>
      </c>
      <c r="C46" s="616">
        <v>15382.995999999999</v>
      </c>
      <c r="D46" s="597">
        <v>102.4511696805731</v>
      </c>
      <c r="E46" s="598">
        <v>102.14473547415066</v>
      </c>
      <c r="F46" s="599">
        <v>102.14473547415066</v>
      </c>
    </row>
    <row r="47" spans="1:6">
      <c r="A47" s="594" t="s">
        <v>272</v>
      </c>
      <c r="B47" s="615">
        <v>9221.4080000000013</v>
      </c>
      <c r="C47" s="616">
        <v>9093.9470000000001</v>
      </c>
      <c r="D47" s="591">
        <v>98.617770735228277</v>
      </c>
      <c r="E47" s="598">
        <v>98.322802328243554</v>
      </c>
      <c r="F47" s="599">
        <v>98.322802328243554</v>
      </c>
    </row>
    <row r="48" spans="1:6">
      <c r="A48" s="594" t="s">
        <v>273</v>
      </c>
      <c r="B48" s="615">
        <v>10398.553</v>
      </c>
      <c r="C48" s="616">
        <v>10696.448</v>
      </c>
      <c r="D48" s="597">
        <v>102.86477358917151</v>
      </c>
      <c r="E48" s="598">
        <v>102.55710228232455</v>
      </c>
      <c r="F48" s="593">
        <v>102.55710228232455</v>
      </c>
    </row>
    <row r="49" spans="1:6" ht="15.75" thickBot="1">
      <c r="A49" s="600" t="s">
        <v>274</v>
      </c>
      <c r="B49" s="617">
        <v>11347.994000000001</v>
      </c>
      <c r="C49" s="618">
        <v>11292.222</v>
      </c>
      <c r="D49" s="603">
        <v>99.508529877615373</v>
      </c>
      <c r="E49" s="604">
        <v>99.21089718605721</v>
      </c>
      <c r="F49" s="605">
        <v>99.409120756858528</v>
      </c>
    </row>
    <row r="50" spans="1:6" ht="16.5" thickTop="1" thickBot="1">
      <c r="A50" s="606" t="s">
        <v>199</v>
      </c>
      <c r="B50" s="619">
        <v>10848.853999999999</v>
      </c>
      <c r="C50" s="620">
        <v>10912.467000000001</v>
      </c>
      <c r="D50" s="609">
        <v>100.58635686313045</v>
      </c>
      <c r="E50" s="610">
        <v>100.28550036204433</v>
      </c>
      <c r="F50" s="611">
        <v>100.28550036204433</v>
      </c>
    </row>
    <row r="51" spans="1:6" ht="15.75" thickTop="1">
      <c r="A51" s="621"/>
      <c r="B51" s="622"/>
      <c r="C51" s="622"/>
      <c r="D51" s="623"/>
      <c r="E51" s="623"/>
      <c r="F51" s="623"/>
    </row>
    <row r="52" spans="1:6" s="1" customFormat="1" ht="18.75" customHeight="1">
      <c r="A52" s="624" t="s">
        <v>277</v>
      </c>
    </row>
    <row r="53" spans="1:6" s="1" customFormat="1" ht="13.5">
      <c r="A53" s="624" t="s">
        <v>577</v>
      </c>
    </row>
    <row r="54" spans="1:6" ht="15" customHeight="1">
      <c r="A54" s="2" t="s">
        <v>278</v>
      </c>
    </row>
    <row r="55" spans="1:6" ht="9.75" customHeight="1"/>
    <row r="57" spans="1:6">
      <c r="A57" s="624" t="s">
        <v>340</v>
      </c>
    </row>
  </sheetData>
  <mergeCells count="32">
    <mergeCell ref="A41:F41"/>
    <mergeCell ref="B42:C42"/>
    <mergeCell ref="D42:F42"/>
    <mergeCell ref="B43:B44"/>
    <mergeCell ref="C43:C44"/>
    <mergeCell ref="D43:D44"/>
    <mergeCell ref="E43:F43"/>
    <mergeCell ref="B31:C31"/>
    <mergeCell ref="D31:F31"/>
    <mergeCell ref="B32:B33"/>
    <mergeCell ref="C32:C33"/>
    <mergeCell ref="D32:D33"/>
    <mergeCell ref="E32:F32"/>
    <mergeCell ref="A30:F30"/>
    <mergeCell ref="B9:B10"/>
    <mergeCell ref="C9:C10"/>
    <mergeCell ref="D9:D10"/>
    <mergeCell ref="E9:F9"/>
    <mergeCell ref="A18:F18"/>
    <mergeCell ref="B19:C19"/>
    <mergeCell ref="D19:F19"/>
    <mergeCell ref="B20:B21"/>
    <mergeCell ref="C20:C21"/>
    <mergeCell ref="D20:D21"/>
    <mergeCell ref="E20:F20"/>
    <mergeCell ref="A29:F29"/>
    <mergeCell ref="A3:F3"/>
    <mergeCell ref="A4:F4"/>
    <mergeCell ref="A6:F6"/>
    <mergeCell ref="A7:F7"/>
    <mergeCell ref="B8:C8"/>
    <mergeCell ref="D8:F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Z35"/>
  <sheetViews>
    <sheetView topLeftCell="B2" zoomScale="80" zoomScaleNormal="80" workbookViewId="0"/>
  </sheetViews>
  <sheetFormatPr defaultColWidth="7.140625" defaultRowHeight="12.75"/>
  <cols>
    <col min="1" max="1" width="6.28515625" style="1133" customWidth="1"/>
    <col min="2" max="2" width="57" style="1133" customWidth="1"/>
    <col min="3" max="3" width="13.28515625" style="1133" customWidth="1"/>
    <col min="4" max="9" width="11.140625" style="1133" customWidth="1"/>
    <col min="10" max="248" width="7.140625" style="1133"/>
    <col min="249" max="249" width="6.28515625" style="1133" customWidth="1"/>
    <col min="250" max="250" width="36.42578125" style="1133" customWidth="1"/>
    <col min="251" max="251" width="12.85546875" style="1133" customWidth="1"/>
    <col min="252" max="254" width="7.140625" style="1133"/>
    <col min="255" max="258" width="10" style="1133" customWidth="1"/>
    <col min="259" max="504" width="7.140625" style="1133"/>
    <col min="505" max="505" width="6.28515625" style="1133" customWidth="1"/>
    <col min="506" max="506" width="36.42578125" style="1133" customWidth="1"/>
    <col min="507" max="507" width="12.85546875" style="1133" customWidth="1"/>
    <col min="508" max="510" width="7.140625" style="1133"/>
    <col min="511" max="514" width="10" style="1133" customWidth="1"/>
    <col min="515" max="760" width="7.140625" style="1133"/>
    <col min="761" max="761" width="6.28515625" style="1133" customWidth="1"/>
    <col min="762" max="762" width="36.42578125" style="1133" customWidth="1"/>
    <col min="763" max="763" width="12.85546875" style="1133" customWidth="1"/>
    <col min="764" max="766" width="7.140625" style="1133"/>
    <col min="767" max="770" width="10" style="1133" customWidth="1"/>
    <col min="771" max="1016" width="7.140625" style="1133"/>
    <col min="1017" max="1017" width="6.28515625" style="1133" customWidth="1"/>
    <col min="1018" max="1018" width="36.42578125" style="1133" customWidth="1"/>
    <col min="1019" max="1019" width="12.85546875" style="1133" customWidth="1"/>
    <col min="1020" max="1022" width="7.140625" style="1133"/>
    <col min="1023" max="1026" width="10" style="1133" customWidth="1"/>
    <col min="1027" max="1272" width="7.140625" style="1133"/>
    <col min="1273" max="1273" width="6.28515625" style="1133" customWidth="1"/>
    <col min="1274" max="1274" width="36.42578125" style="1133" customWidth="1"/>
    <col min="1275" max="1275" width="12.85546875" style="1133" customWidth="1"/>
    <col min="1276" max="1278" width="7.140625" style="1133"/>
    <col min="1279" max="1282" width="10" style="1133" customWidth="1"/>
    <col min="1283" max="1528" width="7.140625" style="1133"/>
    <col min="1529" max="1529" width="6.28515625" style="1133" customWidth="1"/>
    <col min="1530" max="1530" width="36.42578125" style="1133" customWidth="1"/>
    <col min="1531" max="1531" width="12.85546875" style="1133" customWidth="1"/>
    <col min="1532" max="1534" width="7.140625" style="1133"/>
    <col min="1535" max="1538" width="10" style="1133" customWidth="1"/>
    <col min="1539" max="1784" width="7.140625" style="1133"/>
    <col min="1785" max="1785" width="6.28515625" style="1133" customWidth="1"/>
    <col min="1786" max="1786" width="36.42578125" style="1133" customWidth="1"/>
    <col min="1787" max="1787" width="12.85546875" style="1133" customWidth="1"/>
    <col min="1788" max="1790" width="7.140625" style="1133"/>
    <col min="1791" max="1794" width="10" style="1133" customWidth="1"/>
    <col min="1795" max="2040" width="7.140625" style="1133"/>
    <col min="2041" max="2041" width="6.28515625" style="1133" customWidth="1"/>
    <col min="2042" max="2042" width="36.42578125" style="1133" customWidth="1"/>
    <col min="2043" max="2043" width="12.85546875" style="1133" customWidth="1"/>
    <col min="2044" max="2046" width="7.140625" style="1133"/>
    <col min="2047" max="2050" width="10" style="1133" customWidth="1"/>
    <col min="2051" max="2296" width="7.140625" style="1133"/>
    <col min="2297" max="2297" width="6.28515625" style="1133" customWidth="1"/>
    <col min="2298" max="2298" width="36.42578125" style="1133" customWidth="1"/>
    <col min="2299" max="2299" width="12.85546875" style="1133" customWidth="1"/>
    <col min="2300" max="2302" width="7.140625" style="1133"/>
    <col min="2303" max="2306" width="10" style="1133" customWidth="1"/>
    <col min="2307" max="2552" width="7.140625" style="1133"/>
    <col min="2553" max="2553" width="6.28515625" style="1133" customWidth="1"/>
    <col min="2554" max="2554" width="36.42578125" style="1133" customWidth="1"/>
    <col min="2555" max="2555" width="12.85546875" style="1133" customWidth="1"/>
    <col min="2556" max="2558" width="7.140625" style="1133"/>
    <col min="2559" max="2562" width="10" style="1133" customWidth="1"/>
    <col min="2563" max="2808" width="7.140625" style="1133"/>
    <col min="2809" max="2809" width="6.28515625" style="1133" customWidth="1"/>
    <col min="2810" max="2810" width="36.42578125" style="1133" customWidth="1"/>
    <col min="2811" max="2811" width="12.85546875" style="1133" customWidth="1"/>
    <col min="2812" max="2814" width="7.140625" style="1133"/>
    <col min="2815" max="2818" width="10" style="1133" customWidth="1"/>
    <col min="2819" max="3064" width="7.140625" style="1133"/>
    <col min="3065" max="3065" width="6.28515625" style="1133" customWidth="1"/>
    <col min="3066" max="3066" width="36.42578125" style="1133" customWidth="1"/>
    <col min="3067" max="3067" width="12.85546875" style="1133" customWidth="1"/>
    <col min="3068" max="3070" width="7.140625" style="1133"/>
    <col min="3071" max="3074" width="10" style="1133" customWidth="1"/>
    <col min="3075" max="3320" width="7.140625" style="1133"/>
    <col min="3321" max="3321" width="6.28515625" style="1133" customWidth="1"/>
    <col min="3322" max="3322" width="36.42578125" style="1133" customWidth="1"/>
    <col min="3323" max="3323" width="12.85546875" style="1133" customWidth="1"/>
    <col min="3324" max="3326" width="7.140625" style="1133"/>
    <col min="3327" max="3330" width="10" style="1133" customWidth="1"/>
    <col min="3331" max="3576" width="7.140625" style="1133"/>
    <col min="3577" max="3577" width="6.28515625" style="1133" customWidth="1"/>
    <col min="3578" max="3578" width="36.42578125" style="1133" customWidth="1"/>
    <col min="3579" max="3579" width="12.85546875" style="1133" customWidth="1"/>
    <col min="3580" max="3582" width="7.140625" style="1133"/>
    <col min="3583" max="3586" width="10" style="1133" customWidth="1"/>
    <col min="3587" max="3832" width="7.140625" style="1133"/>
    <col min="3833" max="3833" width="6.28515625" style="1133" customWidth="1"/>
    <col min="3834" max="3834" width="36.42578125" style="1133" customWidth="1"/>
    <col min="3835" max="3835" width="12.85546875" style="1133" customWidth="1"/>
    <col min="3836" max="3838" width="7.140625" style="1133"/>
    <col min="3839" max="3842" width="10" style="1133" customWidth="1"/>
    <col min="3843" max="4088" width="7.140625" style="1133"/>
    <col min="4089" max="4089" width="6.28515625" style="1133" customWidth="1"/>
    <col min="4090" max="4090" width="36.42578125" style="1133" customWidth="1"/>
    <col min="4091" max="4091" width="12.85546875" style="1133" customWidth="1"/>
    <col min="4092" max="4094" width="7.140625" style="1133"/>
    <col min="4095" max="4098" width="10" style="1133" customWidth="1"/>
    <col min="4099" max="4344" width="7.140625" style="1133"/>
    <col min="4345" max="4345" width="6.28515625" style="1133" customWidth="1"/>
    <col min="4346" max="4346" width="36.42578125" style="1133" customWidth="1"/>
    <col min="4347" max="4347" width="12.85546875" style="1133" customWidth="1"/>
    <col min="4348" max="4350" width="7.140625" style="1133"/>
    <col min="4351" max="4354" width="10" style="1133" customWidth="1"/>
    <col min="4355" max="4600" width="7.140625" style="1133"/>
    <col min="4601" max="4601" width="6.28515625" style="1133" customWidth="1"/>
    <col min="4602" max="4602" width="36.42578125" style="1133" customWidth="1"/>
    <col min="4603" max="4603" width="12.85546875" style="1133" customWidth="1"/>
    <col min="4604" max="4606" width="7.140625" style="1133"/>
    <col min="4607" max="4610" width="10" style="1133" customWidth="1"/>
    <col min="4611" max="4856" width="7.140625" style="1133"/>
    <col min="4857" max="4857" width="6.28515625" style="1133" customWidth="1"/>
    <col min="4858" max="4858" width="36.42578125" style="1133" customWidth="1"/>
    <col min="4859" max="4859" width="12.85546875" style="1133" customWidth="1"/>
    <col min="4860" max="4862" width="7.140625" style="1133"/>
    <col min="4863" max="4866" width="10" style="1133" customWidth="1"/>
    <col min="4867" max="5112" width="7.140625" style="1133"/>
    <col min="5113" max="5113" width="6.28515625" style="1133" customWidth="1"/>
    <col min="5114" max="5114" width="36.42578125" style="1133" customWidth="1"/>
    <col min="5115" max="5115" width="12.85546875" style="1133" customWidth="1"/>
    <col min="5116" max="5118" width="7.140625" style="1133"/>
    <col min="5119" max="5122" width="10" style="1133" customWidth="1"/>
    <col min="5123" max="5368" width="7.140625" style="1133"/>
    <col min="5369" max="5369" width="6.28515625" style="1133" customWidth="1"/>
    <col min="5370" max="5370" width="36.42578125" style="1133" customWidth="1"/>
    <col min="5371" max="5371" width="12.85546875" style="1133" customWidth="1"/>
    <col min="5372" max="5374" width="7.140625" style="1133"/>
    <col min="5375" max="5378" width="10" style="1133" customWidth="1"/>
    <col min="5379" max="5624" width="7.140625" style="1133"/>
    <col min="5625" max="5625" width="6.28515625" style="1133" customWidth="1"/>
    <col min="5626" max="5626" width="36.42578125" style="1133" customWidth="1"/>
    <col min="5627" max="5627" width="12.85546875" style="1133" customWidth="1"/>
    <col min="5628" max="5630" width="7.140625" style="1133"/>
    <col min="5631" max="5634" width="10" style="1133" customWidth="1"/>
    <col min="5635" max="5880" width="7.140625" style="1133"/>
    <col min="5881" max="5881" width="6.28515625" style="1133" customWidth="1"/>
    <col min="5882" max="5882" width="36.42578125" style="1133" customWidth="1"/>
    <col min="5883" max="5883" width="12.85546875" style="1133" customWidth="1"/>
    <col min="5884" max="5886" width="7.140625" style="1133"/>
    <col min="5887" max="5890" width="10" style="1133" customWidth="1"/>
    <col min="5891" max="6136" width="7.140625" style="1133"/>
    <col min="6137" max="6137" width="6.28515625" style="1133" customWidth="1"/>
    <col min="6138" max="6138" width="36.42578125" style="1133" customWidth="1"/>
    <col min="6139" max="6139" width="12.85546875" style="1133" customWidth="1"/>
    <col min="6140" max="6142" width="7.140625" style="1133"/>
    <col min="6143" max="6146" width="10" style="1133" customWidth="1"/>
    <col min="6147" max="6392" width="7.140625" style="1133"/>
    <col min="6393" max="6393" width="6.28515625" style="1133" customWidth="1"/>
    <col min="6394" max="6394" width="36.42578125" style="1133" customWidth="1"/>
    <col min="6395" max="6395" width="12.85546875" style="1133" customWidth="1"/>
    <col min="6396" max="6398" width="7.140625" style="1133"/>
    <col min="6399" max="6402" width="10" style="1133" customWidth="1"/>
    <col min="6403" max="6648" width="7.140625" style="1133"/>
    <col min="6649" max="6649" width="6.28515625" style="1133" customWidth="1"/>
    <col min="6650" max="6650" width="36.42578125" style="1133" customWidth="1"/>
    <col min="6651" max="6651" width="12.85546875" style="1133" customWidth="1"/>
    <col min="6652" max="6654" width="7.140625" style="1133"/>
    <col min="6655" max="6658" width="10" style="1133" customWidth="1"/>
    <col min="6659" max="6904" width="7.140625" style="1133"/>
    <col min="6905" max="6905" width="6.28515625" style="1133" customWidth="1"/>
    <col min="6906" max="6906" width="36.42578125" style="1133" customWidth="1"/>
    <col min="6907" max="6907" width="12.85546875" style="1133" customWidth="1"/>
    <col min="6908" max="6910" width="7.140625" style="1133"/>
    <col min="6911" max="6914" width="10" style="1133" customWidth="1"/>
    <col min="6915" max="7160" width="7.140625" style="1133"/>
    <col min="7161" max="7161" width="6.28515625" style="1133" customWidth="1"/>
    <col min="7162" max="7162" width="36.42578125" style="1133" customWidth="1"/>
    <col min="7163" max="7163" width="12.85546875" style="1133" customWidth="1"/>
    <col min="7164" max="7166" width="7.140625" style="1133"/>
    <col min="7167" max="7170" width="10" style="1133" customWidth="1"/>
    <col min="7171" max="7416" width="7.140625" style="1133"/>
    <col min="7417" max="7417" width="6.28515625" style="1133" customWidth="1"/>
    <col min="7418" max="7418" width="36.42578125" style="1133" customWidth="1"/>
    <col min="7419" max="7419" width="12.85546875" style="1133" customWidth="1"/>
    <col min="7420" max="7422" width="7.140625" style="1133"/>
    <col min="7423" max="7426" width="10" style="1133" customWidth="1"/>
    <col min="7427" max="7672" width="7.140625" style="1133"/>
    <col min="7673" max="7673" width="6.28515625" style="1133" customWidth="1"/>
    <col min="7674" max="7674" width="36.42578125" style="1133" customWidth="1"/>
    <col min="7675" max="7675" width="12.85546875" style="1133" customWidth="1"/>
    <col min="7676" max="7678" width="7.140625" style="1133"/>
    <col min="7679" max="7682" width="10" style="1133" customWidth="1"/>
    <col min="7683" max="7928" width="7.140625" style="1133"/>
    <col min="7929" max="7929" width="6.28515625" style="1133" customWidth="1"/>
    <col min="7930" max="7930" width="36.42578125" style="1133" customWidth="1"/>
    <col min="7931" max="7931" width="12.85546875" style="1133" customWidth="1"/>
    <col min="7932" max="7934" width="7.140625" style="1133"/>
    <col min="7935" max="7938" width="10" style="1133" customWidth="1"/>
    <col min="7939" max="8184" width="7.140625" style="1133"/>
    <col min="8185" max="8185" width="6.28515625" style="1133" customWidth="1"/>
    <col min="8186" max="8186" width="36.42578125" style="1133" customWidth="1"/>
    <col min="8187" max="8187" width="12.85546875" style="1133" customWidth="1"/>
    <col min="8188" max="8190" width="7.140625" style="1133"/>
    <col min="8191" max="8194" width="10" style="1133" customWidth="1"/>
    <col min="8195" max="8440" width="7.140625" style="1133"/>
    <col min="8441" max="8441" width="6.28515625" style="1133" customWidth="1"/>
    <col min="8442" max="8442" width="36.42578125" style="1133" customWidth="1"/>
    <col min="8443" max="8443" width="12.85546875" style="1133" customWidth="1"/>
    <col min="8444" max="8446" width="7.140625" style="1133"/>
    <col min="8447" max="8450" width="10" style="1133" customWidth="1"/>
    <col min="8451" max="8696" width="7.140625" style="1133"/>
    <col min="8697" max="8697" width="6.28515625" style="1133" customWidth="1"/>
    <col min="8698" max="8698" width="36.42578125" style="1133" customWidth="1"/>
    <col min="8699" max="8699" width="12.85546875" style="1133" customWidth="1"/>
    <col min="8700" max="8702" width="7.140625" style="1133"/>
    <col min="8703" max="8706" width="10" style="1133" customWidth="1"/>
    <col min="8707" max="8952" width="7.140625" style="1133"/>
    <col min="8953" max="8953" width="6.28515625" style="1133" customWidth="1"/>
    <col min="8954" max="8954" width="36.42578125" style="1133" customWidth="1"/>
    <col min="8955" max="8955" width="12.85546875" style="1133" customWidth="1"/>
    <col min="8956" max="8958" width="7.140625" style="1133"/>
    <col min="8959" max="8962" width="10" style="1133" customWidth="1"/>
    <col min="8963" max="9208" width="7.140625" style="1133"/>
    <col min="9209" max="9209" width="6.28515625" style="1133" customWidth="1"/>
    <col min="9210" max="9210" width="36.42578125" style="1133" customWidth="1"/>
    <col min="9211" max="9211" width="12.85546875" style="1133" customWidth="1"/>
    <col min="9212" max="9214" width="7.140625" style="1133"/>
    <col min="9215" max="9218" width="10" style="1133" customWidth="1"/>
    <col min="9219" max="9464" width="7.140625" style="1133"/>
    <col min="9465" max="9465" width="6.28515625" style="1133" customWidth="1"/>
    <col min="9466" max="9466" width="36.42578125" style="1133" customWidth="1"/>
    <col min="9467" max="9467" width="12.85546875" style="1133" customWidth="1"/>
    <col min="9468" max="9470" width="7.140625" style="1133"/>
    <col min="9471" max="9474" width="10" style="1133" customWidth="1"/>
    <col min="9475" max="9720" width="7.140625" style="1133"/>
    <col min="9721" max="9721" width="6.28515625" style="1133" customWidth="1"/>
    <col min="9722" max="9722" width="36.42578125" style="1133" customWidth="1"/>
    <col min="9723" max="9723" width="12.85546875" style="1133" customWidth="1"/>
    <col min="9724" max="9726" width="7.140625" style="1133"/>
    <col min="9727" max="9730" width="10" style="1133" customWidth="1"/>
    <col min="9731" max="9976" width="7.140625" style="1133"/>
    <col min="9977" max="9977" width="6.28515625" style="1133" customWidth="1"/>
    <col min="9978" max="9978" width="36.42578125" style="1133" customWidth="1"/>
    <col min="9979" max="9979" width="12.85546875" style="1133" customWidth="1"/>
    <col min="9980" max="9982" width="7.140625" style="1133"/>
    <col min="9983" max="9986" width="10" style="1133" customWidth="1"/>
    <col min="9987" max="10232" width="7.140625" style="1133"/>
    <col min="10233" max="10233" width="6.28515625" style="1133" customWidth="1"/>
    <col min="10234" max="10234" width="36.42578125" style="1133" customWidth="1"/>
    <col min="10235" max="10235" width="12.85546875" style="1133" customWidth="1"/>
    <col min="10236" max="10238" width="7.140625" style="1133"/>
    <col min="10239" max="10242" width="10" style="1133" customWidth="1"/>
    <col min="10243" max="10488" width="7.140625" style="1133"/>
    <col min="10489" max="10489" width="6.28515625" style="1133" customWidth="1"/>
    <col min="10490" max="10490" width="36.42578125" style="1133" customWidth="1"/>
    <col min="10491" max="10491" width="12.85546875" style="1133" customWidth="1"/>
    <col min="10492" max="10494" width="7.140625" style="1133"/>
    <col min="10495" max="10498" width="10" style="1133" customWidth="1"/>
    <col min="10499" max="10744" width="7.140625" style="1133"/>
    <col min="10745" max="10745" width="6.28515625" style="1133" customWidth="1"/>
    <col min="10746" max="10746" width="36.42578125" style="1133" customWidth="1"/>
    <col min="10747" max="10747" width="12.85546875" style="1133" customWidth="1"/>
    <col min="10748" max="10750" width="7.140625" style="1133"/>
    <col min="10751" max="10754" width="10" style="1133" customWidth="1"/>
    <col min="10755" max="11000" width="7.140625" style="1133"/>
    <col min="11001" max="11001" width="6.28515625" style="1133" customWidth="1"/>
    <col min="11002" max="11002" width="36.42578125" style="1133" customWidth="1"/>
    <col min="11003" max="11003" width="12.85546875" style="1133" customWidth="1"/>
    <col min="11004" max="11006" width="7.140625" style="1133"/>
    <col min="11007" max="11010" width="10" style="1133" customWidth="1"/>
    <col min="11011" max="11256" width="7.140625" style="1133"/>
    <col min="11257" max="11257" width="6.28515625" style="1133" customWidth="1"/>
    <col min="11258" max="11258" width="36.42578125" style="1133" customWidth="1"/>
    <col min="11259" max="11259" width="12.85546875" style="1133" customWidth="1"/>
    <col min="11260" max="11262" width="7.140625" style="1133"/>
    <col min="11263" max="11266" width="10" style="1133" customWidth="1"/>
    <col min="11267" max="11512" width="7.140625" style="1133"/>
    <col min="11513" max="11513" width="6.28515625" style="1133" customWidth="1"/>
    <col min="11514" max="11514" width="36.42578125" style="1133" customWidth="1"/>
    <col min="11515" max="11515" width="12.85546875" style="1133" customWidth="1"/>
    <col min="11516" max="11518" width="7.140625" style="1133"/>
    <col min="11519" max="11522" width="10" style="1133" customWidth="1"/>
    <col min="11523" max="11768" width="7.140625" style="1133"/>
    <col min="11769" max="11769" width="6.28515625" style="1133" customWidth="1"/>
    <col min="11770" max="11770" width="36.42578125" style="1133" customWidth="1"/>
    <col min="11771" max="11771" width="12.85546875" style="1133" customWidth="1"/>
    <col min="11772" max="11774" width="7.140625" style="1133"/>
    <col min="11775" max="11778" width="10" style="1133" customWidth="1"/>
    <col min="11779" max="12024" width="7.140625" style="1133"/>
    <col min="12025" max="12025" width="6.28515625" style="1133" customWidth="1"/>
    <col min="12026" max="12026" width="36.42578125" style="1133" customWidth="1"/>
    <col min="12027" max="12027" width="12.85546875" style="1133" customWidth="1"/>
    <col min="12028" max="12030" width="7.140625" style="1133"/>
    <col min="12031" max="12034" width="10" style="1133" customWidth="1"/>
    <col min="12035" max="12280" width="7.140625" style="1133"/>
    <col min="12281" max="12281" width="6.28515625" style="1133" customWidth="1"/>
    <col min="12282" max="12282" width="36.42578125" style="1133" customWidth="1"/>
    <col min="12283" max="12283" width="12.85546875" style="1133" customWidth="1"/>
    <col min="12284" max="12286" width="7.140625" style="1133"/>
    <col min="12287" max="12290" width="10" style="1133" customWidth="1"/>
    <col min="12291" max="12536" width="7.140625" style="1133"/>
    <col min="12537" max="12537" width="6.28515625" style="1133" customWidth="1"/>
    <col min="12538" max="12538" width="36.42578125" style="1133" customWidth="1"/>
    <col min="12539" max="12539" width="12.85546875" style="1133" customWidth="1"/>
    <col min="12540" max="12542" width="7.140625" style="1133"/>
    <col min="12543" max="12546" width="10" style="1133" customWidth="1"/>
    <col min="12547" max="12792" width="7.140625" style="1133"/>
    <col min="12793" max="12793" width="6.28515625" style="1133" customWidth="1"/>
    <col min="12794" max="12794" width="36.42578125" style="1133" customWidth="1"/>
    <col min="12795" max="12795" width="12.85546875" style="1133" customWidth="1"/>
    <col min="12796" max="12798" width="7.140625" style="1133"/>
    <col min="12799" max="12802" width="10" style="1133" customWidth="1"/>
    <col min="12803" max="13048" width="7.140625" style="1133"/>
    <col min="13049" max="13049" width="6.28515625" style="1133" customWidth="1"/>
    <col min="13050" max="13050" width="36.42578125" style="1133" customWidth="1"/>
    <col min="13051" max="13051" width="12.85546875" style="1133" customWidth="1"/>
    <col min="13052" max="13054" width="7.140625" style="1133"/>
    <col min="13055" max="13058" width="10" style="1133" customWidth="1"/>
    <col min="13059" max="13304" width="7.140625" style="1133"/>
    <col min="13305" max="13305" width="6.28515625" style="1133" customWidth="1"/>
    <col min="13306" max="13306" width="36.42578125" style="1133" customWidth="1"/>
    <col min="13307" max="13307" width="12.85546875" style="1133" customWidth="1"/>
    <col min="13308" max="13310" width="7.140625" style="1133"/>
    <col min="13311" max="13314" width="10" style="1133" customWidth="1"/>
    <col min="13315" max="13560" width="7.140625" style="1133"/>
    <col min="13561" max="13561" width="6.28515625" style="1133" customWidth="1"/>
    <col min="13562" max="13562" width="36.42578125" style="1133" customWidth="1"/>
    <col min="13563" max="13563" width="12.85546875" style="1133" customWidth="1"/>
    <col min="13564" max="13566" width="7.140625" style="1133"/>
    <col min="13567" max="13570" width="10" style="1133" customWidth="1"/>
    <col min="13571" max="13816" width="7.140625" style="1133"/>
    <col min="13817" max="13817" width="6.28515625" style="1133" customWidth="1"/>
    <col min="13818" max="13818" width="36.42578125" style="1133" customWidth="1"/>
    <col min="13819" max="13819" width="12.85546875" style="1133" customWidth="1"/>
    <col min="13820" max="13822" width="7.140625" style="1133"/>
    <col min="13823" max="13826" width="10" style="1133" customWidth="1"/>
    <col min="13827" max="14072" width="7.140625" style="1133"/>
    <col min="14073" max="14073" width="6.28515625" style="1133" customWidth="1"/>
    <col min="14074" max="14074" width="36.42578125" style="1133" customWidth="1"/>
    <col min="14075" max="14075" width="12.85546875" style="1133" customWidth="1"/>
    <col min="14076" max="14078" width="7.140625" style="1133"/>
    <col min="14079" max="14082" width="10" style="1133" customWidth="1"/>
    <col min="14083" max="14328" width="7.140625" style="1133"/>
    <col min="14329" max="14329" width="6.28515625" style="1133" customWidth="1"/>
    <col min="14330" max="14330" width="36.42578125" style="1133" customWidth="1"/>
    <col min="14331" max="14331" width="12.85546875" style="1133" customWidth="1"/>
    <col min="14332" max="14334" width="7.140625" style="1133"/>
    <col min="14335" max="14338" width="10" style="1133" customWidth="1"/>
    <col min="14339" max="14584" width="7.140625" style="1133"/>
    <col min="14585" max="14585" width="6.28515625" style="1133" customWidth="1"/>
    <col min="14586" max="14586" width="36.42578125" style="1133" customWidth="1"/>
    <col min="14587" max="14587" width="12.85546875" style="1133" customWidth="1"/>
    <col min="14588" max="14590" width="7.140625" style="1133"/>
    <col min="14591" max="14594" width="10" style="1133" customWidth="1"/>
    <col min="14595" max="14840" width="7.140625" style="1133"/>
    <col min="14841" max="14841" width="6.28515625" style="1133" customWidth="1"/>
    <col min="14842" max="14842" width="36.42578125" style="1133" customWidth="1"/>
    <col min="14843" max="14843" width="12.85546875" style="1133" customWidth="1"/>
    <col min="14844" max="14846" width="7.140625" style="1133"/>
    <col min="14847" max="14850" width="10" style="1133" customWidth="1"/>
    <col min="14851" max="15096" width="7.140625" style="1133"/>
    <col min="15097" max="15097" width="6.28515625" style="1133" customWidth="1"/>
    <col min="15098" max="15098" width="36.42578125" style="1133" customWidth="1"/>
    <col min="15099" max="15099" width="12.85546875" style="1133" customWidth="1"/>
    <col min="15100" max="15102" width="7.140625" style="1133"/>
    <col min="15103" max="15106" width="10" style="1133" customWidth="1"/>
    <col min="15107" max="15352" width="7.140625" style="1133"/>
    <col min="15353" max="15353" width="6.28515625" style="1133" customWidth="1"/>
    <col min="15354" max="15354" width="36.42578125" style="1133" customWidth="1"/>
    <col min="15355" max="15355" width="12.85546875" style="1133" customWidth="1"/>
    <col min="15356" max="15358" width="7.140625" style="1133"/>
    <col min="15359" max="15362" width="10" style="1133" customWidth="1"/>
    <col min="15363" max="15608" width="7.140625" style="1133"/>
    <col min="15609" max="15609" width="6.28515625" style="1133" customWidth="1"/>
    <col min="15610" max="15610" width="36.42578125" style="1133" customWidth="1"/>
    <col min="15611" max="15611" width="12.85546875" style="1133" customWidth="1"/>
    <col min="15612" max="15614" width="7.140625" style="1133"/>
    <col min="15615" max="15618" width="10" style="1133" customWidth="1"/>
    <col min="15619" max="15864" width="7.140625" style="1133"/>
    <col min="15865" max="15865" width="6.28515625" style="1133" customWidth="1"/>
    <col min="15866" max="15866" width="36.42578125" style="1133" customWidth="1"/>
    <col min="15867" max="15867" width="12.85546875" style="1133" customWidth="1"/>
    <col min="15868" max="15870" width="7.140625" style="1133"/>
    <col min="15871" max="15874" width="10" style="1133" customWidth="1"/>
    <col min="15875" max="16120" width="7.140625" style="1133"/>
    <col min="16121" max="16121" width="6.28515625" style="1133" customWidth="1"/>
    <col min="16122" max="16122" width="36.42578125" style="1133" customWidth="1"/>
    <col min="16123" max="16123" width="12.85546875" style="1133" customWidth="1"/>
    <col min="16124" max="16126" width="7.140625" style="1133"/>
    <col min="16127" max="16130" width="10" style="1133" customWidth="1"/>
    <col min="16131" max="16384" width="7.140625" style="1133"/>
  </cols>
  <sheetData>
    <row r="1" spans="1:26" s="1130" customFormat="1" ht="28.5" customHeight="1" thickBot="1">
      <c r="A1" s="1121" t="s">
        <v>643</v>
      </c>
      <c r="B1" s="1121"/>
      <c r="C1" s="1121" t="s">
        <v>378</v>
      </c>
      <c r="D1" s="1121"/>
      <c r="E1" s="1121"/>
      <c r="F1" s="1121"/>
      <c r="G1" s="1121"/>
      <c r="H1" s="1121"/>
      <c r="I1" s="1122" t="s">
        <v>621</v>
      </c>
      <c r="Z1" s="1161" t="s">
        <v>739</v>
      </c>
    </row>
    <row r="2" spans="1:26" ht="18.75" customHeight="1">
      <c r="A2" s="1131"/>
      <c r="B2" s="1131"/>
      <c r="C2" s="1131"/>
      <c r="D2" s="1131"/>
      <c r="E2" s="1131"/>
      <c r="F2" s="1131"/>
      <c r="G2" s="1131"/>
      <c r="H2" s="1131"/>
      <c r="I2" s="1131"/>
    </row>
    <row r="3" spans="1:26" ht="18.75" customHeight="1">
      <c r="A3" s="1613" t="s">
        <v>740</v>
      </c>
      <c r="B3" s="1613"/>
      <c r="C3" s="1613"/>
      <c r="D3" s="1613"/>
      <c r="E3" s="1613"/>
      <c r="F3" s="1613"/>
      <c r="G3" s="1613"/>
      <c r="H3" s="1613"/>
      <c r="I3" s="1613"/>
    </row>
    <row r="4" spans="1:26" ht="18.75" customHeight="1">
      <c r="A4" s="1134"/>
      <c r="B4" s="1134"/>
      <c r="C4" s="1134"/>
      <c r="D4" s="1134"/>
      <c r="E4" s="1134"/>
      <c r="F4" s="1134"/>
      <c r="G4" s="1134"/>
      <c r="H4" s="1134"/>
      <c r="I4" s="1134"/>
    </row>
    <row r="5" spans="1:26" ht="16.5" customHeight="1">
      <c r="A5" s="1602" t="s">
        <v>741</v>
      </c>
      <c r="B5" s="1612"/>
      <c r="C5" s="1608" t="s">
        <v>646</v>
      </c>
      <c r="D5" s="1135" t="s">
        <v>647</v>
      </c>
      <c r="E5" s="1602" t="s">
        <v>742</v>
      </c>
      <c r="F5" s="1603"/>
      <c r="G5" s="1602" t="s">
        <v>743</v>
      </c>
      <c r="H5" s="1612"/>
      <c r="I5" s="1603"/>
    </row>
    <row r="6" spans="1:26" ht="32.25" customHeight="1">
      <c r="A6" s="1604"/>
      <c r="B6" s="1617"/>
      <c r="C6" s="1611"/>
      <c r="D6" s="1135" t="s">
        <v>649</v>
      </c>
      <c r="E6" s="1135" t="s">
        <v>744</v>
      </c>
      <c r="F6" s="1135" t="s">
        <v>745</v>
      </c>
      <c r="G6" s="1135" t="s">
        <v>746</v>
      </c>
      <c r="H6" s="1135" t="s">
        <v>747</v>
      </c>
      <c r="I6" s="1135" t="s">
        <v>748</v>
      </c>
    </row>
    <row r="7" spans="1:26" ht="16.5" customHeight="1" thickBot="1">
      <c r="A7" s="1606"/>
      <c r="B7" s="1618"/>
      <c r="C7" s="1136" t="s">
        <v>674</v>
      </c>
      <c r="D7" s="1136" t="s">
        <v>675</v>
      </c>
      <c r="E7" s="1136" t="s">
        <v>675</v>
      </c>
      <c r="F7" s="1136" t="s">
        <v>675</v>
      </c>
      <c r="G7" s="1136" t="s">
        <v>675</v>
      </c>
      <c r="H7" s="1136" t="s">
        <v>675</v>
      </c>
      <c r="I7" s="1136" t="s">
        <v>675</v>
      </c>
    </row>
    <row r="8" spans="1:26" ht="23.25" hidden="1" customHeight="1">
      <c r="A8" s="1162"/>
      <c r="B8" s="1162"/>
      <c r="C8" s="1162"/>
      <c r="D8" s="1162"/>
      <c r="E8" s="1162"/>
      <c r="F8" s="1162"/>
      <c r="G8" s="1162"/>
      <c r="H8" s="1162"/>
      <c r="I8" s="1162"/>
    </row>
    <row r="9" spans="1:26" ht="23.25" hidden="1" customHeight="1">
      <c r="A9" s="1162"/>
      <c r="B9" s="1162"/>
      <c r="C9" s="1162"/>
      <c r="D9" s="1162"/>
      <c r="E9" s="1162"/>
      <c r="F9" s="1162"/>
      <c r="G9" s="1162"/>
      <c r="H9" s="1162"/>
      <c r="I9" s="1162"/>
    </row>
    <row r="10" spans="1:26" ht="10.5" customHeight="1">
      <c r="A10" s="1131"/>
      <c r="B10" s="1131"/>
      <c r="C10" s="1173"/>
      <c r="D10" s="1174"/>
      <c r="E10" s="1175"/>
      <c r="F10" s="1175"/>
      <c r="G10" s="1175"/>
      <c r="H10" s="1175"/>
      <c r="I10" s="1175"/>
    </row>
    <row r="11" spans="1:26" ht="20.25" customHeight="1" thickBot="1">
      <c r="A11" s="1176" t="s">
        <v>749</v>
      </c>
      <c r="B11" s="1176"/>
      <c r="C11" s="1177">
        <v>196.57149999999999</v>
      </c>
      <c r="D11" s="1178">
        <v>18248.981599999999</v>
      </c>
      <c r="E11" s="1179">
        <v>19958.524700000002</v>
      </c>
      <c r="F11" s="1179">
        <v>16554.416000000001</v>
      </c>
      <c r="G11" s="1179">
        <v>18420.565500000001</v>
      </c>
      <c r="H11" s="1179">
        <v>18672.642400000001</v>
      </c>
      <c r="I11" s="1179">
        <v>17681.373899999999</v>
      </c>
    </row>
    <row r="12" spans="1:26" ht="20.25" customHeight="1" thickTop="1">
      <c r="A12" s="1168" t="s">
        <v>433</v>
      </c>
      <c r="B12" s="1167" t="s">
        <v>750</v>
      </c>
      <c r="C12" s="1169">
        <v>3.1135000000000002</v>
      </c>
      <c r="D12" s="1170">
        <v>16013.2837</v>
      </c>
      <c r="E12" s="1171">
        <v>17139.2569</v>
      </c>
      <c r="F12" s="1171">
        <v>14822.6363</v>
      </c>
      <c r="G12" s="1171">
        <v>17307.713</v>
      </c>
      <c r="H12" s="1171">
        <v>16431.4408</v>
      </c>
      <c r="I12" s="1171">
        <v>14688.500599999999</v>
      </c>
    </row>
    <row r="13" spans="1:26" ht="20.25" customHeight="1">
      <c r="A13" s="1168"/>
      <c r="B13" s="1167" t="s">
        <v>751</v>
      </c>
      <c r="C13" s="1169">
        <v>1.3338000000000001</v>
      </c>
      <c r="D13" s="1170">
        <v>13659.918</v>
      </c>
      <c r="E13" s="1171">
        <v>13864.3454</v>
      </c>
      <c r="F13" s="1171">
        <v>13460.420700000001</v>
      </c>
      <c r="G13" s="1171">
        <v>13121.0671</v>
      </c>
      <c r="H13" s="1171">
        <v>13786.267099999999</v>
      </c>
      <c r="I13" s="1171">
        <v>13670.0103</v>
      </c>
    </row>
    <row r="14" spans="1:26" ht="20.25" customHeight="1">
      <c r="A14" s="1168"/>
      <c r="B14" s="1167" t="s">
        <v>752</v>
      </c>
      <c r="C14" s="1169">
        <v>192.1241</v>
      </c>
      <c r="D14" s="1170">
        <v>18317.074700000001</v>
      </c>
      <c r="E14" s="1171">
        <v>20047.718400000002</v>
      </c>
      <c r="F14" s="1171">
        <v>16603.203699999998</v>
      </c>
      <c r="G14" s="1171">
        <v>18466.445199999998</v>
      </c>
      <c r="H14" s="1171">
        <v>18742.241999999998</v>
      </c>
      <c r="I14" s="1171">
        <v>17757.837100000001</v>
      </c>
    </row>
    <row r="15" spans="1:26" ht="27.75" customHeight="1" thickBot="1">
      <c r="A15" s="1176" t="s">
        <v>753</v>
      </c>
      <c r="B15" s="1180"/>
      <c r="C15" s="1177">
        <v>1210.4967999999999</v>
      </c>
      <c r="D15" s="1178">
        <v>21307.305700000001</v>
      </c>
      <c r="E15" s="1179">
        <v>23424.4519</v>
      </c>
      <c r="F15" s="1179">
        <v>17315.421999999999</v>
      </c>
      <c r="G15" s="1179">
        <v>19806.520799999998</v>
      </c>
      <c r="H15" s="1179">
        <v>21606.700499999999</v>
      </c>
      <c r="I15" s="1179">
        <v>21407.547600000002</v>
      </c>
    </row>
    <row r="16" spans="1:26" ht="20.25" customHeight="1" thickTop="1">
      <c r="A16" s="1168" t="s">
        <v>433</v>
      </c>
      <c r="B16" s="1167" t="s">
        <v>754</v>
      </c>
      <c r="C16" s="1169">
        <v>186.30969999999999</v>
      </c>
      <c r="D16" s="1170">
        <v>14878.724200000001</v>
      </c>
      <c r="E16" s="1171">
        <v>15803.3712</v>
      </c>
      <c r="F16" s="1171">
        <v>12941.634700000001</v>
      </c>
      <c r="G16" s="1171">
        <v>13648.235199999999</v>
      </c>
      <c r="H16" s="1171">
        <v>14665.836799999999</v>
      </c>
      <c r="I16" s="1171">
        <v>16039.4858</v>
      </c>
    </row>
    <row r="17" spans="1:9" ht="20.25" customHeight="1">
      <c r="A17" s="1168"/>
      <c r="B17" s="1167" t="s">
        <v>755</v>
      </c>
      <c r="C17" s="1169">
        <v>46.262999999999998</v>
      </c>
      <c r="D17" s="1170">
        <v>20626.475699999999</v>
      </c>
      <c r="E17" s="1171">
        <v>23072.687999999998</v>
      </c>
      <c r="F17" s="1171">
        <v>17439.599600000001</v>
      </c>
      <c r="G17" s="1171">
        <v>20304.159299999999</v>
      </c>
      <c r="H17" s="1171">
        <v>21505.2559</v>
      </c>
      <c r="I17" s="1171">
        <v>19518.0131</v>
      </c>
    </row>
    <row r="18" spans="1:9" ht="20.25" customHeight="1">
      <c r="A18" s="1168"/>
      <c r="B18" s="1167" t="s">
        <v>756</v>
      </c>
      <c r="C18" s="1169">
        <v>945.61009999999999</v>
      </c>
      <c r="D18" s="1170">
        <v>22558.2022</v>
      </c>
      <c r="E18" s="1171">
        <v>24932.0458</v>
      </c>
      <c r="F18" s="1171">
        <v>17978.148300000001</v>
      </c>
      <c r="G18" s="1171">
        <v>21249.044000000002</v>
      </c>
      <c r="H18" s="1171">
        <v>23051.721600000001</v>
      </c>
      <c r="I18" s="1171">
        <v>22275.842000000001</v>
      </c>
    </row>
    <row r="19" spans="1:9" ht="20.25" customHeight="1">
      <c r="A19" s="1168"/>
      <c r="B19" s="1167" t="s">
        <v>757</v>
      </c>
      <c r="C19" s="1169">
        <v>32.313800000000001</v>
      </c>
      <c r="D19" s="1170">
        <v>22740.441500000001</v>
      </c>
      <c r="E19" s="1171">
        <v>25396.602800000001</v>
      </c>
      <c r="F19" s="1171">
        <v>20169.373899999999</v>
      </c>
      <c r="G19" s="1171">
        <v>19877.1908</v>
      </c>
      <c r="H19" s="1171">
        <v>23163.831399999999</v>
      </c>
      <c r="I19" s="1171">
        <v>23194.728599999999</v>
      </c>
    </row>
    <row r="20" spans="1:9" ht="27.75" customHeight="1" thickBot="1">
      <c r="A20" s="1176" t="s">
        <v>758</v>
      </c>
      <c r="B20" s="1180"/>
      <c r="C20" s="1177">
        <v>1362.0477000000001</v>
      </c>
      <c r="D20" s="1178">
        <v>27262.2192</v>
      </c>
      <c r="E20" s="1179">
        <v>30602.707399999999</v>
      </c>
      <c r="F20" s="1179">
        <v>24206.446400000001</v>
      </c>
      <c r="G20" s="1179">
        <v>22615.591499999999</v>
      </c>
      <c r="H20" s="1179">
        <v>28325.881099999999</v>
      </c>
      <c r="I20" s="1179">
        <v>28090.435600000001</v>
      </c>
    </row>
    <row r="21" spans="1:9" ht="20.25" customHeight="1" thickTop="1">
      <c r="A21" s="1168" t="s">
        <v>433</v>
      </c>
      <c r="B21" s="1167" t="s">
        <v>759</v>
      </c>
      <c r="C21" s="1169">
        <v>362.64060000000001</v>
      </c>
      <c r="D21" s="1170">
        <v>22165.9005</v>
      </c>
      <c r="E21" s="1171">
        <v>24085.923500000001</v>
      </c>
      <c r="F21" s="1171">
        <v>20527.393</v>
      </c>
      <c r="G21" s="1171">
        <v>18935.9342</v>
      </c>
      <c r="H21" s="1171">
        <v>22848.143800000002</v>
      </c>
      <c r="I21" s="1171">
        <v>22616.5049</v>
      </c>
    </row>
    <row r="22" spans="1:9" ht="20.25" customHeight="1">
      <c r="A22" s="1168"/>
      <c r="B22" s="1167" t="s">
        <v>760</v>
      </c>
      <c r="C22" s="1169">
        <v>163.8827</v>
      </c>
      <c r="D22" s="1170">
        <v>29014.554499999998</v>
      </c>
      <c r="E22" s="1171">
        <v>31564.269</v>
      </c>
      <c r="F22" s="1171">
        <v>22423.054100000001</v>
      </c>
      <c r="G22" s="1171">
        <v>24062.844700000001</v>
      </c>
      <c r="H22" s="1171">
        <v>30108.091100000001</v>
      </c>
      <c r="I22" s="1171">
        <v>29468.977900000002</v>
      </c>
    </row>
    <row r="23" spans="1:9" ht="20.25" customHeight="1">
      <c r="A23" s="1168"/>
      <c r="B23" s="1167" t="s">
        <v>761</v>
      </c>
      <c r="C23" s="1169">
        <v>763.77499999999998</v>
      </c>
      <c r="D23" s="1170">
        <v>29301.9774</v>
      </c>
      <c r="E23" s="1171">
        <v>33366.602899999998</v>
      </c>
      <c r="F23" s="1171">
        <v>26046.811099999999</v>
      </c>
      <c r="G23" s="1171">
        <v>23937.331099999999</v>
      </c>
      <c r="H23" s="1171">
        <v>30697.654600000002</v>
      </c>
      <c r="I23" s="1171">
        <v>30077.135699999999</v>
      </c>
    </row>
    <row r="24" spans="1:9" ht="20.25" customHeight="1">
      <c r="A24" s="1168"/>
      <c r="B24" s="1167" t="s">
        <v>762</v>
      </c>
      <c r="C24" s="1169">
        <v>71.546400000000006</v>
      </c>
      <c r="D24" s="1170">
        <v>27314.767899999999</v>
      </c>
      <c r="E24" s="1171">
        <v>32022.164100000002</v>
      </c>
      <c r="F24" s="1171">
        <v>24665.606400000001</v>
      </c>
      <c r="G24" s="1171">
        <v>22276.626100000001</v>
      </c>
      <c r="H24" s="1171">
        <v>28787.481</v>
      </c>
      <c r="I24" s="1171">
        <v>30338.634399999999</v>
      </c>
    </row>
    <row r="25" spans="1:9" ht="20.25" customHeight="1">
      <c r="A25" s="1168"/>
      <c r="B25" s="1167" t="s">
        <v>763</v>
      </c>
      <c r="C25" s="1169">
        <v>706.21</v>
      </c>
      <c r="D25" s="1170">
        <v>23574.466499999999</v>
      </c>
      <c r="E25" s="1171">
        <v>24597.7418</v>
      </c>
      <c r="F25" s="1171">
        <v>21259.053800000002</v>
      </c>
      <c r="G25" s="1171">
        <v>20710.640599999999</v>
      </c>
      <c r="H25" s="1171">
        <v>25483.641800000001</v>
      </c>
      <c r="I25" s="1171">
        <v>20916.4143</v>
      </c>
    </row>
    <row r="26" spans="1:9" ht="27.75" customHeight="1" thickBot="1">
      <c r="A26" s="1176" t="s">
        <v>764</v>
      </c>
      <c r="B26" s="1180"/>
      <c r="C26" s="1177">
        <v>706.21</v>
      </c>
      <c r="D26" s="1178">
        <v>42958.221799999999</v>
      </c>
      <c r="E26" s="1179">
        <v>49844.016799999998</v>
      </c>
      <c r="F26" s="1179">
        <v>35018.415999999997</v>
      </c>
      <c r="G26" s="1179">
        <v>29750.224099999999</v>
      </c>
      <c r="H26" s="1179">
        <v>45848.959999999999</v>
      </c>
      <c r="I26" s="1179">
        <v>44389.233699999997</v>
      </c>
    </row>
    <row r="27" spans="1:9" ht="20.25" customHeight="1" thickTop="1">
      <c r="A27" s="1168" t="s">
        <v>433</v>
      </c>
      <c r="B27" s="1167" t="s">
        <v>765</v>
      </c>
      <c r="C27" s="1169">
        <v>100.4704</v>
      </c>
      <c r="D27" s="1170">
        <v>34507.717100000002</v>
      </c>
      <c r="E27" s="1171">
        <v>40491.131300000001</v>
      </c>
      <c r="F27" s="1171">
        <v>29727.687399999999</v>
      </c>
      <c r="G27" s="1171">
        <v>28108.9663</v>
      </c>
      <c r="H27" s="1171">
        <v>37966.4784</v>
      </c>
      <c r="I27" s="1171">
        <v>37257.289900000003</v>
      </c>
    </row>
    <row r="28" spans="1:9" ht="20.25" customHeight="1">
      <c r="A28" s="1168"/>
      <c r="B28" s="1167" t="s">
        <v>766</v>
      </c>
      <c r="C28" s="1169">
        <v>570.17359999999996</v>
      </c>
      <c r="D28" s="1170">
        <v>43669.792000000001</v>
      </c>
      <c r="E28" s="1171">
        <v>50437.444100000001</v>
      </c>
      <c r="F28" s="1171">
        <v>35581.479599999999</v>
      </c>
      <c r="G28" s="1171">
        <v>30404.139299999999</v>
      </c>
      <c r="H28" s="1171">
        <v>46697.689200000001</v>
      </c>
      <c r="I28" s="1171">
        <v>43679.912199999999</v>
      </c>
    </row>
    <row r="29" spans="1:9" ht="20.25" customHeight="1">
      <c r="A29" s="1168"/>
      <c r="B29" s="1167" t="s">
        <v>767</v>
      </c>
      <c r="C29" s="1169">
        <v>35.565899999999999</v>
      </c>
      <c r="D29" s="1170">
        <v>55422.6895</v>
      </c>
      <c r="E29" s="1171">
        <v>59908.893799999998</v>
      </c>
      <c r="F29" s="1171">
        <v>47048.105799999998</v>
      </c>
      <c r="G29" s="1171">
        <v>38476.161599999999</v>
      </c>
      <c r="H29" s="1171">
        <v>54888.0098</v>
      </c>
      <c r="I29" s="1171">
        <v>57442.209600000002</v>
      </c>
    </row>
    <row r="30" spans="1:9" ht="27.75" customHeight="1" thickBot="1">
      <c r="A30" s="1181" t="s">
        <v>768</v>
      </c>
      <c r="B30" s="1182"/>
      <c r="C30" s="1183">
        <v>92.257099999999994</v>
      </c>
      <c r="D30" s="1184">
        <v>25666.823700000001</v>
      </c>
      <c r="E30" s="1185">
        <v>28750.810799999999</v>
      </c>
      <c r="F30" s="1185">
        <v>22444.4015</v>
      </c>
      <c r="G30" s="1185">
        <v>22195.3966</v>
      </c>
      <c r="H30" s="1185">
        <v>28161.212899999999</v>
      </c>
      <c r="I30" s="1185">
        <v>24458.9902</v>
      </c>
    </row>
    <row r="31" spans="1:9" ht="20.25" customHeight="1" thickTop="1">
      <c r="A31" s="1186" t="s">
        <v>123</v>
      </c>
      <c r="B31" s="1186"/>
      <c r="C31" s="1155">
        <v>3567.5832999999998</v>
      </c>
      <c r="D31" s="1156">
        <v>27810.8367</v>
      </c>
      <c r="E31" s="1154">
        <v>30842.102500000001</v>
      </c>
      <c r="F31" s="1154">
        <v>24094.484100000001</v>
      </c>
      <c r="G31" s="1154">
        <v>22941.272700000001</v>
      </c>
      <c r="H31" s="1154">
        <v>29210.531900000002</v>
      </c>
      <c r="I31" s="1154">
        <v>27829.7899</v>
      </c>
    </row>
    <row r="35" spans="1:5" ht="15">
      <c r="A35" s="1187"/>
      <c r="B35" s="1188"/>
      <c r="C35" s="1188"/>
      <c r="D35" s="1188"/>
      <c r="E35" s="1188"/>
    </row>
  </sheetData>
  <mergeCells count="5">
    <mergeCell ref="A3:I3"/>
    <mergeCell ref="A5:B7"/>
    <mergeCell ref="C5:C6"/>
    <mergeCell ref="E5:F5"/>
    <mergeCell ref="G5:I5"/>
  </mergeCells>
  <printOptions horizontalCentered="1"/>
  <pageMargins left="0.70866141732283472" right="0.70866141732283472" top="0.59055118110236227" bottom="0.55118110236220474" header="0.31496062992125984" footer="0.31496062992125984"/>
  <pageSetup paperSize="9" scale="87" orientation="landscape" horizontalDpi="1200" verticalDpi="1200" r:id="rId1"/>
  <headerFooter scaleWithDoc="0" alignWithMargins="0">
    <oddHeader>&amp;RStrana 4</oddHead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Z35"/>
  <sheetViews>
    <sheetView topLeftCell="A2" zoomScale="80" zoomScaleNormal="80" workbookViewId="0"/>
  </sheetViews>
  <sheetFormatPr defaultColWidth="8.28515625" defaultRowHeight="12.75"/>
  <cols>
    <col min="1" max="1" width="6.28515625" style="1133" customWidth="1"/>
    <col min="2" max="2" width="56.28515625" style="1133" customWidth="1"/>
    <col min="3" max="9" width="13.7109375" style="1133" customWidth="1"/>
    <col min="10" max="248" width="8.28515625" style="1133"/>
    <col min="249" max="249" width="6.28515625" style="1133" customWidth="1"/>
    <col min="250" max="250" width="36.42578125" style="1133" customWidth="1"/>
    <col min="251" max="251" width="12.85546875" style="1133" customWidth="1"/>
    <col min="252" max="254" width="8.28515625" style="1133"/>
    <col min="255" max="258" width="10" style="1133" customWidth="1"/>
    <col min="259" max="504" width="8.28515625" style="1133"/>
    <col min="505" max="505" width="6.28515625" style="1133" customWidth="1"/>
    <col min="506" max="506" width="36.42578125" style="1133" customWidth="1"/>
    <col min="507" max="507" width="12.85546875" style="1133" customWidth="1"/>
    <col min="508" max="510" width="8.28515625" style="1133"/>
    <col min="511" max="514" width="10" style="1133" customWidth="1"/>
    <col min="515" max="760" width="8.28515625" style="1133"/>
    <col min="761" max="761" width="6.28515625" style="1133" customWidth="1"/>
    <col min="762" max="762" width="36.42578125" style="1133" customWidth="1"/>
    <col min="763" max="763" width="12.85546875" style="1133" customWidth="1"/>
    <col min="764" max="766" width="8.28515625" style="1133"/>
    <col min="767" max="770" width="10" style="1133" customWidth="1"/>
    <col min="771" max="1016" width="8.28515625" style="1133"/>
    <col min="1017" max="1017" width="6.28515625" style="1133" customWidth="1"/>
    <col min="1018" max="1018" width="36.42578125" style="1133" customWidth="1"/>
    <col min="1019" max="1019" width="12.85546875" style="1133" customWidth="1"/>
    <col min="1020" max="1022" width="8.28515625" style="1133"/>
    <col min="1023" max="1026" width="10" style="1133" customWidth="1"/>
    <col min="1027" max="1272" width="8.28515625" style="1133"/>
    <col min="1273" max="1273" width="6.28515625" style="1133" customWidth="1"/>
    <col min="1274" max="1274" width="36.42578125" style="1133" customWidth="1"/>
    <col min="1275" max="1275" width="12.85546875" style="1133" customWidth="1"/>
    <col min="1276" max="1278" width="8.28515625" style="1133"/>
    <col min="1279" max="1282" width="10" style="1133" customWidth="1"/>
    <col min="1283" max="1528" width="8.28515625" style="1133"/>
    <col min="1529" max="1529" width="6.28515625" style="1133" customWidth="1"/>
    <col min="1530" max="1530" width="36.42578125" style="1133" customWidth="1"/>
    <col min="1531" max="1531" width="12.85546875" style="1133" customWidth="1"/>
    <col min="1532" max="1534" width="8.28515625" style="1133"/>
    <col min="1535" max="1538" width="10" style="1133" customWidth="1"/>
    <col min="1539" max="1784" width="8.28515625" style="1133"/>
    <col min="1785" max="1785" width="6.28515625" style="1133" customWidth="1"/>
    <col min="1786" max="1786" width="36.42578125" style="1133" customWidth="1"/>
    <col min="1787" max="1787" width="12.85546875" style="1133" customWidth="1"/>
    <col min="1788" max="1790" width="8.28515625" style="1133"/>
    <col min="1791" max="1794" width="10" style="1133" customWidth="1"/>
    <col min="1795" max="2040" width="8.28515625" style="1133"/>
    <col min="2041" max="2041" width="6.28515625" style="1133" customWidth="1"/>
    <col min="2042" max="2042" width="36.42578125" style="1133" customWidth="1"/>
    <col min="2043" max="2043" width="12.85546875" style="1133" customWidth="1"/>
    <col min="2044" max="2046" width="8.28515625" style="1133"/>
    <col min="2047" max="2050" width="10" style="1133" customWidth="1"/>
    <col min="2051" max="2296" width="8.28515625" style="1133"/>
    <col min="2297" max="2297" width="6.28515625" style="1133" customWidth="1"/>
    <col min="2298" max="2298" width="36.42578125" style="1133" customWidth="1"/>
    <col min="2299" max="2299" width="12.85546875" style="1133" customWidth="1"/>
    <col min="2300" max="2302" width="8.28515625" style="1133"/>
    <col min="2303" max="2306" width="10" style="1133" customWidth="1"/>
    <col min="2307" max="2552" width="8.28515625" style="1133"/>
    <col min="2553" max="2553" width="6.28515625" style="1133" customWidth="1"/>
    <col min="2554" max="2554" width="36.42578125" style="1133" customWidth="1"/>
    <col min="2555" max="2555" width="12.85546875" style="1133" customWidth="1"/>
    <col min="2556" max="2558" width="8.28515625" style="1133"/>
    <col min="2559" max="2562" width="10" style="1133" customWidth="1"/>
    <col min="2563" max="2808" width="8.28515625" style="1133"/>
    <col min="2809" max="2809" width="6.28515625" style="1133" customWidth="1"/>
    <col min="2810" max="2810" width="36.42578125" style="1133" customWidth="1"/>
    <col min="2811" max="2811" width="12.85546875" style="1133" customWidth="1"/>
    <col min="2812" max="2814" width="8.28515625" style="1133"/>
    <col min="2815" max="2818" width="10" style="1133" customWidth="1"/>
    <col min="2819" max="3064" width="8.28515625" style="1133"/>
    <col min="3065" max="3065" width="6.28515625" style="1133" customWidth="1"/>
    <col min="3066" max="3066" width="36.42578125" style="1133" customWidth="1"/>
    <col min="3067" max="3067" width="12.85546875" style="1133" customWidth="1"/>
    <col min="3068" max="3070" width="8.28515625" style="1133"/>
    <col min="3071" max="3074" width="10" style="1133" customWidth="1"/>
    <col min="3075" max="3320" width="8.28515625" style="1133"/>
    <col min="3321" max="3321" width="6.28515625" style="1133" customWidth="1"/>
    <col min="3322" max="3322" width="36.42578125" style="1133" customWidth="1"/>
    <col min="3323" max="3323" width="12.85546875" style="1133" customWidth="1"/>
    <col min="3324" max="3326" width="8.28515625" style="1133"/>
    <col min="3327" max="3330" width="10" style="1133" customWidth="1"/>
    <col min="3331" max="3576" width="8.28515625" style="1133"/>
    <col min="3577" max="3577" width="6.28515625" style="1133" customWidth="1"/>
    <col min="3578" max="3578" width="36.42578125" style="1133" customWidth="1"/>
    <col min="3579" max="3579" width="12.85546875" style="1133" customWidth="1"/>
    <col min="3580" max="3582" width="8.28515625" style="1133"/>
    <col min="3583" max="3586" width="10" style="1133" customWidth="1"/>
    <col min="3587" max="3832" width="8.28515625" style="1133"/>
    <col min="3833" max="3833" width="6.28515625" style="1133" customWidth="1"/>
    <col min="3834" max="3834" width="36.42578125" style="1133" customWidth="1"/>
    <col min="3835" max="3835" width="12.85546875" style="1133" customWidth="1"/>
    <col min="3836" max="3838" width="8.28515625" style="1133"/>
    <col min="3839" max="3842" width="10" style="1133" customWidth="1"/>
    <col min="3843" max="4088" width="8.28515625" style="1133"/>
    <col min="4089" max="4089" width="6.28515625" style="1133" customWidth="1"/>
    <col min="4090" max="4090" width="36.42578125" style="1133" customWidth="1"/>
    <col min="4091" max="4091" width="12.85546875" style="1133" customWidth="1"/>
    <col min="4092" max="4094" width="8.28515625" style="1133"/>
    <col min="4095" max="4098" width="10" style="1133" customWidth="1"/>
    <col min="4099" max="4344" width="8.28515625" style="1133"/>
    <col min="4345" max="4345" width="6.28515625" style="1133" customWidth="1"/>
    <col min="4346" max="4346" width="36.42578125" style="1133" customWidth="1"/>
    <col min="4347" max="4347" width="12.85546875" style="1133" customWidth="1"/>
    <col min="4348" max="4350" width="8.28515625" style="1133"/>
    <col min="4351" max="4354" width="10" style="1133" customWidth="1"/>
    <col min="4355" max="4600" width="8.28515625" style="1133"/>
    <col min="4601" max="4601" width="6.28515625" style="1133" customWidth="1"/>
    <col min="4602" max="4602" width="36.42578125" style="1133" customWidth="1"/>
    <col min="4603" max="4603" width="12.85546875" style="1133" customWidth="1"/>
    <col min="4604" max="4606" width="8.28515625" style="1133"/>
    <col min="4607" max="4610" width="10" style="1133" customWidth="1"/>
    <col min="4611" max="4856" width="8.28515625" style="1133"/>
    <col min="4857" max="4857" width="6.28515625" style="1133" customWidth="1"/>
    <col min="4858" max="4858" width="36.42578125" style="1133" customWidth="1"/>
    <col min="4859" max="4859" width="12.85546875" style="1133" customWidth="1"/>
    <col min="4860" max="4862" width="8.28515625" style="1133"/>
    <col min="4863" max="4866" width="10" style="1133" customWidth="1"/>
    <col min="4867" max="5112" width="8.28515625" style="1133"/>
    <col min="5113" max="5113" width="6.28515625" style="1133" customWidth="1"/>
    <col min="5114" max="5114" width="36.42578125" style="1133" customWidth="1"/>
    <col min="5115" max="5115" width="12.85546875" style="1133" customWidth="1"/>
    <col min="5116" max="5118" width="8.28515625" style="1133"/>
    <col min="5119" max="5122" width="10" style="1133" customWidth="1"/>
    <col min="5123" max="5368" width="8.28515625" style="1133"/>
    <col min="5369" max="5369" width="6.28515625" style="1133" customWidth="1"/>
    <col min="5370" max="5370" width="36.42578125" style="1133" customWidth="1"/>
    <col min="5371" max="5371" width="12.85546875" style="1133" customWidth="1"/>
    <col min="5372" max="5374" width="8.28515625" style="1133"/>
    <col min="5375" max="5378" width="10" style="1133" customWidth="1"/>
    <col min="5379" max="5624" width="8.28515625" style="1133"/>
    <col min="5625" max="5625" width="6.28515625" style="1133" customWidth="1"/>
    <col min="5626" max="5626" width="36.42578125" style="1133" customWidth="1"/>
    <col min="5627" max="5627" width="12.85546875" style="1133" customWidth="1"/>
    <col min="5628" max="5630" width="8.28515625" style="1133"/>
    <col min="5631" max="5634" width="10" style="1133" customWidth="1"/>
    <col min="5635" max="5880" width="8.28515625" style="1133"/>
    <col min="5881" max="5881" width="6.28515625" style="1133" customWidth="1"/>
    <col min="5882" max="5882" width="36.42578125" style="1133" customWidth="1"/>
    <col min="5883" max="5883" width="12.85546875" style="1133" customWidth="1"/>
    <col min="5884" max="5886" width="8.28515625" style="1133"/>
    <col min="5887" max="5890" width="10" style="1133" customWidth="1"/>
    <col min="5891" max="6136" width="8.28515625" style="1133"/>
    <col min="6137" max="6137" width="6.28515625" style="1133" customWidth="1"/>
    <col min="6138" max="6138" width="36.42578125" style="1133" customWidth="1"/>
    <col min="6139" max="6139" width="12.85546875" style="1133" customWidth="1"/>
    <col min="6140" max="6142" width="8.28515625" style="1133"/>
    <col min="6143" max="6146" width="10" style="1133" customWidth="1"/>
    <col min="6147" max="6392" width="8.28515625" style="1133"/>
    <col min="6393" max="6393" width="6.28515625" style="1133" customWidth="1"/>
    <col min="6394" max="6394" width="36.42578125" style="1133" customWidth="1"/>
    <col min="6395" max="6395" width="12.85546875" style="1133" customWidth="1"/>
    <col min="6396" max="6398" width="8.28515625" style="1133"/>
    <col min="6399" max="6402" width="10" style="1133" customWidth="1"/>
    <col min="6403" max="6648" width="8.28515625" style="1133"/>
    <col min="6649" max="6649" width="6.28515625" style="1133" customWidth="1"/>
    <col min="6650" max="6650" width="36.42578125" style="1133" customWidth="1"/>
    <col min="6651" max="6651" width="12.85546875" style="1133" customWidth="1"/>
    <col min="6652" max="6654" width="8.28515625" style="1133"/>
    <col min="6655" max="6658" width="10" style="1133" customWidth="1"/>
    <col min="6659" max="6904" width="8.28515625" style="1133"/>
    <col min="6905" max="6905" width="6.28515625" style="1133" customWidth="1"/>
    <col min="6906" max="6906" width="36.42578125" style="1133" customWidth="1"/>
    <col min="6907" max="6907" width="12.85546875" style="1133" customWidth="1"/>
    <col min="6908" max="6910" width="8.28515625" style="1133"/>
    <col min="6911" max="6914" width="10" style="1133" customWidth="1"/>
    <col min="6915" max="7160" width="8.28515625" style="1133"/>
    <col min="7161" max="7161" width="6.28515625" style="1133" customWidth="1"/>
    <col min="7162" max="7162" width="36.42578125" style="1133" customWidth="1"/>
    <col min="7163" max="7163" width="12.85546875" style="1133" customWidth="1"/>
    <col min="7164" max="7166" width="8.28515625" style="1133"/>
    <col min="7167" max="7170" width="10" style="1133" customWidth="1"/>
    <col min="7171" max="7416" width="8.28515625" style="1133"/>
    <col min="7417" max="7417" width="6.28515625" style="1133" customWidth="1"/>
    <col min="7418" max="7418" width="36.42578125" style="1133" customWidth="1"/>
    <col min="7419" max="7419" width="12.85546875" style="1133" customWidth="1"/>
    <col min="7420" max="7422" width="8.28515625" style="1133"/>
    <col min="7423" max="7426" width="10" style="1133" customWidth="1"/>
    <col min="7427" max="7672" width="8.28515625" style="1133"/>
    <col min="7673" max="7673" width="6.28515625" style="1133" customWidth="1"/>
    <col min="7674" max="7674" width="36.42578125" style="1133" customWidth="1"/>
    <col min="7675" max="7675" width="12.85546875" style="1133" customWidth="1"/>
    <col min="7676" max="7678" width="8.28515625" style="1133"/>
    <col min="7679" max="7682" width="10" style="1133" customWidth="1"/>
    <col min="7683" max="7928" width="8.28515625" style="1133"/>
    <col min="7929" max="7929" width="6.28515625" style="1133" customWidth="1"/>
    <col min="7930" max="7930" width="36.42578125" style="1133" customWidth="1"/>
    <col min="7931" max="7931" width="12.85546875" style="1133" customWidth="1"/>
    <col min="7932" max="7934" width="8.28515625" style="1133"/>
    <col min="7935" max="7938" width="10" style="1133" customWidth="1"/>
    <col min="7939" max="8184" width="8.28515625" style="1133"/>
    <col min="8185" max="8185" width="6.28515625" style="1133" customWidth="1"/>
    <col min="8186" max="8186" width="36.42578125" style="1133" customWidth="1"/>
    <col min="8187" max="8187" width="12.85546875" style="1133" customWidth="1"/>
    <col min="8188" max="8190" width="8.28515625" style="1133"/>
    <col min="8191" max="8194" width="10" style="1133" customWidth="1"/>
    <col min="8195" max="8440" width="8.28515625" style="1133"/>
    <col min="8441" max="8441" width="6.28515625" style="1133" customWidth="1"/>
    <col min="8442" max="8442" width="36.42578125" style="1133" customWidth="1"/>
    <col min="8443" max="8443" width="12.85546875" style="1133" customWidth="1"/>
    <col min="8444" max="8446" width="8.28515625" style="1133"/>
    <col min="8447" max="8450" width="10" style="1133" customWidth="1"/>
    <col min="8451" max="8696" width="8.28515625" style="1133"/>
    <col min="8697" max="8697" width="6.28515625" style="1133" customWidth="1"/>
    <col min="8698" max="8698" width="36.42578125" style="1133" customWidth="1"/>
    <col min="8699" max="8699" width="12.85546875" style="1133" customWidth="1"/>
    <col min="8700" max="8702" width="8.28515625" style="1133"/>
    <col min="8703" max="8706" width="10" style="1133" customWidth="1"/>
    <col min="8707" max="8952" width="8.28515625" style="1133"/>
    <col min="8953" max="8953" width="6.28515625" style="1133" customWidth="1"/>
    <col min="8954" max="8954" width="36.42578125" style="1133" customWidth="1"/>
    <col min="8955" max="8955" width="12.85546875" style="1133" customWidth="1"/>
    <col min="8956" max="8958" width="8.28515625" style="1133"/>
    <col min="8959" max="8962" width="10" style="1133" customWidth="1"/>
    <col min="8963" max="9208" width="8.28515625" style="1133"/>
    <col min="9209" max="9209" width="6.28515625" style="1133" customWidth="1"/>
    <col min="9210" max="9210" width="36.42578125" style="1133" customWidth="1"/>
    <col min="9211" max="9211" width="12.85546875" style="1133" customWidth="1"/>
    <col min="9212" max="9214" width="8.28515625" style="1133"/>
    <col min="9215" max="9218" width="10" style="1133" customWidth="1"/>
    <col min="9219" max="9464" width="8.28515625" style="1133"/>
    <col min="9465" max="9465" width="6.28515625" style="1133" customWidth="1"/>
    <col min="9466" max="9466" width="36.42578125" style="1133" customWidth="1"/>
    <col min="9467" max="9467" width="12.85546875" style="1133" customWidth="1"/>
    <col min="9468" max="9470" width="8.28515625" style="1133"/>
    <col min="9471" max="9474" width="10" style="1133" customWidth="1"/>
    <col min="9475" max="9720" width="8.28515625" style="1133"/>
    <col min="9721" max="9721" width="6.28515625" style="1133" customWidth="1"/>
    <col min="9722" max="9722" width="36.42578125" style="1133" customWidth="1"/>
    <col min="9723" max="9723" width="12.85546875" style="1133" customWidth="1"/>
    <col min="9724" max="9726" width="8.28515625" style="1133"/>
    <col min="9727" max="9730" width="10" style="1133" customWidth="1"/>
    <col min="9731" max="9976" width="8.28515625" style="1133"/>
    <col min="9977" max="9977" width="6.28515625" style="1133" customWidth="1"/>
    <col min="9978" max="9978" width="36.42578125" style="1133" customWidth="1"/>
    <col min="9979" max="9979" width="12.85546875" style="1133" customWidth="1"/>
    <col min="9980" max="9982" width="8.28515625" style="1133"/>
    <col min="9983" max="9986" width="10" style="1133" customWidth="1"/>
    <col min="9987" max="10232" width="8.28515625" style="1133"/>
    <col min="10233" max="10233" width="6.28515625" style="1133" customWidth="1"/>
    <col min="10234" max="10234" width="36.42578125" style="1133" customWidth="1"/>
    <col min="10235" max="10235" width="12.85546875" style="1133" customWidth="1"/>
    <col min="10236" max="10238" width="8.28515625" style="1133"/>
    <col min="10239" max="10242" width="10" style="1133" customWidth="1"/>
    <col min="10243" max="10488" width="8.28515625" style="1133"/>
    <col min="10489" max="10489" width="6.28515625" style="1133" customWidth="1"/>
    <col min="10490" max="10490" width="36.42578125" style="1133" customWidth="1"/>
    <col min="10491" max="10491" width="12.85546875" style="1133" customWidth="1"/>
    <col min="10492" max="10494" width="8.28515625" style="1133"/>
    <col min="10495" max="10498" width="10" style="1133" customWidth="1"/>
    <col min="10499" max="10744" width="8.28515625" style="1133"/>
    <col min="10745" max="10745" width="6.28515625" style="1133" customWidth="1"/>
    <col min="10746" max="10746" width="36.42578125" style="1133" customWidth="1"/>
    <col min="10747" max="10747" width="12.85546875" style="1133" customWidth="1"/>
    <col min="10748" max="10750" width="8.28515625" style="1133"/>
    <col min="10751" max="10754" width="10" style="1133" customWidth="1"/>
    <col min="10755" max="11000" width="8.28515625" style="1133"/>
    <col min="11001" max="11001" width="6.28515625" style="1133" customWidth="1"/>
    <col min="11002" max="11002" width="36.42578125" style="1133" customWidth="1"/>
    <col min="11003" max="11003" width="12.85546875" style="1133" customWidth="1"/>
    <col min="11004" max="11006" width="8.28515625" style="1133"/>
    <col min="11007" max="11010" width="10" style="1133" customWidth="1"/>
    <col min="11011" max="11256" width="8.28515625" style="1133"/>
    <col min="11257" max="11257" width="6.28515625" style="1133" customWidth="1"/>
    <col min="11258" max="11258" width="36.42578125" style="1133" customWidth="1"/>
    <col min="11259" max="11259" width="12.85546875" style="1133" customWidth="1"/>
    <col min="11260" max="11262" width="8.28515625" style="1133"/>
    <col min="11263" max="11266" width="10" style="1133" customWidth="1"/>
    <col min="11267" max="11512" width="8.28515625" style="1133"/>
    <col min="11513" max="11513" width="6.28515625" style="1133" customWidth="1"/>
    <col min="11514" max="11514" width="36.42578125" style="1133" customWidth="1"/>
    <col min="11515" max="11515" width="12.85546875" style="1133" customWidth="1"/>
    <col min="11516" max="11518" width="8.28515625" style="1133"/>
    <col min="11519" max="11522" width="10" style="1133" customWidth="1"/>
    <col min="11523" max="11768" width="8.28515625" style="1133"/>
    <col min="11769" max="11769" width="6.28515625" style="1133" customWidth="1"/>
    <col min="11770" max="11770" width="36.42578125" style="1133" customWidth="1"/>
    <col min="11771" max="11771" width="12.85546875" style="1133" customWidth="1"/>
    <col min="11772" max="11774" width="8.28515625" style="1133"/>
    <col min="11775" max="11778" width="10" style="1133" customWidth="1"/>
    <col min="11779" max="12024" width="8.28515625" style="1133"/>
    <col min="12025" max="12025" width="6.28515625" style="1133" customWidth="1"/>
    <col min="12026" max="12026" width="36.42578125" style="1133" customWidth="1"/>
    <col min="12027" max="12027" width="12.85546875" style="1133" customWidth="1"/>
    <col min="12028" max="12030" width="8.28515625" style="1133"/>
    <col min="12031" max="12034" width="10" style="1133" customWidth="1"/>
    <col min="12035" max="12280" width="8.28515625" style="1133"/>
    <col min="12281" max="12281" width="6.28515625" style="1133" customWidth="1"/>
    <col min="12282" max="12282" width="36.42578125" style="1133" customWidth="1"/>
    <col min="12283" max="12283" width="12.85546875" style="1133" customWidth="1"/>
    <col min="12284" max="12286" width="8.28515625" style="1133"/>
    <col min="12287" max="12290" width="10" style="1133" customWidth="1"/>
    <col min="12291" max="12536" width="8.28515625" style="1133"/>
    <col min="12537" max="12537" width="6.28515625" style="1133" customWidth="1"/>
    <col min="12538" max="12538" width="36.42578125" style="1133" customWidth="1"/>
    <col min="12539" max="12539" width="12.85546875" style="1133" customWidth="1"/>
    <col min="12540" max="12542" width="8.28515625" style="1133"/>
    <col min="12543" max="12546" width="10" style="1133" customWidth="1"/>
    <col min="12547" max="12792" width="8.28515625" style="1133"/>
    <col min="12793" max="12793" width="6.28515625" style="1133" customWidth="1"/>
    <col min="12794" max="12794" width="36.42578125" style="1133" customWidth="1"/>
    <col min="12795" max="12795" width="12.85546875" style="1133" customWidth="1"/>
    <col min="12796" max="12798" width="8.28515625" style="1133"/>
    <col min="12799" max="12802" width="10" style="1133" customWidth="1"/>
    <col min="12803" max="13048" width="8.28515625" style="1133"/>
    <col min="13049" max="13049" width="6.28515625" style="1133" customWidth="1"/>
    <col min="13050" max="13050" width="36.42578125" style="1133" customWidth="1"/>
    <col min="13051" max="13051" width="12.85546875" style="1133" customWidth="1"/>
    <col min="13052" max="13054" width="8.28515625" style="1133"/>
    <col min="13055" max="13058" width="10" style="1133" customWidth="1"/>
    <col min="13059" max="13304" width="8.28515625" style="1133"/>
    <col min="13305" max="13305" width="6.28515625" style="1133" customWidth="1"/>
    <col min="13306" max="13306" width="36.42578125" style="1133" customWidth="1"/>
    <col min="13307" max="13307" width="12.85546875" style="1133" customWidth="1"/>
    <col min="13308" max="13310" width="8.28515625" style="1133"/>
    <col min="13311" max="13314" width="10" style="1133" customWidth="1"/>
    <col min="13315" max="13560" width="8.28515625" style="1133"/>
    <col min="13561" max="13561" width="6.28515625" style="1133" customWidth="1"/>
    <col min="13562" max="13562" width="36.42578125" style="1133" customWidth="1"/>
    <col min="13563" max="13563" width="12.85546875" style="1133" customWidth="1"/>
    <col min="13564" max="13566" width="8.28515625" style="1133"/>
    <col min="13567" max="13570" width="10" style="1133" customWidth="1"/>
    <col min="13571" max="13816" width="8.28515625" style="1133"/>
    <col min="13817" max="13817" width="6.28515625" style="1133" customWidth="1"/>
    <col min="13818" max="13818" width="36.42578125" style="1133" customWidth="1"/>
    <col min="13819" max="13819" width="12.85546875" style="1133" customWidth="1"/>
    <col min="13820" max="13822" width="8.28515625" style="1133"/>
    <col min="13823" max="13826" width="10" style="1133" customWidth="1"/>
    <col min="13827" max="14072" width="8.28515625" style="1133"/>
    <col min="14073" max="14073" width="6.28515625" style="1133" customWidth="1"/>
    <col min="14074" max="14074" width="36.42578125" style="1133" customWidth="1"/>
    <col min="14075" max="14075" width="12.85546875" style="1133" customWidth="1"/>
    <col min="14076" max="14078" width="8.28515625" style="1133"/>
    <col min="14079" max="14082" width="10" style="1133" customWidth="1"/>
    <col min="14083" max="14328" width="8.28515625" style="1133"/>
    <col min="14329" max="14329" width="6.28515625" style="1133" customWidth="1"/>
    <col min="14330" max="14330" width="36.42578125" style="1133" customWidth="1"/>
    <col min="14331" max="14331" width="12.85546875" style="1133" customWidth="1"/>
    <col min="14332" max="14334" width="8.28515625" style="1133"/>
    <col min="14335" max="14338" width="10" style="1133" customWidth="1"/>
    <col min="14339" max="14584" width="8.28515625" style="1133"/>
    <col min="14585" max="14585" width="6.28515625" style="1133" customWidth="1"/>
    <col min="14586" max="14586" width="36.42578125" style="1133" customWidth="1"/>
    <col min="14587" max="14587" width="12.85546875" style="1133" customWidth="1"/>
    <col min="14588" max="14590" width="8.28515625" style="1133"/>
    <col min="14591" max="14594" width="10" style="1133" customWidth="1"/>
    <col min="14595" max="14840" width="8.28515625" style="1133"/>
    <col min="14841" max="14841" width="6.28515625" style="1133" customWidth="1"/>
    <col min="14842" max="14842" width="36.42578125" style="1133" customWidth="1"/>
    <col min="14843" max="14843" width="12.85546875" style="1133" customWidth="1"/>
    <col min="14844" max="14846" width="8.28515625" style="1133"/>
    <col min="14847" max="14850" width="10" style="1133" customWidth="1"/>
    <col min="14851" max="15096" width="8.28515625" style="1133"/>
    <col min="15097" max="15097" width="6.28515625" style="1133" customWidth="1"/>
    <col min="15098" max="15098" width="36.42578125" style="1133" customWidth="1"/>
    <col min="15099" max="15099" width="12.85546875" style="1133" customWidth="1"/>
    <col min="15100" max="15102" width="8.28515625" style="1133"/>
    <col min="15103" max="15106" width="10" style="1133" customWidth="1"/>
    <col min="15107" max="15352" width="8.28515625" style="1133"/>
    <col min="15353" max="15353" width="6.28515625" style="1133" customWidth="1"/>
    <col min="15354" max="15354" width="36.42578125" style="1133" customWidth="1"/>
    <col min="15355" max="15355" width="12.85546875" style="1133" customWidth="1"/>
    <col min="15356" max="15358" width="8.28515625" style="1133"/>
    <col min="15359" max="15362" width="10" style="1133" customWidth="1"/>
    <col min="15363" max="15608" width="8.28515625" style="1133"/>
    <col min="15609" max="15609" width="6.28515625" style="1133" customWidth="1"/>
    <col min="15610" max="15610" width="36.42578125" style="1133" customWidth="1"/>
    <col min="15611" max="15611" width="12.85546875" style="1133" customWidth="1"/>
    <col min="15612" max="15614" width="8.28515625" style="1133"/>
    <col min="15615" max="15618" width="10" style="1133" customWidth="1"/>
    <col min="15619" max="15864" width="8.28515625" style="1133"/>
    <col min="15865" max="15865" width="6.28515625" style="1133" customWidth="1"/>
    <col min="15866" max="15866" width="36.42578125" style="1133" customWidth="1"/>
    <col min="15867" max="15867" width="12.85546875" style="1133" customWidth="1"/>
    <col min="15868" max="15870" width="8.28515625" style="1133"/>
    <col min="15871" max="15874" width="10" style="1133" customWidth="1"/>
    <col min="15875" max="16120" width="8.28515625" style="1133"/>
    <col min="16121" max="16121" width="6.28515625" style="1133" customWidth="1"/>
    <col min="16122" max="16122" width="36.42578125" style="1133" customWidth="1"/>
    <col min="16123" max="16123" width="12.85546875" style="1133" customWidth="1"/>
    <col min="16124" max="16126" width="8.28515625" style="1133"/>
    <col min="16127" max="16130" width="10" style="1133" customWidth="1"/>
    <col min="16131" max="16384" width="8.28515625" style="1133"/>
  </cols>
  <sheetData>
    <row r="1" spans="1:26" s="1130" customFormat="1" ht="28.5" customHeight="1" thickBot="1">
      <c r="A1" s="1121" t="s">
        <v>643</v>
      </c>
      <c r="B1" s="1121"/>
      <c r="C1" s="1600" t="s">
        <v>378</v>
      </c>
      <c r="D1" s="1600"/>
      <c r="E1" s="1121"/>
      <c r="F1" s="1121"/>
      <c r="G1" s="1121"/>
      <c r="H1" s="1121"/>
      <c r="I1" s="1122" t="s">
        <v>623</v>
      </c>
      <c r="Z1" s="1161" t="s">
        <v>739</v>
      </c>
    </row>
    <row r="2" spans="1:26" ht="18.75" customHeight="1">
      <c r="A2" s="1131"/>
      <c r="B2" s="1131"/>
      <c r="C2" s="1131"/>
      <c r="D2" s="1131"/>
      <c r="E2" s="1131"/>
      <c r="F2" s="1131"/>
      <c r="G2" s="1131"/>
      <c r="H2" s="1131"/>
      <c r="I2" s="1131"/>
    </row>
    <row r="3" spans="1:26" ht="18.75" customHeight="1">
      <c r="A3" s="1613" t="s">
        <v>740</v>
      </c>
      <c r="B3" s="1613"/>
      <c r="C3" s="1613"/>
      <c r="D3" s="1613"/>
      <c r="E3" s="1613"/>
      <c r="F3" s="1613"/>
      <c r="G3" s="1613"/>
      <c r="H3" s="1613"/>
      <c r="I3" s="1613"/>
    </row>
    <row r="4" spans="1:26" ht="18.75" customHeight="1">
      <c r="A4" s="1134"/>
      <c r="B4" s="1134"/>
      <c r="C4" s="1134"/>
      <c r="D4" s="1134"/>
      <c r="E4" s="1134"/>
      <c r="F4" s="1134"/>
      <c r="G4" s="1134"/>
      <c r="H4" s="1134"/>
      <c r="I4" s="1134"/>
    </row>
    <row r="5" spans="1:26" ht="16.5" customHeight="1">
      <c r="A5" s="1602" t="s">
        <v>741</v>
      </c>
      <c r="B5" s="1612"/>
      <c r="C5" s="1602" t="s">
        <v>646</v>
      </c>
      <c r="D5" s="1135" t="s">
        <v>727</v>
      </c>
      <c r="E5" s="1602" t="s">
        <v>769</v>
      </c>
      <c r="F5" s="1603"/>
      <c r="G5" s="1602" t="s">
        <v>770</v>
      </c>
      <c r="H5" s="1612"/>
      <c r="I5" s="1603"/>
    </row>
    <row r="6" spans="1:26" ht="16.5" customHeight="1">
      <c r="A6" s="1604"/>
      <c r="B6" s="1617"/>
      <c r="C6" s="1604"/>
      <c r="D6" s="1135" t="s">
        <v>649</v>
      </c>
      <c r="E6" s="1135" t="s">
        <v>744</v>
      </c>
      <c r="F6" s="1135" t="s">
        <v>745</v>
      </c>
      <c r="G6" s="1135" t="s">
        <v>746</v>
      </c>
      <c r="H6" s="1135" t="s">
        <v>747</v>
      </c>
      <c r="I6" s="1135" t="s">
        <v>748</v>
      </c>
    </row>
    <row r="7" spans="1:26" ht="16.5" customHeight="1" thickBot="1">
      <c r="A7" s="1606"/>
      <c r="B7" s="1618"/>
      <c r="C7" s="1136" t="s">
        <v>674</v>
      </c>
      <c r="D7" s="1136" t="s">
        <v>675</v>
      </c>
      <c r="E7" s="1136" t="s">
        <v>675</v>
      </c>
      <c r="F7" s="1136" t="s">
        <v>675</v>
      </c>
      <c r="G7" s="1136" t="s">
        <v>675</v>
      </c>
      <c r="H7" s="1136" t="s">
        <v>675</v>
      </c>
      <c r="I7" s="1136" t="s">
        <v>675</v>
      </c>
    </row>
    <row r="8" spans="1:26" ht="22.5" hidden="1" customHeight="1">
      <c r="A8" s="1162"/>
      <c r="B8" s="1162"/>
      <c r="C8" s="1162"/>
      <c r="D8" s="1162"/>
      <c r="E8" s="1162"/>
      <c r="F8" s="1162"/>
      <c r="G8" s="1162"/>
      <c r="H8" s="1162"/>
      <c r="I8" s="1162"/>
    </row>
    <row r="9" spans="1:26" ht="22.5" hidden="1" customHeight="1">
      <c r="A9" s="1162"/>
      <c r="B9" s="1162"/>
      <c r="C9" s="1162"/>
      <c r="D9" s="1162"/>
      <c r="E9" s="1162"/>
      <c r="F9" s="1162"/>
      <c r="G9" s="1162"/>
      <c r="H9" s="1162"/>
      <c r="I9" s="1162"/>
    </row>
    <row r="10" spans="1:26" ht="10.5" customHeight="1">
      <c r="A10" s="1131"/>
      <c r="B10" s="1131"/>
      <c r="C10" s="1173"/>
      <c r="D10" s="1174"/>
      <c r="E10" s="1175"/>
      <c r="F10" s="1175"/>
      <c r="G10" s="1175"/>
      <c r="H10" s="1175"/>
      <c r="I10" s="1175"/>
    </row>
    <row r="11" spans="1:26" ht="20.25" customHeight="1" thickBot="1">
      <c r="A11" s="1176" t="s">
        <v>749</v>
      </c>
      <c r="B11" s="1176"/>
      <c r="C11" s="1177">
        <v>196.57149999999999</v>
      </c>
      <c r="D11" s="1178">
        <v>16785.830999999998</v>
      </c>
      <c r="E11" s="1179">
        <v>19020.312900000001</v>
      </c>
      <c r="F11" s="1179">
        <v>15337.4218</v>
      </c>
      <c r="G11" s="1179">
        <v>17734.0111</v>
      </c>
      <c r="H11" s="1179">
        <v>16973.3063</v>
      </c>
      <c r="I11" s="1179">
        <v>16194.1054</v>
      </c>
    </row>
    <row r="12" spans="1:26" ht="20.25" customHeight="1" thickTop="1">
      <c r="A12" s="1168" t="s">
        <v>433</v>
      </c>
      <c r="B12" s="1167" t="s">
        <v>750</v>
      </c>
      <c r="C12" s="1169">
        <v>3.1135000000000002</v>
      </c>
      <c r="D12" s="1170">
        <v>14172.561799999999</v>
      </c>
      <c r="E12" s="1171">
        <v>16174.8541</v>
      </c>
      <c r="F12" s="1171">
        <v>12725.759899999999</v>
      </c>
      <c r="G12" s="1171">
        <v>17854.4385</v>
      </c>
      <c r="H12" s="1171">
        <v>14945.017400000001</v>
      </c>
      <c r="I12" s="1171">
        <v>12497.2443</v>
      </c>
    </row>
    <row r="13" spans="1:26" ht="20.25" customHeight="1">
      <c r="A13" s="1168"/>
      <c r="B13" s="1167" t="s">
        <v>751</v>
      </c>
      <c r="C13" s="1169">
        <v>1.3338000000000001</v>
      </c>
      <c r="D13" s="1170">
        <v>11865.675300000001</v>
      </c>
      <c r="E13" s="1171">
        <v>11837.6523</v>
      </c>
      <c r="F13" s="1171">
        <v>11910.384400000001</v>
      </c>
      <c r="G13" s="1171">
        <v>11617.391</v>
      </c>
      <c r="H13" s="1171">
        <v>11349.5833</v>
      </c>
      <c r="I13" s="1171">
        <v>12233.370699999999</v>
      </c>
    </row>
    <row r="14" spans="1:26" ht="20.25" customHeight="1">
      <c r="A14" s="1168"/>
      <c r="B14" s="1167" t="s">
        <v>752</v>
      </c>
      <c r="C14" s="1169">
        <v>192.1241</v>
      </c>
      <c r="D14" s="1170">
        <v>16877.042399999998</v>
      </c>
      <c r="E14" s="1171">
        <v>19154.185099999999</v>
      </c>
      <c r="F14" s="1171">
        <v>15394.3344</v>
      </c>
      <c r="G14" s="1171">
        <v>17741.5635</v>
      </c>
      <c r="H14" s="1171">
        <v>17051.337</v>
      </c>
      <c r="I14" s="1171">
        <v>16286.5317</v>
      </c>
    </row>
    <row r="15" spans="1:26" ht="27.75" customHeight="1" thickBot="1">
      <c r="A15" s="1176" t="s">
        <v>753</v>
      </c>
      <c r="B15" s="1180"/>
      <c r="C15" s="1177">
        <v>1210.4967999999999</v>
      </c>
      <c r="D15" s="1178">
        <v>19943.251100000001</v>
      </c>
      <c r="E15" s="1179">
        <v>22491.8076</v>
      </c>
      <c r="F15" s="1179">
        <v>16123.5455</v>
      </c>
      <c r="G15" s="1179">
        <v>18940.9663</v>
      </c>
      <c r="H15" s="1179">
        <v>20090.414100000002</v>
      </c>
      <c r="I15" s="1179">
        <v>20111.765100000001</v>
      </c>
    </row>
    <row r="16" spans="1:26" ht="20.25" customHeight="1" thickTop="1">
      <c r="A16" s="1168" t="s">
        <v>433</v>
      </c>
      <c r="B16" s="1167" t="s">
        <v>754</v>
      </c>
      <c r="C16" s="1169">
        <v>186.30969999999999</v>
      </c>
      <c r="D16" s="1170">
        <v>13417.8195</v>
      </c>
      <c r="E16" s="1171">
        <v>14691.586799999999</v>
      </c>
      <c r="F16" s="1171">
        <v>11860.502200000001</v>
      </c>
      <c r="G16" s="1171">
        <v>12386.650600000001</v>
      </c>
      <c r="H16" s="1171">
        <v>12839.9066</v>
      </c>
      <c r="I16" s="1171">
        <v>14856.160400000001</v>
      </c>
    </row>
    <row r="17" spans="1:9" ht="20.25" customHeight="1">
      <c r="A17" s="1168"/>
      <c r="B17" s="1167" t="s">
        <v>755</v>
      </c>
      <c r="C17" s="1169">
        <v>46.262999999999998</v>
      </c>
      <c r="D17" s="1170">
        <v>19012.135699999999</v>
      </c>
      <c r="E17" s="1171">
        <v>21878.863099999999</v>
      </c>
      <c r="F17" s="1171">
        <v>16085.4247</v>
      </c>
      <c r="G17" s="1171">
        <v>19091.848000000002</v>
      </c>
      <c r="H17" s="1171">
        <v>19963.6263</v>
      </c>
      <c r="I17" s="1171">
        <v>17923.5952</v>
      </c>
    </row>
    <row r="18" spans="1:9" ht="20.25" customHeight="1">
      <c r="A18" s="1168"/>
      <c r="B18" s="1167" t="s">
        <v>756</v>
      </c>
      <c r="C18" s="1169">
        <v>945.61009999999999</v>
      </c>
      <c r="D18" s="1170">
        <v>21326.846600000001</v>
      </c>
      <c r="E18" s="1171">
        <v>23891.053800000002</v>
      </c>
      <c r="F18" s="1171">
        <v>16856.247599999999</v>
      </c>
      <c r="G18" s="1171">
        <v>20478.371599999999</v>
      </c>
      <c r="H18" s="1171">
        <v>21699.6263</v>
      </c>
      <c r="I18" s="1171">
        <v>21164.1551</v>
      </c>
    </row>
    <row r="19" spans="1:9" ht="20.25" customHeight="1">
      <c r="A19" s="1168"/>
      <c r="B19" s="1167" t="s">
        <v>757</v>
      </c>
      <c r="C19" s="1169">
        <v>32.313800000000001</v>
      </c>
      <c r="D19" s="1170">
        <v>20571.190299999998</v>
      </c>
      <c r="E19" s="1171">
        <v>23781.978999999999</v>
      </c>
      <c r="F19" s="1171">
        <v>18578.907200000001</v>
      </c>
      <c r="G19" s="1171">
        <v>18825.2084</v>
      </c>
      <c r="H19" s="1171">
        <v>20682.887599999998</v>
      </c>
      <c r="I19" s="1171">
        <v>21434.329399999999</v>
      </c>
    </row>
    <row r="20" spans="1:9" ht="27.75" customHeight="1" thickBot="1">
      <c r="A20" s="1176" t="s">
        <v>758</v>
      </c>
      <c r="B20" s="1180"/>
      <c r="C20" s="1177">
        <v>1362.0477000000001</v>
      </c>
      <c r="D20" s="1178">
        <v>24590.54</v>
      </c>
      <c r="E20" s="1179">
        <v>27421.0347</v>
      </c>
      <c r="F20" s="1179">
        <v>22761.5108</v>
      </c>
      <c r="G20" s="1179">
        <v>21392.541300000001</v>
      </c>
      <c r="H20" s="1179">
        <v>25140.123899999999</v>
      </c>
      <c r="I20" s="1179">
        <v>25809.7497</v>
      </c>
    </row>
    <row r="21" spans="1:9" ht="20.25" customHeight="1" thickTop="1">
      <c r="A21" s="1168" t="s">
        <v>433</v>
      </c>
      <c r="B21" s="1167" t="s">
        <v>759</v>
      </c>
      <c r="C21" s="1169">
        <v>362.64060000000001</v>
      </c>
      <c r="D21" s="1170">
        <v>19100.883600000001</v>
      </c>
      <c r="E21" s="1171">
        <v>20343.7467</v>
      </c>
      <c r="F21" s="1171">
        <v>18403.5213</v>
      </c>
      <c r="G21" s="1171">
        <v>17034.036100000001</v>
      </c>
      <c r="H21" s="1171">
        <v>19386.501199999999</v>
      </c>
      <c r="I21" s="1171">
        <v>20145.052599999999</v>
      </c>
    </row>
    <row r="22" spans="1:9" ht="20.25" customHeight="1">
      <c r="A22" s="1168"/>
      <c r="B22" s="1167" t="s">
        <v>760</v>
      </c>
      <c r="C22" s="1169">
        <v>163.8827</v>
      </c>
      <c r="D22" s="1170">
        <v>26894.770700000001</v>
      </c>
      <c r="E22" s="1171">
        <v>29483.519400000001</v>
      </c>
      <c r="F22" s="1171">
        <v>20916.1823</v>
      </c>
      <c r="G22" s="1171">
        <v>23164.192599999998</v>
      </c>
      <c r="H22" s="1171">
        <v>28170.1384</v>
      </c>
      <c r="I22" s="1171">
        <v>26910.611099999998</v>
      </c>
    </row>
    <row r="23" spans="1:9" ht="20.25" customHeight="1">
      <c r="A23" s="1168"/>
      <c r="B23" s="1167" t="s">
        <v>761</v>
      </c>
      <c r="C23" s="1169">
        <v>763.77499999999998</v>
      </c>
      <c r="D23" s="1170">
        <v>26265.987099999998</v>
      </c>
      <c r="E23" s="1171">
        <v>29596.816500000001</v>
      </c>
      <c r="F23" s="1171">
        <v>24356.315600000002</v>
      </c>
      <c r="G23" s="1171">
        <v>22479.159</v>
      </c>
      <c r="H23" s="1171">
        <v>27021.3946</v>
      </c>
      <c r="I23" s="1171">
        <v>27451.755700000002</v>
      </c>
    </row>
    <row r="24" spans="1:9" ht="20.25" customHeight="1">
      <c r="A24" s="1168"/>
      <c r="B24" s="1167" t="s">
        <v>762</v>
      </c>
      <c r="C24" s="1169">
        <v>71.546400000000006</v>
      </c>
      <c r="D24" s="1170">
        <v>24666.7019</v>
      </c>
      <c r="E24" s="1171">
        <v>28095.339800000002</v>
      </c>
      <c r="F24" s="1171">
        <v>23183.054400000001</v>
      </c>
      <c r="G24" s="1171">
        <v>21427.9015</v>
      </c>
      <c r="H24" s="1171">
        <v>25504.185700000002</v>
      </c>
      <c r="I24" s="1171">
        <v>28114.61</v>
      </c>
    </row>
    <row r="25" spans="1:9" ht="20.25" customHeight="1">
      <c r="A25" s="1168"/>
      <c r="B25" s="1167" t="s">
        <v>763</v>
      </c>
      <c r="C25" s="1169">
        <v>0.20280000000000001</v>
      </c>
      <c r="D25" s="1170">
        <v>24991.344300000001</v>
      </c>
      <c r="E25" s="1171">
        <v>26093.511200000001</v>
      </c>
      <c r="F25" s="1171">
        <v>23249.4954</v>
      </c>
      <c r="G25" s="1171">
        <v>21967.168900000001</v>
      </c>
      <c r="H25" s="1171">
        <v>26155.128400000001</v>
      </c>
      <c r="I25" s="1171">
        <v>16911.724099999999</v>
      </c>
    </row>
    <row r="26" spans="1:9" ht="27.75" customHeight="1" thickBot="1">
      <c r="A26" s="1176" t="s">
        <v>764</v>
      </c>
      <c r="B26" s="1180"/>
      <c r="C26" s="1177">
        <v>706.21</v>
      </c>
      <c r="D26" s="1178">
        <v>33215.775800000003</v>
      </c>
      <c r="E26" s="1179">
        <v>38635.171999999999</v>
      </c>
      <c r="F26" s="1179">
        <v>29572.108199999999</v>
      </c>
      <c r="G26" s="1179">
        <v>26643.9087</v>
      </c>
      <c r="H26" s="1179">
        <v>35231.916100000002</v>
      </c>
      <c r="I26" s="1179">
        <v>34414.783300000003</v>
      </c>
    </row>
    <row r="27" spans="1:9" ht="20.25" customHeight="1" thickTop="1">
      <c r="A27" s="1168" t="s">
        <v>433</v>
      </c>
      <c r="B27" s="1167" t="s">
        <v>765</v>
      </c>
      <c r="C27" s="1169">
        <v>100.4704</v>
      </c>
      <c r="D27" s="1170">
        <v>29896.134099999999</v>
      </c>
      <c r="E27" s="1171">
        <v>26093.511200000001</v>
      </c>
      <c r="F27" s="1171">
        <v>23249.4954</v>
      </c>
      <c r="G27" s="1171">
        <v>21967.168900000001</v>
      </c>
      <c r="H27" s="1171">
        <v>26155.128400000001</v>
      </c>
      <c r="I27" s="1171">
        <v>16911.724099999999</v>
      </c>
    </row>
    <row r="28" spans="1:9" ht="20.25" customHeight="1">
      <c r="A28" s="1168"/>
      <c r="B28" s="1167" t="s">
        <v>766</v>
      </c>
      <c r="C28" s="1169">
        <v>570.17359999999996</v>
      </c>
      <c r="D28" s="1170">
        <v>33391.643300000003</v>
      </c>
      <c r="E28" s="1171">
        <v>34664.519399999997</v>
      </c>
      <c r="F28" s="1171">
        <v>26784.174599999998</v>
      </c>
      <c r="G28" s="1171">
        <v>25058.5844</v>
      </c>
      <c r="H28" s="1171">
        <v>32589.696</v>
      </c>
      <c r="I28" s="1171">
        <v>33350.619200000001</v>
      </c>
    </row>
    <row r="29" spans="1:9" ht="20.25" customHeight="1">
      <c r="A29" s="1168"/>
      <c r="B29" s="1167" t="s">
        <v>767</v>
      </c>
      <c r="C29" s="1169">
        <v>35.565899999999999</v>
      </c>
      <c r="D29" s="1170">
        <v>44705.9015</v>
      </c>
      <c r="E29" s="1171">
        <v>38916.802499999998</v>
      </c>
      <c r="F29" s="1171">
        <v>29827.904399999999</v>
      </c>
      <c r="G29" s="1171">
        <v>27361.372500000001</v>
      </c>
      <c r="H29" s="1171">
        <v>35382.227099999996</v>
      </c>
      <c r="I29" s="1171">
        <v>33720.8825</v>
      </c>
    </row>
    <row r="30" spans="1:9" ht="27.75" customHeight="1" thickBot="1">
      <c r="A30" s="1181" t="s">
        <v>768</v>
      </c>
      <c r="B30" s="1182"/>
      <c r="C30" s="1183">
        <v>92.257099999999994</v>
      </c>
      <c r="D30" s="1184">
        <v>21839.3675</v>
      </c>
      <c r="E30" s="1185">
        <v>23390.054499999998</v>
      </c>
      <c r="F30" s="1185">
        <v>20132.695</v>
      </c>
      <c r="G30" s="1185">
        <v>20868.142800000001</v>
      </c>
      <c r="H30" s="1185">
        <v>22882.739300000001</v>
      </c>
      <c r="I30" s="1185">
        <v>20930.7575</v>
      </c>
    </row>
    <row r="31" spans="1:9" ht="20.25" customHeight="1" thickTop="1">
      <c r="A31" s="1186" t="s">
        <v>123</v>
      </c>
      <c r="B31" s="1186"/>
      <c r="C31" s="1155">
        <v>3567.5832999999998</v>
      </c>
      <c r="D31" s="1156">
        <v>23726.276699999999</v>
      </c>
      <c r="E31" s="1154">
        <v>25688.430199999999</v>
      </c>
      <c r="F31" s="1154">
        <v>21461.428100000001</v>
      </c>
      <c r="G31" s="1154">
        <v>21362.072899999999</v>
      </c>
      <c r="H31" s="1154">
        <v>24510.085500000001</v>
      </c>
      <c r="I31" s="1154">
        <v>23982.451700000001</v>
      </c>
    </row>
    <row r="32" spans="1:9">
      <c r="C32" s="1189"/>
      <c r="D32" s="1189"/>
      <c r="E32" s="1189"/>
      <c r="F32" s="1189"/>
      <c r="G32" s="1189"/>
      <c r="H32" s="1189"/>
      <c r="I32" s="1189"/>
    </row>
    <row r="35" spans="1:5" ht="15">
      <c r="A35" s="1187"/>
      <c r="B35" s="1188"/>
      <c r="C35" s="1188"/>
      <c r="D35" s="1188"/>
      <c r="E35" s="1188"/>
    </row>
  </sheetData>
  <mergeCells count="6">
    <mergeCell ref="C1:D1"/>
    <mergeCell ref="A3:I3"/>
    <mergeCell ref="A5:B7"/>
    <mergeCell ref="C5:C6"/>
    <mergeCell ref="E5:F5"/>
    <mergeCell ref="G5:I5"/>
  </mergeCells>
  <printOptions horizontalCentered="1"/>
  <pageMargins left="0.6692913385826772" right="0.62992125984251968" top="0.55118110236220474" bottom="0.47244094488188981" header="0.31496062992125984" footer="0.31496062992125984"/>
  <pageSetup paperSize="9" scale="84" orientation="landscape" horizontalDpi="1200" verticalDpi="1200" r:id="rId1"/>
  <headerFooter scaleWithDoc="0" alignWithMargins="0">
    <oddHeader>&amp;RStrana 5</oddHead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P48"/>
  <sheetViews>
    <sheetView zoomScale="90" zoomScaleNormal="90" workbookViewId="0"/>
  </sheetViews>
  <sheetFormatPr defaultColWidth="9.140625" defaultRowHeight="12.75"/>
  <cols>
    <col min="1" max="1" width="28.140625" style="1190" customWidth="1"/>
    <col min="2" max="2" width="15.5703125" style="1190" customWidth="1"/>
    <col min="3" max="8" width="9.85546875" style="1190" customWidth="1"/>
    <col min="9" max="256" width="9.140625" style="1190"/>
    <col min="257" max="257" width="28.140625" style="1190" customWidth="1"/>
    <col min="258" max="258" width="12" style="1190" customWidth="1"/>
    <col min="259" max="264" width="9.42578125" style="1190" customWidth="1"/>
    <col min="265" max="512" width="9.140625" style="1190"/>
    <col min="513" max="513" width="28.140625" style="1190" customWidth="1"/>
    <col min="514" max="514" width="12" style="1190" customWidth="1"/>
    <col min="515" max="520" width="9.42578125" style="1190" customWidth="1"/>
    <col min="521" max="768" width="9.140625" style="1190"/>
    <col min="769" max="769" width="28.140625" style="1190" customWidth="1"/>
    <col min="770" max="770" width="12" style="1190" customWidth="1"/>
    <col min="771" max="776" width="9.42578125" style="1190" customWidth="1"/>
    <col min="777" max="1024" width="9.140625" style="1190"/>
    <col min="1025" max="1025" width="28.140625" style="1190" customWidth="1"/>
    <col min="1026" max="1026" width="12" style="1190" customWidth="1"/>
    <col min="1027" max="1032" width="9.42578125" style="1190" customWidth="1"/>
    <col min="1033" max="1280" width="9.140625" style="1190"/>
    <col min="1281" max="1281" width="28.140625" style="1190" customWidth="1"/>
    <col min="1282" max="1282" width="12" style="1190" customWidth="1"/>
    <col min="1283" max="1288" width="9.42578125" style="1190" customWidth="1"/>
    <col min="1289" max="1536" width="9.140625" style="1190"/>
    <col min="1537" max="1537" width="28.140625" style="1190" customWidth="1"/>
    <col min="1538" max="1538" width="12" style="1190" customWidth="1"/>
    <col min="1539" max="1544" width="9.42578125" style="1190" customWidth="1"/>
    <col min="1545" max="1792" width="9.140625" style="1190"/>
    <col min="1793" max="1793" width="28.140625" style="1190" customWidth="1"/>
    <col min="1794" max="1794" width="12" style="1190" customWidth="1"/>
    <col min="1795" max="1800" width="9.42578125" style="1190" customWidth="1"/>
    <col min="1801" max="2048" width="9.140625" style="1190"/>
    <col min="2049" max="2049" width="28.140625" style="1190" customWidth="1"/>
    <col min="2050" max="2050" width="12" style="1190" customWidth="1"/>
    <col min="2051" max="2056" width="9.42578125" style="1190" customWidth="1"/>
    <col min="2057" max="2304" width="9.140625" style="1190"/>
    <col min="2305" max="2305" width="28.140625" style="1190" customWidth="1"/>
    <col min="2306" max="2306" width="12" style="1190" customWidth="1"/>
    <col min="2307" max="2312" width="9.42578125" style="1190" customWidth="1"/>
    <col min="2313" max="2560" width="9.140625" style="1190"/>
    <col min="2561" max="2561" width="28.140625" style="1190" customWidth="1"/>
    <col min="2562" max="2562" width="12" style="1190" customWidth="1"/>
    <col min="2563" max="2568" width="9.42578125" style="1190" customWidth="1"/>
    <col min="2569" max="2816" width="9.140625" style="1190"/>
    <col min="2817" max="2817" width="28.140625" style="1190" customWidth="1"/>
    <col min="2818" max="2818" width="12" style="1190" customWidth="1"/>
    <col min="2819" max="2824" width="9.42578125" style="1190" customWidth="1"/>
    <col min="2825" max="3072" width="9.140625" style="1190"/>
    <col min="3073" max="3073" width="28.140625" style="1190" customWidth="1"/>
    <col min="3074" max="3074" width="12" style="1190" customWidth="1"/>
    <col min="3075" max="3080" width="9.42578125" style="1190" customWidth="1"/>
    <col min="3081" max="3328" width="9.140625" style="1190"/>
    <col min="3329" max="3329" width="28.140625" style="1190" customWidth="1"/>
    <col min="3330" max="3330" width="12" style="1190" customWidth="1"/>
    <col min="3331" max="3336" width="9.42578125" style="1190" customWidth="1"/>
    <col min="3337" max="3584" width="9.140625" style="1190"/>
    <col min="3585" max="3585" width="28.140625" style="1190" customWidth="1"/>
    <col min="3586" max="3586" width="12" style="1190" customWidth="1"/>
    <col min="3587" max="3592" width="9.42578125" style="1190" customWidth="1"/>
    <col min="3593" max="3840" width="9.140625" style="1190"/>
    <col min="3841" max="3841" width="28.140625" style="1190" customWidth="1"/>
    <col min="3842" max="3842" width="12" style="1190" customWidth="1"/>
    <col min="3843" max="3848" width="9.42578125" style="1190" customWidth="1"/>
    <col min="3849" max="4096" width="9.140625" style="1190"/>
    <col min="4097" max="4097" width="28.140625" style="1190" customWidth="1"/>
    <col min="4098" max="4098" width="12" style="1190" customWidth="1"/>
    <col min="4099" max="4104" width="9.42578125" style="1190" customWidth="1"/>
    <col min="4105" max="4352" width="9.140625" style="1190"/>
    <col min="4353" max="4353" width="28.140625" style="1190" customWidth="1"/>
    <col min="4354" max="4354" width="12" style="1190" customWidth="1"/>
    <col min="4355" max="4360" width="9.42578125" style="1190" customWidth="1"/>
    <col min="4361" max="4608" width="9.140625" style="1190"/>
    <col min="4609" max="4609" width="28.140625" style="1190" customWidth="1"/>
    <col min="4610" max="4610" width="12" style="1190" customWidth="1"/>
    <col min="4611" max="4616" width="9.42578125" style="1190" customWidth="1"/>
    <col min="4617" max="4864" width="9.140625" style="1190"/>
    <col min="4865" max="4865" width="28.140625" style="1190" customWidth="1"/>
    <col min="4866" max="4866" width="12" style="1190" customWidth="1"/>
    <col min="4867" max="4872" width="9.42578125" style="1190" customWidth="1"/>
    <col min="4873" max="5120" width="9.140625" style="1190"/>
    <col min="5121" max="5121" width="28.140625" style="1190" customWidth="1"/>
    <col min="5122" max="5122" width="12" style="1190" customWidth="1"/>
    <col min="5123" max="5128" width="9.42578125" style="1190" customWidth="1"/>
    <col min="5129" max="5376" width="9.140625" style="1190"/>
    <col min="5377" max="5377" width="28.140625" style="1190" customWidth="1"/>
    <col min="5378" max="5378" width="12" style="1190" customWidth="1"/>
    <col min="5379" max="5384" width="9.42578125" style="1190" customWidth="1"/>
    <col min="5385" max="5632" width="9.140625" style="1190"/>
    <col min="5633" max="5633" width="28.140625" style="1190" customWidth="1"/>
    <col min="5634" max="5634" width="12" style="1190" customWidth="1"/>
    <col min="5635" max="5640" width="9.42578125" style="1190" customWidth="1"/>
    <col min="5641" max="5888" width="9.140625" style="1190"/>
    <col min="5889" max="5889" width="28.140625" style="1190" customWidth="1"/>
    <col min="5890" max="5890" width="12" style="1190" customWidth="1"/>
    <col min="5891" max="5896" width="9.42578125" style="1190" customWidth="1"/>
    <col min="5897" max="6144" width="9.140625" style="1190"/>
    <col min="6145" max="6145" width="28.140625" style="1190" customWidth="1"/>
    <col min="6146" max="6146" width="12" style="1190" customWidth="1"/>
    <col min="6147" max="6152" width="9.42578125" style="1190" customWidth="1"/>
    <col min="6153" max="6400" width="9.140625" style="1190"/>
    <col min="6401" max="6401" width="28.140625" style="1190" customWidth="1"/>
    <col min="6402" max="6402" width="12" style="1190" customWidth="1"/>
    <col min="6403" max="6408" width="9.42578125" style="1190" customWidth="1"/>
    <col min="6409" max="6656" width="9.140625" style="1190"/>
    <col min="6657" max="6657" width="28.140625" style="1190" customWidth="1"/>
    <col min="6658" max="6658" width="12" style="1190" customWidth="1"/>
    <col min="6659" max="6664" width="9.42578125" style="1190" customWidth="1"/>
    <col min="6665" max="6912" width="9.140625" style="1190"/>
    <col min="6913" max="6913" width="28.140625" style="1190" customWidth="1"/>
    <col min="6914" max="6914" width="12" style="1190" customWidth="1"/>
    <col min="6915" max="6920" width="9.42578125" style="1190" customWidth="1"/>
    <col min="6921" max="7168" width="9.140625" style="1190"/>
    <col min="7169" max="7169" width="28.140625" style="1190" customWidth="1"/>
    <col min="7170" max="7170" width="12" style="1190" customWidth="1"/>
    <col min="7171" max="7176" width="9.42578125" style="1190" customWidth="1"/>
    <col min="7177" max="7424" width="9.140625" style="1190"/>
    <col min="7425" max="7425" width="28.140625" style="1190" customWidth="1"/>
    <col min="7426" max="7426" width="12" style="1190" customWidth="1"/>
    <col min="7427" max="7432" width="9.42578125" style="1190" customWidth="1"/>
    <col min="7433" max="7680" width="9.140625" style="1190"/>
    <col min="7681" max="7681" width="28.140625" style="1190" customWidth="1"/>
    <col min="7682" max="7682" width="12" style="1190" customWidth="1"/>
    <col min="7683" max="7688" width="9.42578125" style="1190" customWidth="1"/>
    <col min="7689" max="7936" width="9.140625" style="1190"/>
    <col min="7937" max="7937" width="28.140625" style="1190" customWidth="1"/>
    <col min="7938" max="7938" width="12" style="1190" customWidth="1"/>
    <col min="7939" max="7944" width="9.42578125" style="1190" customWidth="1"/>
    <col min="7945" max="8192" width="9.140625" style="1190"/>
    <col min="8193" max="8193" width="28.140625" style="1190" customWidth="1"/>
    <col min="8194" max="8194" width="12" style="1190" customWidth="1"/>
    <col min="8195" max="8200" width="9.42578125" style="1190" customWidth="1"/>
    <col min="8201" max="8448" width="9.140625" style="1190"/>
    <col min="8449" max="8449" width="28.140625" style="1190" customWidth="1"/>
    <col min="8450" max="8450" width="12" style="1190" customWidth="1"/>
    <col min="8451" max="8456" width="9.42578125" style="1190" customWidth="1"/>
    <col min="8457" max="8704" width="9.140625" style="1190"/>
    <col min="8705" max="8705" width="28.140625" style="1190" customWidth="1"/>
    <col min="8706" max="8706" width="12" style="1190" customWidth="1"/>
    <col min="8707" max="8712" width="9.42578125" style="1190" customWidth="1"/>
    <col min="8713" max="8960" width="9.140625" style="1190"/>
    <col min="8961" max="8961" width="28.140625" style="1190" customWidth="1"/>
    <col min="8962" max="8962" width="12" style="1190" customWidth="1"/>
    <col min="8963" max="8968" width="9.42578125" style="1190" customWidth="1"/>
    <col min="8969" max="9216" width="9.140625" style="1190"/>
    <col min="9217" max="9217" width="28.140625" style="1190" customWidth="1"/>
    <col min="9218" max="9218" width="12" style="1190" customWidth="1"/>
    <col min="9219" max="9224" width="9.42578125" style="1190" customWidth="1"/>
    <col min="9225" max="9472" width="9.140625" style="1190"/>
    <col min="9473" max="9473" width="28.140625" style="1190" customWidth="1"/>
    <col min="9474" max="9474" width="12" style="1190" customWidth="1"/>
    <col min="9475" max="9480" width="9.42578125" style="1190" customWidth="1"/>
    <col min="9481" max="9728" width="9.140625" style="1190"/>
    <col min="9729" max="9729" width="28.140625" style="1190" customWidth="1"/>
    <col min="9730" max="9730" width="12" style="1190" customWidth="1"/>
    <col min="9731" max="9736" width="9.42578125" style="1190" customWidth="1"/>
    <col min="9737" max="9984" width="9.140625" style="1190"/>
    <col min="9985" max="9985" width="28.140625" style="1190" customWidth="1"/>
    <col min="9986" max="9986" width="12" style="1190" customWidth="1"/>
    <col min="9987" max="9992" width="9.42578125" style="1190" customWidth="1"/>
    <col min="9993" max="10240" width="9.140625" style="1190"/>
    <col min="10241" max="10241" width="28.140625" style="1190" customWidth="1"/>
    <col min="10242" max="10242" width="12" style="1190" customWidth="1"/>
    <col min="10243" max="10248" width="9.42578125" style="1190" customWidth="1"/>
    <col min="10249" max="10496" width="9.140625" style="1190"/>
    <col min="10497" max="10497" width="28.140625" style="1190" customWidth="1"/>
    <col min="10498" max="10498" width="12" style="1190" customWidth="1"/>
    <col min="10499" max="10504" width="9.42578125" style="1190" customWidth="1"/>
    <col min="10505" max="10752" width="9.140625" style="1190"/>
    <col min="10753" max="10753" width="28.140625" style="1190" customWidth="1"/>
    <col min="10754" max="10754" width="12" style="1190" customWidth="1"/>
    <col min="10755" max="10760" width="9.42578125" style="1190" customWidth="1"/>
    <col min="10761" max="11008" width="9.140625" style="1190"/>
    <col min="11009" max="11009" width="28.140625" style="1190" customWidth="1"/>
    <col min="11010" max="11010" width="12" style="1190" customWidth="1"/>
    <col min="11011" max="11016" width="9.42578125" style="1190" customWidth="1"/>
    <col min="11017" max="11264" width="9.140625" style="1190"/>
    <col min="11265" max="11265" width="28.140625" style="1190" customWidth="1"/>
    <col min="11266" max="11266" width="12" style="1190" customWidth="1"/>
    <col min="11267" max="11272" width="9.42578125" style="1190" customWidth="1"/>
    <col min="11273" max="11520" width="9.140625" style="1190"/>
    <col min="11521" max="11521" width="28.140625" style="1190" customWidth="1"/>
    <col min="11522" max="11522" width="12" style="1190" customWidth="1"/>
    <col min="11523" max="11528" width="9.42578125" style="1190" customWidth="1"/>
    <col min="11529" max="11776" width="9.140625" style="1190"/>
    <col min="11777" max="11777" width="28.140625" style="1190" customWidth="1"/>
    <col min="11778" max="11778" width="12" style="1190" customWidth="1"/>
    <col min="11779" max="11784" width="9.42578125" style="1190" customWidth="1"/>
    <col min="11785" max="12032" width="9.140625" style="1190"/>
    <col min="12033" max="12033" width="28.140625" style="1190" customWidth="1"/>
    <col min="12034" max="12034" width="12" style="1190" customWidth="1"/>
    <col min="12035" max="12040" width="9.42578125" style="1190" customWidth="1"/>
    <col min="12041" max="12288" width="9.140625" style="1190"/>
    <col min="12289" max="12289" width="28.140625" style="1190" customWidth="1"/>
    <col min="12290" max="12290" width="12" style="1190" customWidth="1"/>
    <col min="12291" max="12296" width="9.42578125" style="1190" customWidth="1"/>
    <col min="12297" max="12544" width="9.140625" style="1190"/>
    <col min="12545" max="12545" width="28.140625" style="1190" customWidth="1"/>
    <col min="12546" max="12546" width="12" style="1190" customWidth="1"/>
    <col min="12547" max="12552" width="9.42578125" style="1190" customWidth="1"/>
    <col min="12553" max="12800" width="9.140625" style="1190"/>
    <col min="12801" max="12801" width="28.140625" style="1190" customWidth="1"/>
    <col min="12802" max="12802" width="12" style="1190" customWidth="1"/>
    <col min="12803" max="12808" width="9.42578125" style="1190" customWidth="1"/>
    <col min="12809" max="13056" width="9.140625" style="1190"/>
    <col min="13057" max="13057" width="28.140625" style="1190" customWidth="1"/>
    <col min="13058" max="13058" width="12" style="1190" customWidth="1"/>
    <col min="13059" max="13064" width="9.42578125" style="1190" customWidth="1"/>
    <col min="13065" max="13312" width="9.140625" style="1190"/>
    <col min="13313" max="13313" width="28.140625" style="1190" customWidth="1"/>
    <col min="13314" max="13314" width="12" style="1190" customWidth="1"/>
    <col min="13315" max="13320" width="9.42578125" style="1190" customWidth="1"/>
    <col min="13321" max="13568" width="9.140625" style="1190"/>
    <col min="13569" max="13569" width="28.140625" style="1190" customWidth="1"/>
    <col min="13570" max="13570" width="12" style="1190" customWidth="1"/>
    <col min="13571" max="13576" width="9.42578125" style="1190" customWidth="1"/>
    <col min="13577" max="13824" width="9.140625" style="1190"/>
    <col min="13825" max="13825" width="28.140625" style="1190" customWidth="1"/>
    <col min="13826" max="13826" width="12" style="1190" customWidth="1"/>
    <col min="13827" max="13832" width="9.42578125" style="1190" customWidth="1"/>
    <col min="13833" max="14080" width="9.140625" style="1190"/>
    <col min="14081" max="14081" width="28.140625" style="1190" customWidth="1"/>
    <col min="14082" max="14082" width="12" style="1190" customWidth="1"/>
    <col min="14083" max="14088" width="9.42578125" style="1190" customWidth="1"/>
    <col min="14089" max="14336" width="9.140625" style="1190"/>
    <col min="14337" max="14337" width="28.140625" style="1190" customWidth="1"/>
    <col min="14338" max="14338" width="12" style="1190" customWidth="1"/>
    <col min="14339" max="14344" width="9.42578125" style="1190" customWidth="1"/>
    <col min="14345" max="14592" width="9.140625" style="1190"/>
    <col min="14593" max="14593" width="28.140625" style="1190" customWidth="1"/>
    <col min="14594" max="14594" width="12" style="1190" customWidth="1"/>
    <col min="14595" max="14600" width="9.42578125" style="1190" customWidth="1"/>
    <col min="14601" max="14848" width="9.140625" style="1190"/>
    <col min="14849" max="14849" width="28.140625" style="1190" customWidth="1"/>
    <col min="14850" max="14850" width="12" style="1190" customWidth="1"/>
    <col min="14851" max="14856" width="9.42578125" style="1190" customWidth="1"/>
    <col min="14857" max="15104" width="9.140625" style="1190"/>
    <col min="15105" max="15105" width="28.140625" style="1190" customWidth="1"/>
    <col min="15106" max="15106" width="12" style="1190" customWidth="1"/>
    <col min="15107" max="15112" width="9.42578125" style="1190" customWidth="1"/>
    <col min="15113" max="15360" width="9.140625" style="1190"/>
    <col min="15361" max="15361" width="28.140625" style="1190" customWidth="1"/>
    <col min="15362" max="15362" width="12" style="1190" customWidth="1"/>
    <col min="15363" max="15368" width="9.42578125" style="1190" customWidth="1"/>
    <col min="15369" max="15616" width="9.140625" style="1190"/>
    <col min="15617" max="15617" width="28.140625" style="1190" customWidth="1"/>
    <col min="15618" max="15618" width="12" style="1190" customWidth="1"/>
    <col min="15619" max="15624" width="9.42578125" style="1190" customWidth="1"/>
    <col min="15625" max="15872" width="9.140625" style="1190"/>
    <col min="15873" max="15873" width="28.140625" style="1190" customWidth="1"/>
    <col min="15874" max="15874" width="12" style="1190" customWidth="1"/>
    <col min="15875" max="15880" width="9.42578125" style="1190" customWidth="1"/>
    <col min="15881" max="16128" width="9.140625" style="1190"/>
    <col min="16129" max="16129" width="28.140625" style="1190" customWidth="1"/>
    <col min="16130" max="16130" width="12" style="1190" customWidth="1"/>
    <col min="16131" max="16136" width="9.42578125" style="1190" customWidth="1"/>
    <col min="16137" max="16384" width="9.140625" style="1190"/>
  </cols>
  <sheetData>
    <row r="1" spans="1:16" ht="27.75" customHeight="1" thickBot="1">
      <c r="A1" s="1121" t="s">
        <v>643</v>
      </c>
      <c r="B1" s="1121"/>
      <c r="C1" s="1121" t="s">
        <v>378</v>
      </c>
      <c r="D1" s="1121"/>
      <c r="E1" s="1121"/>
      <c r="F1" s="1121"/>
      <c r="G1" s="1121"/>
      <c r="H1" s="1122" t="s">
        <v>625</v>
      </c>
    </row>
    <row r="2" spans="1:16" ht="18.75" customHeight="1">
      <c r="A2" s="1619"/>
      <c r="B2" s="1619"/>
      <c r="C2" s="1619"/>
      <c r="D2" s="1619"/>
      <c r="E2" s="1619"/>
      <c r="F2" s="1619"/>
      <c r="G2" s="1619"/>
      <c r="H2" s="1619"/>
    </row>
    <row r="3" spans="1:16" ht="18.75" customHeight="1">
      <c r="A3" s="1601" t="s">
        <v>626</v>
      </c>
      <c r="B3" s="1601"/>
      <c r="C3" s="1601"/>
      <c r="D3" s="1601"/>
      <c r="E3" s="1601"/>
      <c r="F3" s="1601"/>
      <c r="G3" s="1601"/>
      <c r="H3" s="1601"/>
    </row>
    <row r="4" spans="1:16" ht="18.75" customHeight="1">
      <c r="A4" s="1191"/>
      <c r="B4" s="1191"/>
      <c r="C4" s="1191"/>
      <c r="D4" s="1191"/>
      <c r="E4" s="1191"/>
      <c r="F4" s="1191"/>
      <c r="G4" s="1191"/>
    </row>
    <row r="5" spans="1:16" ht="17.25" customHeight="1">
      <c r="A5" s="1608" t="s">
        <v>771</v>
      </c>
      <c r="B5" s="1608" t="s">
        <v>646</v>
      </c>
      <c r="C5" s="1614" t="s">
        <v>728</v>
      </c>
      <c r="D5" s="1616"/>
      <c r="E5" s="1616"/>
      <c r="F5" s="1616"/>
      <c r="G5" s="1615"/>
      <c r="H5" s="1192" t="s">
        <v>647</v>
      </c>
    </row>
    <row r="6" spans="1:16" ht="17.25" customHeight="1">
      <c r="A6" s="1609"/>
      <c r="B6" s="1611"/>
      <c r="C6" s="1192" t="s">
        <v>730</v>
      </c>
      <c r="D6" s="1192" t="s">
        <v>731</v>
      </c>
      <c r="E6" s="1192" t="s">
        <v>727</v>
      </c>
      <c r="F6" s="1192" t="s">
        <v>732</v>
      </c>
      <c r="G6" s="1192" t="s">
        <v>733</v>
      </c>
      <c r="H6" s="1192" t="s">
        <v>649</v>
      </c>
    </row>
    <row r="7" spans="1:16" ht="17.25" customHeight="1" thickBot="1">
      <c r="A7" s="1610"/>
      <c r="B7" s="1136" t="s">
        <v>674</v>
      </c>
      <c r="C7" s="1193" t="s">
        <v>675</v>
      </c>
      <c r="D7" s="1136" t="s">
        <v>675</v>
      </c>
      <c r="E7" s="1136" t="s">
        <v>675</v>
      </c>
      <c r="F7" s="1136" t="s">
        <v>675</v>
      </c>
      <c r="G7" s="1136" t="s">
        <v>675</v>
      </c>
      <c r="H7" s="1136" t="s">
        <v>675</v>
      </c>
    </row>
    <row r="8" spans="1:16" ht="23.25" hidden="1" customHeight="1" thickBot="1">
      <c r="A8" s="1162"/>
      <c r="B8" s="1162"/>
      <c r="C8" s="1162"/>
      <c r="D8" s="1162"/>
      <c r="E8" s="1162"/>
      <c r="F8" s="1162"/>
      <c r="G8" s="1162"/>
      <c r="H8" s="1162"/>
    </row>
    <row r="9" spans="1:16" ht="11.25" customHeight="1">
      <c r="A9" s="1137"/>
      <c r="B9" s="1138"/>
      <c r="C9" s="1194"/>
      <c r="D9" s="1194"/>
      <c r="E9" s="1195"/>
      <c r="F9" s="1194"/>
      <c r="G9" s="1194"/>
      <c r="H9" s="1195"/>
    </row>
    <row r="10" spans="1:16" ht="21" customHeight="1">
      <c r="A10" s="1141" t="s">
        <v>772</v>
      </c>
      <c r="B10" s="1144">
        <v>1640.2682</v>
      </c>
      <c r="C10" s="1143">
        <v>11263.672</v>
      </c>
      <c r="D10" s="1143">
        <v>14430.3333</v>
      </c>
      <c r="E10" s="1145">
        <v>19537.221399999999</v>
      </c>
      <c r="F10" s="1143">
        <v>25435.498</v>
      </c>
      <c r="G10" s="1143">
        <v>31883.0003</v>
      </c>
      <c r="H10" s="1145">
        <v>20791.5416</v>
      </c>
    </row>
    <row r="11" spans="1:16" ht="21" customHeight="1">
      <c r="A11" s="1141" t="s">
        <v>773</v>
      </c>
      <c r="B11" s="1144">
        <v>1841.9628</v>
      </c>
      <c r="C11" s="1143">
        <v>15472.2179</v>
      </c>
      <c r="D11" s="1143">
        <v>21351.643400000001</v>
      </c>
      <c r="E11" s="1145">
        <v>27986.733800000002</v>
      </c>
      <c r="F11" s="1143">
        <v>37871.054100000001</v>
      </c>
      <c r="G11" s="1143">
        <v>54522.534899999999</v>
      </c>
      <c r="H11" s="1145">
        <v>33772.566700000003</v>
      </c>
    </row>
    <row r="12" spans="1:16" ht="21" customHeight="1" thickBot="1">
      <c r="A12" s="1147" t="s">
        <v>768</v>
      </c>
      <c r="B12" s="1150">
        <v>85.352199999999996</v>
      </c>
      <c r="C12" s="1149">
        <v>11817.2189</v>
      </c>
      <c r="D12" s="1149">
        <v>15888.880999999999</v>
      </c>
      <c r="E12" s="1151">
        <v>25275.202700000002</v>
      </c>
      <c r="F12" s="1149">
        <v>36398.8033</v>
      </c>
      <c r="G12" s="1149">
        <v>60363.565600000002</v>
      </c>
      <c r="H12" s="1151">
        <v>34048.136100000003</v>
      </c>
      <c r="K12" s="1196"/>
      <c r="L12" s="1196"/>
      <c r="M12" s="1196"/>
      <c r="N12" s="1196"/>
      <c r="O12" s="1196"/>
      <c r="P12" s="1196"/>
    </row>
    <row r="13" spans="1:16" ht="21" customHeight="1" thickTop="1">
      <c r="A13" s="1152" t="s">
        <v>123</v>
      </c>
      <c r="B13" s="1155">
        <v>3567.5832999999998</v>
      </c>
      <c r="C13" s="1154">
        <v>12276.8686</v>
      </c>
      <c r="D13" s="1154">
        <v>17118.226200000001</v>
      </c>
      <c r="E13" s="1156">
        <v>23726.276699999999</v>
      </c>
      <c r="F13" s="1154">
        <v>31758.892899999999</v>
      </c>
      <c r="G13" s="1154">
        <v>43861.554799999998</v>
      </c>
      <c r="H13" s="1156">
        <v>27810.8367</v>
      </c>
    </row>
    <row r="14" spans="1:16" ht="21" customHeight="1">
      <c r="A14" s="1197"/>
      <c r="B14" s="1198"/>
      <c r="C14" s="1198"/>
      <c r="D14" s="1198"/>
      <c r="E14" s="1198"/>
      <c r="F14" s="1198"/>
      <c r="G14" s="1198"/>
      <c r="H14" s="1198"/>
    </row>
    <row r="15" spans="1:16" ht="21" customHeight="1">
      <c r="A15" s="1141" t="s">
        <v>774</v>
      </c>
      <c r="B15" s="1144"/>
      <c r="C15" s="1144">
        <v>72.799336674285072</v>
      </c>
      <c r="D15" s="1144">
        <v>67.584180897288675</v>
      </c>
      <c r="E15" s="1144">
        <v>69.808865656198861</v>
      </c>
      <c r="F15" s="1144">
        <v>67.163427595219744</v>
      </c>
      <c r="G15" s="1144">
        <v>58.476738762195737</v>
      </c>
      <c r="H15" s="1144">
        <v>61.563403766998846</v>
      </c>
    </row>
    <row r="16" spans="1:16">
      <c r="A16" s="1199"/>
      <c r="B16" s="1200"/>
      <c r="C16" s="1200"/>
      <c r="D16" s="1200"/>
      <c r="E16" s="1200"/>
      <c r="F16" s="1200"/>
      <c r="G16" s="1200"/>
      <c r="H16" s="1200"/>
    </row>
    <row r="17" spans="1:8">
      <c r="A17" s="1199"/>
      <c r="B17" s="1200"/>
      <c r="C17" s="1200"/>
      <c r="D17" s="1200"/>
      <c r="E17" s="1200"/>
      <c r="F17" s="1200"/>
      <c r="G17" s="1200"/>
      <c r="H17" s="1200"/>
    </row>
    <row r="18" spans="1:8">
      <c r="A18" s="1201" t="s">
        <v>775</v>
      </c>
      <c r="B18" s="1200"/>
      <c r="C18" s="1200"/>
      <c r="D18" s="1200"/>
      <c r="E18" s="1200"/>
      <c r="F18" s="1200"/>
      <c r="G18" s="1200"/>
      <c r="H18" s="1200"/>
    </row>
    <row r="19" spans="1:8">
      <c r="A19" s="1201" t="s">
        <v>776</v>
      </c>
      <c r="B19" s="1200"/>
      <c r="C19" s="1200"/>
      <c r="D19" s="1200"/>
      <c r="E19" s="1200"/>
      <c r="F19" s="1200"/>
      <c r="G19" s="1200"/>
      <c r="H19" s="1200"/>
    </row>
    <row r="20" spans="1:8">
      <c r="A20" s="1200"/>
      <c r="B20" s="1200"/>
      <c r="C20" s="1200"/>
      <c r="D20" s="1200"/>
      <c r="E20" s="1200"/>
      <c r="F20" s="1200"/>
      <c r="G20" s="1200"/>
      <c r="H20" s="1200"/>
    </row>
    <row r="21" spans="1:8">
      <c r="A21" s="1202"/>
      <c r="B21" s="1202"/>
      <c r="C21" s="1202"/>
      <c r="D21" s="1202"/>
      <c r="E21" s="1202"/>
      <c r="F21" s="1202"/>
      <c r="G21" s="1202"/>
      <c r="H21" s="1202"/>
    </row>
    <row r="22" spans="1:8">
      <c r="A22" s="1202"/>
      <c r="B22" s="1202"/>
      <c r="C22" s="1202"/>
      <c r="D22" s="1202"/>
      <c r="E22" s="1202"/>
      <c r="F22" s="1202"/>
      <c r="G22" s="1202"/>
      <c r="H22" s="1202"/>
    </row>
    <row r="23" spans="1:8">
      <c r="A23" s="1202"/>
      <c r="B23" s="1202"/>
      <c r="C23" s="1202"/>
      <c r="D23" s="1202"/>
      <c r="E23" s="1202"/>
      <c r="F23" s="1202"/>
      <c r="G23" s="1202"/>
      <c r="H23" s="1202"/>
    </row>
    <row r="24" spans="1:8">
      <c r="A24" s="1202"/>
      <c r="B24" s="1202"/>
      <c r="C24" s="1202"/>
      <c r="D24" s="1202"/>
      <c r="E24" s="1202"/>
      <c r="F24" s="1202"/>
      <c r="G24" s="1202"/>
      <c r="H24" s="1202"/>
    </row>
    <row r="25" spans="1:8">
      <c r="A25" s="1202"/>
      <c r="B25" s="1202"/>
      <c r="C25" s="1202"/>
      <c r="D25" s="1202"/>
      <c r="E25" s="1202"/>
      <c r="F25" s="1202"/>
      <c r="G25" s="1202"/>
      <c r="H25" s="1202"/>
    </row>
    <row r="26" spans="1:8">
      <c r="A26" s="1202"/>
      <c r="B26" s="1202"/>
      <c r="C26" s="1202"/>
      <c r="D26" s="1202"/>
      <c r="E26" s="1202"/>
      <c r="F26" s="1202"/>
      <c r="G26" s="1202"/>
      <c r="H26" s="1202"/>
    </row>
    <row r="27" spans="1:8">
      <c r="A27" s="1202"/>
      <c r="B27" s="1202"/>
      <c r="C27" s="1202"/>
      <c r="D27" s="1202"/>
      <c r="E27" s="1202"/>
      <c r="F27" s="1202"/>
      <c r="G27" s="1202"/>
      <c r="H27" s="1202"/>
    </row>
    <row r="28" spans="1:8">
      <c r="A28" s="1202"/>
      <c r="B28" s="1202"/>
      <c r="C28" s="1202"/>
      <c r="D28" s="1202"/>
      <c r="E28" s="1202"/>
      <c r="F28" s="1202"/>
      <c r="G28" s="1202"/>
      <c r="H28" s="1202"/>
    </row>
    <row r="29" spans="1:8">
      <c r="A29" s="1202"/>
      <c r="B29" s="1202"/>
      <c r="C29" s="1202"/>
      <c r="D29" s="1202"/>
      <c r="E29" s="1202"/>
      <c r="F29" s="1202"/>
      <c r="G29" s="1202"/>
      <c r="H29" s="1202"/>
    </row>
    <row r="30" spans="1:8">
      <c r="A30" s="1202"/>
      <c r="B30" s="1202"/>
      <c r="C30" s="1202"/>
      <c r="D30" s="1202"/>
      <c r="E30" s="1202"/>
      <c r="F30" s="1202"/>
      <c r="G30" s="1202"/>
      <c r="H30" s="1202"/>
    </row>
    <row r="31" spans="1:8">
      <c r="A31" s="1202"/>
      <c r="B31" s="1202"/>
      <c r="C31" s="1202"/>
      <c r="D31" s="1202"/>
      <c r="E31" s="1202"/>
      <c r="F31" s="1202"/>
      <c r="G31" s="1202"/>
      <c r="H31" s="1202"/>
    </row>
    <row r="32" spans="1:8">
      <c r="A32" s="1202"/>
      <c r="B32" s="1202"/>
      <c r="C32" s="1202"/>
      <c r="D32" s="1202"/>
      <c r="E32" s="1202"/>
      <c r="F32" s="1202"/>
      <c r="G32" s="1202"/>
      <c r="H32" s="1202"/>
    </row>
    <row r="33" spans="1:8">
      <c r="A33" s="1202"/>
      <c r="B33" s="1202"/>
      <c r="C33" s="1202"/>
      <c r="D33" s="1202"/>
      <c r="E33" s="1202"/>
      <c r="F33" s="1202"/>
      <c r="G33" s="1202"/>
      <c r="H33" s="1202"/>
    </row>
    <row r="34" spans="1:8">
      <c r="A34" s="1202"/>
      <c r="B34" s="1202"/>
      <c r="C34" s="1202"/>
      <c r="D34" s="1202"/>
      <c r="E34" s="1202"/>
      <c r="F34" s="1202"/>
      <c r="G34" s="1202"/>
      <c r="H34" s="1202"/>
    </row>
    <row r="35" spans="1:8">
      <c r="A35" s="1202"/>
      <c r="B35" s="1202"/>
      <c r="C35" s="1202"/>
      <c r="D35" s="1202"/>
      <c r="E35" s="1202"/>
      <c r="F35" s="1202"/>
      <c r="G35" s="1202"/>
      <c r="H35" s="1202"/>
    </row>
    <row r="36" spans="1:8">
      <c r="A36" s="1202"/>
      <c r="B36" s="1202"/>
      <c r="C36" s="1202"/>
      <c r="D36" s="1202"/>
      <c r="E36" s="1202"/>
      <c r="F36" s="1202"/>
      <c r="G36" s="1202"/>
      <c r="H36" s="1202"/>
    </row>
    <row r="37" spans="1:8">
      <c r="A37" s="1202"/>
      <c r="B37" s="1202"/>
      <c r="C37" s="1202"/>
      <c r="D37" s="1202"/>
      <c r="E37" s="1202"/>
      <c r="F37" s="1202"/>
      <c r="G37" s="1202"/>
      <c r="H37" s="1202"/>
    </row>
    <row r="38" spans="1:8">
      <c r="A38" s="1202"/>
      <c r="B38" s="1202"/>
      <c r="C38" s="1202"/>
      <c r="D38" s="1202"/>
      <c r="E38" s="1202"/>
      <c r="F38" s="1202"/>
      <c r="G38" s="1202"/>
      <c r="H38" s="1202"/>
    </row>
    <row r="39" spans="1:8">
      <c r="A39" s="1202"/>
      <c r="B39" s="1202"/>
      <c r="C39" s="1202"/>
      <c r="D39" s="1202"/>
      <c r="E39" s="1202"/>
      <c r="F39" s="1202"/>
      <c r="G39" s="1202"/>
      <c r="H39" s="1202"/>
    </row>
    <row r="40" spans="1:8">
      <c r="A40" s="1202"/>
      <c r="B40" s="1202"/>
      <c r="C40" s="1202"/>
      <c r="D40" s="1202"/>
      <c r="E40" s="1202"/>
      <c r="F40" s="1202"/>
      <c r="G40" s="1202"/>
      <c r="H40" s="1202"/>
    </row>
    <row r="41" spans="1:8">
      <c r="A41" s="1202"/>
      <c r="B41" s="1202"/>
      <c r="C41" s="1202"/>
      <c r="D41" s="1202"/>
      <c r="E41" s="1202"/>
      <c r="F41" s="1202"/>
      <c r="G41" s="1202"/>
      <c r="H41" s="1202"/>
    </row>
    <row r="42" spans="1:8">
      <c r="A42" s="1202"/>
      <c r="B42" s="1202"/>
      <c r="C42" s="1202"/>
      <c r="D42" s="1202"/>
      <c r="E42" s="1202"/>
      <c r="F42" s="1202"/>
      <c r="G42" s="1202"/>
      <c r="H42" s="1202"/>
    </row>
    <row r="43" spans="1:8">
      <c r="A43" s="1202"/>
      <c r="B43" s="1202"/>
      <c r="C43" s="1202"/>
      <c r="D43" s="1202"/>
      <c r="E43" s="1202"/>
      <c r="F43" s="1202"/>
      <c r="G43" s="1202"/>
      <c r="H43" s="1202"/>
    </row>
    <row r="44" spans="1:8">
      <c r="A44" s="1202"/>
      <c r="B44" s="1202"/>
      <c r="C44" s="1202"/>
      <c r="D44" s="1202"/>
      <c r="E44" s="1202"/>
      <c r="F44" s="1202"/>
      <c r="G44" s="1202"/>
      <c r="H44" s="1202"/>
    </row>
    <row r="45" spans="1:8">
      <c r="A45" s="1202"/>
      <c r="B45" s="1202"/>
      <c r="C45" s="1202"/>
      <c r="D45" s="1202"/>
      <c r="E45" s="1202"/>
      <c r="F45" s="1202"/>
      <c r="G45" s="1202"/>
      <c r="H45" s="1202"/>
    </row>
    <row r="46" spans="1:8">
      <c r="A46" s="1202"/>
      <c r="B46" s="1202"/>
      <c r="C46" s="1202"/>
      <c r="D46" s="1202"/>
      <c r="E46" s="1202"/>
      <c r="F46" s="1202"/>
      <c r="G46" s="1202"/>
      <c r="H46" s="1202"/>
    </row>
    <row r="47" spans="1:8">
      <c r="A47" s="1202"/>
      <c r="B47" s="1202"/>
      <c r="C47" s="1202"/>
      <c r="D47" s="1202"/>
      <c r="E47" s="1202"/>
      <c r="F47" s="1202"/>
      <c r="G47" s="1202"/>
      <c r="H47" s="1202"/>
    </row>
    <row r="48" spans="1:8">
      <c r="A48" s="1202"/>
      <c r="B48" s="1202"/>
      <c r="C48" s="1202"/>
      <c r="D48" s="1202"/>
      <c r="E48" s="1202"/>
      <c r="F48" s="1202"/>
      <c r="G48" s="1202"/>
      <c r="H48" s="1202"/>
    </row>
  </sheetData>
  <mergeCells count="5">
    <mergeCell ref="A2:H2"/>
    <mergeCell ref="A3:H3"/>
    <mergeCell ref="A5:A7"/>
    <mergeCell ref="B5:B6"/>
    <mergeCell ref="C5:G5"/>
  </mergeCells>
  <printOptions horizontalCentered="1"/>
  <pageMargins left="0.39370078740157483" right="0.43307086614173229" top="0.74803149606299213" bottom="0.59055118110236227" header="0.51181102362204722" footer="0.51181102362204722"/>
  <pageSetup paperSize="9" scale="92" orientation="portrait" verticalDpi="300" r:id="rId1"/>
  <headerFooter scaleWithDoc="0" alignWithMargins="0">
    <oddHeader>&amp;RStrana 6</oddHead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Z71"/>
  <sheetViews>
    <sheetView zoomScale="80" zoomScaleNormal="80" workbookViewId="0"/>
  </sheetViews>
  <sheetFormatPr defaultRowHeight="12.75"/>
  <cols>
    <col min="1" max="1" width="5.28515625" style="1207" customWidth="1"/>
    <col min="2" max="2" width="54.5703125" style="1207" customWidth="1"/>
    <col min="3" max="3" width="13.28515625" style="1225" customWidth="1"/>
    <col min="4" max="10" width="10.140625" style="1207" customWidth="1"/>
    <col min="11" max="11" width="10.85546875" style="1207" customWidth="1"/>
    <col min="12" max="251" width="9.140625" style="1207"/>
    <col min="252" max="252" width="85.5703125" style="1207" customWidth="1"/>
    <col min="253" max="253" width="9.85546875" style="1207" customWidth="1"/>
    <col min="254" max="254" width="8.7109375" style="1207" customWidth="1"/>
    <col min="255" max="259" width="7.85546875" style="1207" customWidth="1"/>
    <col min="260" max="260" width="8.28515625" style="1207" bestFit="1" customWidth="1"/>
    <col min="261" max="507" width="9.140625" style="1207"/>
    <col min="508" max="508" width="85.5703125" style="1207" customWidth="1"/>
    <col min="509" max="509" width="9.85546875" style="1207" customWidth="1"/>
    <col min="510" max="510" width="8.7109375" style="1207" customWidth="1"/>
    <col min="511" max="515" width="7.85546875" style="1207" customWidth="1"/>
    <col min="516" max="516" width="8.28515625" style="1207" bestFit="1" customWidth="1"/>
    <col min="517" max="763" width="9.140625" style="1207"/>
    <col min="764" max="764" width="85.5703125" style="1207" customWidth="1"/>
    <col min="765" max="765" width="9.85546875" style="1207" customWidth="1"/>
    <col min="766" max="766" width="8.7109375" style="1207" customWidth="1"/>
    <col min="767" max="771" width="7.85546875" style="1207" customWidth="1"/>
    <col min="772" max="772" width="8.28515625" style="1207" bestFit="1" customWidth="1"/>
    <col min="773" max="1019" width="9.140625" style="1207"/>
    <col min="1020" max="1020" width="85.5703125" style="1207" customWidth="1"/>
    <col min="1021" max="1021" width="9.85546875" style="1207" customWidth="1"/>
    <col min="1022" max="1022" width="8.7109375" style="1207" customWidth="1"/>
    <col min="1023" max="1027" width="7.85546875" style="1207" customWidth="1"/>
    <col min="1028" max="1028" width="8.28515625" style="1207" bestFit="1" customWidth="1"/>
    <col min="1029" max="1275" width="9.140625" style="1207"/>
    <col min="1276" max="1276" width="85.5703125" style="1207" customWidth="1"/>
    <col min="1277" max="1277" width="9.85546875" style="1207" customWidth="1"/>
    <col min="1278" max="1278" width="8.7109375" style="1207" customWidth="1"/>
    <col min="1279" max="1283" width="7.85546875" style="1207" customWidth="1"/>
    <col min="1284" max="1284" width="8.28515625" style="1207" bestFit="1" customWidth="1"/>
    <col min="1285" max="1531" width="9.140625" style="1207"/>
    <col min="1532" max="1532" width="85.5703125" style="1207" customWidth="1"/>
    <col min="1533" max="1533" width="9.85546875" style="1207" customWidth="1"/>
    <col min="1534" max="1534" width="8.7109375" style="1207" customWidth="1"/>
    <col min="1535" max="1539" width="7.85546875" style="1207" customWidth="1"/>
    <col min="1540" max="1540" width="8.28515625" style="1207" bestFit="1" customWidth="1"/>
    <col min="1541" max="1787" width="9.140625" style="1207"/>
    <col min="1788" max="1788" width="85.5703125" style="1207" customWidth="1"/>
    <col min="1789" max="1789" width="9.85546875" style="1207" customWidth="1"/>
    <col min="1790" max="1790" width="8.7109375" style="1207" customWidth="1"/>
    <col min="1791" max="1795" width="7.85546875" style="1207" customWidth="1"/>
    <col min="1796" max="1796" width="8.28515625" style="1207" bestFit="1" customWidth="1"/>
    <col min="1797" max="2043" width="9.140625" style="1207"/>
    <col min="2044" max="2044" width="85.5703125" style="1207" customWidth="1"/>
    <col min="2045" max="2045" width="9.85546875" style="1207" customWidth="1"/>
    <col min="2046" max="2046" width="8.7109375" style="1207" customWidth="1"/>
    <col min="2047" max="2051" width="7.85546875" style="1207" customWidth="1"/>
    <col min="2052" max="2052" width="8.28515625" style="1207" bestFit="1" customWidth="1"/>
    <col min="2053" max="2299" width="9.140625" style="1207"/>
    <col min="2300" max="2300" width="85.5703125" style="1207" customWidth="1"/>
    <col min="2301" max="2301" width="9.85546875" style="1207" customWidth="1"/>
    <col min="2302" max="2302" width="8.7109375" style="1207" customWidth="1"/>
    <col min="2303" max="2307" width="7.85546875" style="1207" customWidth="1"/>
    <col min="2308" max="2308" width="8.28515625" style="1207" bestFit="1" customWidth="1"/>
    <col min="2309" max="2555" width="9.140625" style="1207"/>
    <col min="2556" max="2556" width="85.5703125" style="1207" customWidth="1"/>
    <col min="2557" max="2557" width="9.85546875" style="1207" customWidth="1"/>
    <col min="2558" max="2558" width="8.7109375" style="1207" customWidth="1"/>
    <col min="2559" max="2563" width="7.85546875" style="1207" customWidth="1"/>
    <col min="2564" max="2564" width="8.28515625" style="1207" bestFit="1" customWidth="1"/>
    <col min="2565" max="2811" width="9.140625" style="1207"/>
    <col min="2812" max="2812" width="85.5703125" style="1207" customWidth="1"/>
    <col min="2813" max="2813" width="9.85546875" style="1207" customWidth="1"/>
    <col min="2814" max="2814" width="8.7109375" style="1207" customWidth="1"/>
    <col min="2815" max="2819" width="7.85546875" style="1207" customWidth="1"/>
    <col min="2820" max="2820" width="8.28515625" style="1207" bestFit="1" customWidth="1"/>
    <col min="2821" max="3067" width="9.140625" style="1207"/>
    <col min="3068" max="3068" width="85.5703125" style="1207" customWidth="1"/>
    <col min="3069" max="3069" width="9.85546875" style="1207" customWidth="1"/>
    <col min="3070" max="3070" width="8.7109375" style="1207" customWidth="1"/>
    <col min="3071" max="3075" width="7.85546875" style="1207" customWidth="1"/>
    <col min="3076" max="3076" width="8.28515625" style="1207" bestFit="1" customWidth="1"/>
    <col min="3077" max="3323" width="9.140625" style="1207"/>
    <col min="3324" max="3324" width="85.5703125" style="1207" customWidth="1"/>
    <col min="3325" max="3325" width="9.85546875" style="1207" customWidth="1"/>
    <col min="3326" max="3326" width="8.7109375" style="1207" customWidth="1"/>
    <col min="3327" max="3331" width="7.85546875" style="1207" customWidth="1"/>
    <col min="3332" max="3332" width="8.28515625" style="1207" bestFit="1" customWidth="1"/>
    <col min="3333" max="3579" width="9.140625" style="1207"/>
    <col min="3580" max="3580" width="85.5703125" style="1207" customWidth="1"/>
    <col min="3581" max="3581" width="9.85546875" style="1207" customWidth="1"/>
    <col min="3582" max="3582" width="8.7109375" style="1207" customWidth="1"/>
    <col min="3583" max="3587" width="7.85546875" style="1207" customWidth="1"/>
    <col min="3588" max="3588" width="8.28515625" style="1207" bestFit="1" customWidth="1"/>
    <col min="3589" max="3835" width="9.140625" style="1207"/>
    <col min="3836" max="3836" width="85.5703125" style="1207" customWidth="1"/>
    <col min="3837" max="3837" width="9.85546875" style="1207" customWidth="1"/>
    <col min="3838" max="3838" width="8.7109375" style="1207" customWidth="1"/>
    <col min="3839" max="3843" width="7.85546875" style="1207" customWidth="1"/>
    <col min="3844" max="3844" width="8.28515625" style="1207" bestFit="1" customWidth="1"/>
    <col min="3845" max="4091" width="9.140625" style="1207"/>
    <col min="4092" max="4092" width="85.5703125" style="1207" customWidth="1"/>
    <col min="4093" max="4093" width="9.85546875" style="1207" customWidth="1"/>
    <col min="4094" max="4094" width="8.7109375" style="1207" customWidth="1"/>
    <col min="4095" max="4099" width="7.85546875" style="1207" customWidth="1"/>
    <col min="4100" max="4100" width="8.28515625" style="1207" bestFit="1" customWidth="1"/>
    <col min="4101" max="4347" width="9.140625" style="1207"/>
    <col min="4348" max="4348" width="85.5703125" style="1207" customWidth="1"/>
    <col min="4349" max="4349" width="9.85546875" style="1207" customWidth="1"/>
    <col min="4350" max="4350" width="8.7109375" style="1207" customWidth="1"/>
    <col min="4351" max="4355" width="7.85546875" style="1207" customWidth="1"/>
    <col min="4356" max="4356" width="8.28515625" style="1207" bestFit="1" customWidth="1"/>
    <col min="4357" max="4603" width="9.140625" style="1207"/>
    <col min="4604" max="4604" width="85.5703125" style="1207" customWidth="1"/>
    <col min="4605" max="4605" width="9.85546875" style="1207" customWidth="1"/>
    <col min="4606" max="4606" width="8.7109375" style="1207" customWidth="1"/>
    <col min="4607" max="4611" width="7.85546875" style="1207" customWidth="1"/>
    <col min="4612" max="4612" width="8.28515625" style="1207" bestFit="1" customWidth="1"/>
    <col min="4613" max="4859" width="9.140625" style="1207"/>
    <col min="4860" max="4860" width="85.5703125" style="1207" customWidth="1"/>
    <col min="4861" max="4861" width="9.85546875" style="1207" customWidth="1"/>
    <col min="4862" max="4862" width="8.7109375" style="1207" customWidth="1"/>
    <col min="4863" max="4867" width="7.85546875" style="1207" customWidth="1"/>
    <col min="4868" max="4868" width="8.28515625" style="1207" bestFit="1" customWidth="1"/>
    <col min="4869" max="5115" width="9.140625" style="1207"/>
    <col min="5116" max="5116" width="85.5703125" style="1207" customWidth="1"/>
    <col min="5117" max="5117" width="9.85546875" style="1207" customWidth="1"/>
    <col min="5118" max="5118" width="8.7109375" style="1207" customWidth="1"/>
    <col min="5119" max="5123" width="7.85546875" style="1207" customWidth="1"/>
    <col min="5124" max="5124" width="8.28515625" style="1207" bestFit="1" customWidth="1"/>
    <col min="5125" max="5371" width="9.140625" style="1207"/>
    <col min="5372" max="5372" width="85.5703125" style="1207" customWidth="1"/>
    <col min="5373" max="5373" width="9.85546875" style="1207" customWidth="1"/>
    <col min="5374" max="5374" width="8.7109375" style="1207" customWidth="1"/>
    <col min="5375" max="5379" width="7.85546875" style="1207" customWidth="1"/>
    <col min="5380" max="5380" width="8.28515625" style="1207" bestFit="1" customWidth="1"/>
    <col min="5381" max="5627" width="9.140625" style="1207"/>
    <col min="5628" max="5628" width="85.5703125" style="1207" customWidth="1"/>
    <col min="5629" max="5629" width="9.85546875" style="1207" customWidth="1"/>
    <col min="5630" max="5630" width="8.7109375" style="1207" customWidth="1"/>
    <col min="5631" max="5635" width="7.85546875" style="1207" customWidth="1"/>
    <col min="5636" max="5636" width="8.28515625" style="1207" bestFit="1" customWidth="1"/>
    <col min="5637" max="5883" width="9.140625" style="1207"/>
    <col min="5884" max="5884" width="85.5703125" style="1207" customWidth="1"/>
    <col min="5885" max="5885" width="9.85546875" style="1207" customWidth="1"/>
    <col min="5886" max="5886" width="8.7109375" style="1207" customWidth="1"/>
    <col min="5887" max="5891" width="7.85546875" style="1207" customWidth="1"/>
    <col min="5892" max="5892" width="8.28515625" style="1207" bestFit="1" customWidth="1"/>
    <col min="5893" max="6139" width="9.140625" style="1207"/>
    <col min="6140" max="6140" width="85.5703125" style="1207" customWidth="1"/>
    <col min="6141" max="6141" width="9.85546875" style="1207" customWidth="1"/>
    <col min="6142" max="6142" width="8.7109375" style="1207" customWidth="1"/>
    <col min="6143" max="6147" width="7.85546875" style="1207" customWidth="1"/>
    <col min="6148" max="6148" width="8.28515625" style="1207" bestFit="1" customWidth="1"/>
    <col min="6149" max="6395" width="9.140625" style="1207"/>
    <col min="6396" max="6396" width="85.5703125" style="1207" customWidth="1"/>
    <col min="6397" max="6397" width="9.85546875" style="1207" customWidth="1"/>
    <col min="6398" max="6398" width="8.7109375" style="1207" customWidth="1"/>
    <col min="6399" max="6403" width="7.85546875" style="1207" customWidth="1"/>
    <col min="6404" max="6404" width="8.28515625" style="1207" bestFit="1" customWidth="1"/>
    <col min="6405" max="6651" width="9.140625" style="1207"/>
    <col min="6652" max="6652" width="85.5703125" style="1207" customWidth="1"/>
    <col min="6653" max="6653" width="9.85546875" style="1207" customWidth="1"/>
    <col min="6654" max="6654" width="8.7109375" style="1207" customWidth="1"/>
    <col min="6655" max="6659" width="7.85546875" style="1207" customWidth="1"/>
    <col min="6660" max="6660" width="8.28515625" style="1207" bestFit="1" customWidth="1"/>
    <col min="6661" max="6907" width="9.140625" style="1207"/>
    <col min="6908" max="6908" width="85.5703125" style="1207" customWidth="1"/>
    <col min="6909" max="6909" width="9.85546875" style="1207" customWidth="1"/>
    <col min="6910" max="6910" width="8.7109375" style="1207" customWidth="1"/>
    <col min="6911" max="6915" width="7.85546875" style="1207" customWidth="1"/>
    <col min="6916" max="6916" width="8.28515625" style="1207" bestFit="1" customWidth="1"/>
    <col min="6917" max="7163" width="9.140625" style="1207"/>
    <col min="7164" max="7164" width="85.5703125" style="1207" customWidth="1"/>
    <col min="7165" max="7165" width="9.85546875" style="1207" customWidth="1"/>
    <col min="7166" max="7166" width="8.7109375" style="1207" customWidth="1"/>
    <col min="7167" max="7171" width="7.85546875" style="1207" customWidth="1"/>
    <col min="7172" max="7172" width="8.28515625" style="1207" bestFit="1" customWidth="1"/>
    <col min="7173" max="7419" width="9.140625" style="1207"/>
    <col min="7420" max="7420" width="85.5703125" style="1207" customWidth="1"/>
    <col min="7421" max="7421" width="9.85546875" style="1207" customWidth="1"/>
    <col min="7422" max="7422" width="8.7109375" style="1207" customWidth="1"/>
    <col min="7423" max="7427" width="7.85546875" style="1207" customWidth="1"/>
    <col min="7428" max="7428" width="8.28515625" style="1207" bestFit="1" customWidth="1"/>
    <col min="7429" max="7675" width="9.140625" style="1207"/>
    <col min="7676" max="7676" width="85.5703125" style="1207" customWidth="1"/>
    <col min="7677" max="7677" width="9.85546875" style="1207" customWidth="1"/>
    <col min="7678" max="7678" width="8.7109375" style="1207" customWidth="1"/>
    <col min="7679" max="7683" width="7.85546875" style="1207" customWidth="1"/>
    <col min="7684" max="7684" width="8.28515625" style="1207" bestFit="1" customWidth="1"/>
    <col min="7685" max="7931" width="9.140625" style="1207"/>
    <col min="7932" max="7932" width="85.5703125" style="1207" customWidth="1"/>
    <col min="7933" max="7933" width="9.85546875" style="1207" customWidth="1"/>
    <col min="7934" max="7934" width="8.7109375" style="1207" customWidth="1"/>
    <col min="7935" max="7939" width="7.85546875" style="1207" customWidth="1"/>
    <col min="7940" max="7940" width="8.28515625" style="1207" bestFit="1" customWidth="1"/>
    <col min="7941" max="8187" width="9.140625" style="1207"/>
    <col min="8188" max="8188" width="85.5703125" style="1207" customWidth="1"/>
    <col min="8189" max="8189" width="9.85546875" style="1207" customWidth="1"/>
    <col min="8190" max="8190" width="8.7109375" style="1207" customWidth="1"/>
    <col min="8191" max="8195" width="7.85546875" style="1207" customWidth="1"/>
    <col min="8196" max="8196" width="8.28515625" style="1207" bestFit="1" customWidth="1"/>
    <col min="8197" max="8443" width="9.140625" style="1207"/>
    <col min="8444" max="8444" width="85.5703125" style="1207" customWidth="1"/>
    <col min="8445" max="8445" width="9.85546875" style="1207" customWidth="1"/>
    <col min="8446" max="8446" width="8.7109375" style="1207" customWidth="1"/>
    <col min="8447" max="8451" width="7.85546875" style="1207" customWidth="1"/>
    <col min="8452" max="8452" width="8.28515625" style="1207" bestFit="1" customWidth="1"/>
    <col min="8453" max="8699" width="9.140625" style="1207"/>
    <col min="8700" max="8700" width="85.5703125" style="1207" customWidth="1"/>
    <col min="8701" max="8701" width="9.85546875" style="1207" customWidth="1"/>
    <col min="8702" max="8702" width="8.7109375" style="1207" customWidth="1"/>
    <col min="8703" max="8707" width="7.85546875" style="1207" customWidth="1"/>
    <col min="8708" max="8708" width="8.28515625" style="1207" bestFit="1" customWidth="1"/>
    <col min="8709" max="8955" width="9.140625" style="1207"/>
    <col min="8956" max="8956" width="85.5703125" style="1207" customWidth="1"/>
    <col min="8957" max="8957" width="9.85546875" style="1207" customWidth="1"/>
    <col min="8958" max="8958" width="8.7109375" style="1207" customWidth="1"/>
    <col min="8959" max="8963" width="7.85546875" style="1207" customWidth="1"/>
    <col min="8964" max="8964" width="8.28515625" style="1207" bestFit="1" customWidth="1"/>
    <col min="8965" max="9211" width="9.140625" style="1207"/>
    <col min="9212" max="9212" width="85.5703125" style="1207" customWidth="1"/>
    <col min="9213" max="9213" width="9.85546875" style="1207" customWidth="1"/>
    <col min="9214" max="9214" width="8.7109375" style="1207" customWidth="1"/>
    <col min="9215" max="9219" width="7.85546875" style="1207" customWidth="1"/>
    <col min="9220" max="9220" width="8.28515625" style="1207" bestFit="1" customWidth="1"/>
    <col min="9221" max="9467" width="9.140625" style="1207"/>
    <col min="9468" max="9468" width="85.5703125" style="1207" customWidth="1"/>
    <col min="9469" max="9469" width="9.85546875" style="1207" customWidth="1"/>
    <col min="9470" max="9470" width="8.7109375" style="1207" customWidth="1"/>
    <col min="9471" max="9475" width="7.85546875" style="1207" customWidth="1"/>
    <col min="9476" max="9476" width="8.28515625" style="1207" bestFit="1" customWidth="1"/>
    <col min="9477" max="9723" width="9.140625" style="1207"/>
    <col min="9724" max="9724" width="85.5703125" style="1207" customWidth="1"/>
    <col min="9725" max="9725" width="9.85546875" style="1207" customWidth="1"/>
    <col min="9726" max="9726" width="8.7109375" style="1207" customWidth="1"/>
    <col min="9727" max="9731" width="7.85546875" style="1207" customWidth="1"/>
    <col min="9732" max="9732" width="8.28515625" style="1207" bestFit="1" customWidth="1"/>
    <col min="9733" max="9979" width="9.140625" style="1207"/>
    <col min="9980" max="9980" width="85.5703125" style="1207" customWidth="1"/>
    <col min="9981" max="9981" width="9.85546875" style="1207" customWidth="1"/>
    <col min="9982" max="9982" width="8.7109375" style="1207" customWidth="1"/>
    <col min="9983" max="9987" width="7.85546875" style="1207" customWidth="1"/>
    <col min="9988" max="9988" width="8.28515625" style="1207" bestFit="1" customWidth="1"/>
    <col min="9989" max="10235" width="9.140625" style="1207"/>
    <col min="10236" max="10236" width="85.5703125" style="1207" customWidth="1"/>
    <col min="10237" max="10237" width="9.85546875" style="1207" customWidth="1"/>
    <col min="10238" max="10238" width="8.7109375" style="1207" customWidth="1"/>
    <col min="10239" max="10243" width="7.85546875" style="1207" customWidth="1"/>
    <col min="10244" max="10244" width="8.28515625" style="1207" bestFit="1" customWidth="1"/>
    <col min="10245" max="10491" width="9.140625" style="1207"/>
    <col min="10492" max="10492" width="85.5703125" style="1207" customWidth="1"/>
    <col min="10493" max="10493" width="9.85546875" style="1207" customWidth="1"/>
    <col min="10494" max="10494" width="8.7109375" style="1207" customWidth="1"/>
    <col min="10495" max="10499" width="7.85546875" style="1207" customWidth="1"/>
    <col min="10500" max="10500" width="8.28515625" style="1207" bestFit="1" customWidth="1"/>
    <col min="10501" max="10747" width="9.140625" style="1207"/>
    <col min="10748" max="10748" width="85.5703125" style="1207" customWidth="1"/>
    <col min="10749" max="10749" width="9.85546875" style="1207" customWidth="1"/>
    <col min="10750" max="10750" width="8.7109375" style="1207" customWidth="1"/>
    <col min="10751" max="10755" width="7.85546875" style="1207" customWidth="1"/>
    <col min="10756" max="10756" width="8.28515625" style="1207" bestFit="1" customWidth="1"/>
    <col min="10757" max="11003" width="9.140625" style="1207"/>
    <col min="11004" max="11004" width="85.5703125" style="1207" customWidth="1"/>
    <col min="11005" max="11005" width="9.85546875" style="1207" customWidth="1"/>
    <col min="11006" max="11006" width="8.7109375" style="1207" customWidth="1"/>
    <col min="11007" max="11011" width="7.85546875" style="1207" customWidth="1"/>
    <col min="11012" max="11012" width="8.28515625" style="1207" bestFit="1" customWidth="1"/>
    <col min="11013" max="11259" width="9.140625" style="1207"/>
    <col min="11260" max="11260" width="85.5703125" style="1207" customWidth="1"/>
    <col min="11261" max="11261" width="9.85546875" style="1207" customWidth="1"/>
    <col min="11262" max="11262" width="8.7109375" style="1207" customWidth="1"/>
    <col min="11263" max="11267" width="7.85546875" style="1207" customWidth="1"/>
    <col min="11268" max="11268" width="8.28515625" style="1207" bestFit="1" customWidth="1"/>
    <col min="11269" max="11515" width="9.140625" style="1207"/>
    <col min="11516" max="11516" width="85.5703125" style="1207" customWidth="1"/>
    <col min="11517" max="11517" width="9.85546875" style="1207" customWidth="1"/>
    <col min="11518" max="11518" width="8.7109375" style="1207" customWidth="1"/>
    <col min="11519" max="11523" width="7.85546875" style="1207" customWidth="1"/>
    <col min="11524" max="11524" width="8.28515625" style="1207" bestFit="1" customWidth="1"/>
    <col min="11525" max="11771" width="9.140625" style="1207"/>
    <col min="11772" max="11772" width="85.5703125" style="1207" customWidth="1"/>
    <col min="11773" max="11773" width="9.85546875" style="1207" customWidth="1"/>
    <col min="11774" max="11774" width="8.7109375" style="1207" customWidth="1"/>
    <col min="11775" max="11779" width="7.85546875" style="1207" customWidth="1"/>
    <col min="11780" max="11780" width="8.28515625" style="1207" bestFit="1" customWidth="1"/>
    <col min="11781" max="12027" width="9.140625" style="1207"/>
    <col min="12028" max="12028" width="85.5703125" style="1207" customWidth="1"/>
    <col min="12029" max="12029" width="9.85546875" style="1207" customWidth="1"/>
    <col min="12030" max="12030" width="8.7109375" style="1207" customWidth="1"/>
    <col min="12031" max="12035" width="7.85546875" style="1207" customWidth="1"/>
    <col min="12036" max="12036" width="8.28515625" style="1207" bestFit="1" customWidth="1"/>
    <col min="12037" max="12283" width="9.140625" style="1207"/>
    <col min="12284" max="12284" width="85.5703125" style="1207" customWidth="1"/>
    <col min="12285" max="12285" width="9.85546875" style="1207" customWidth="1"/>
    <col min="12286" max="12286" width="8.7109375" style="1207" customWidth="1"/>
    <col min="12287" max="12291" width="7.85546875" style="1207" customWidth="1"/>
    <col min="12292" max="12292" width="8.28515625" style="1207" bestFit="1" customWidth="1"/>
    <col min="12293" max="12539" width="9.140625" style="1207"/>
    <col min="12540" max="12540" width="85.5703125" style="1207" customWidth="1"/>
    <col min="12541" max="12541" width="9.85546875" style="1207" customWidth="1"/>
    <col min="12542" max="12542" width="8.7109375" style="1207" customWidth="1"/>
    <col min="12543" max="12547" width="7.85546875" style="1207" customWidth="1"/>
    <col min="12548" max="12548" width="8.28515625" style="1207" bestFit="1" customWidth="1"/>
    <col min="12549" max="12795" width="9.140625" style="1207"/>
    <col min="12796" max="12796" width="85.5703125" style="1207" customWidth="1"/>
    <col min="12797" max="12797" width="9.85546875" style="1207" customWidth="1"/>
    <col min="12798" max="12798" width="8.7109375" style="1207" customWidth="1"/>
    <col min="12799" max="12803" width="7.85546875" style="1207" customWidth="1"/>
    <col min="12804" max="12804" width="8.28515625" style="1207" bestFit="1" customWidth="1"/>
    <col min="12805" max="13051" width="9.140625" style="1207"/>
    <col min="13052" max="13052" width="85.5703125" style="1207" customWidth="1"/>
    <col min="13053" max="13053" width="9.85546875" style="1207" customWidth="1"/>
    <col min="13054" max="13054" width="8.7109375" style="1207" customWidth="1"/>
    <col min="13055" max="13059" width="7.85546875" style="1207" customWidth="1"/>
    <col min="13060" max="13060" width="8.28515625" style="1207" bestFit="1" customWidth="1"/>
    <col min="13061" max="13307" width="9.140625" style="1207"/>
    <col min="13308" max="13308" width="85.5703125" style="1207" customWidth="1"/>
    <col min="13309" max="13309" width="9.85546875" style="1207" customWidth="1"/>
    <col min="13310" max="13310" width="8.7109375" style="1207" customWidth="1"/>
    <col min="13311" max="13315" width="7.85546875" style="1207" customWidth="1"/>
    <col min="13316" max="13316" width="8.28515625" style="1207" bestFit="1" customWidth="1"/>
    <col min="13317" max="13563" width="9.140625" style="1207"/>
    <col min="13564" max="13564" width="85.5703125" style="1207" customWidth="1"/>
    <col min="13565" max="13565" width="9.85546875" style="1207" customWidth="1"/>
    <col min="13566" max="13566" width="8.7109375" style="1207" customWidth="1"/>
    <col min="13567" max="13571" width="7.85546875" style="1207" customWidth="1"/>
    <col min="13572" max="13572" width="8.28515625" style="1207" bestFit="1" customWidth="1"/>
    <col min="13573" max="13819" width="9.140625" style="1207"/>
    <col min="13820" max="13820" width="85.5703125" style="1207" customWidth="1"/>
    <col min="13821" max="13821" width="9.85546875" style="1207" customWidth="1"/>
    <col min="13822" max="13822" width="8.7109375" style="1207" customWidth="1"/>
    <col min="13823" max="13827" width="7.85546875" style="1207" customWidth="1"/>
    <col min="13828" max="13828" width="8.28515625" style="1207" bestFit="1" customWidth="1"/>
    <col min="13829" max="14075" width="9.140625" style="1207"/>
    <col min="14076" max="14076" width="85.5703125" style="1207" customWidth="1"/>
    <col min="14077" max="14077" width="9.85546875" style="1207" customWidth="1"/>
    <col min="14078" max="14078" width="8.7109375" style="1207" customWidth="1"/>
    <col min="14079" max="14083" width="7.85546875" style="1207" customWidth="1"/>
    <col min="14084" max="14084" width="8.28515625" style="1207" bestFit="1" customWidth="1"/>
    <col min="14085" max="14331" width="9.140625" style="1207"/>
    <col min="14332" max="14332" width="85.5703125" style="1207" customWidth="1"/>
    <col min="14333" max="14333" width="9.85546875" style="1207" customWidth="1"/>
    <col min="14334" max="14334" width="8.7109375" style="1207" customWidth="1"/>
    <col min="14335" max="14339" width="7.85546875" style="1207" customWidth="1"/>
    <col min="14340" max="14340" width="8.28515625" style="1207" bestFit="1" customWidth="1"/>
    <col min="14341" max="14587" width="9.140625" style="1207"/>
    <col min="14588" max="14588" width="85.5703125" style="1207" customWidth="1"/>
    <col min="14589" max="14589" width="9.85546875" style="1207" customWidth="1"/>
    <col min="14590" max="14590" width="8.7109375" style="1207" customWidth="1"/>
    <col min="14591" max="14595" width="7.85546875" style="1207" customWidth="1"/>
    <col min="14596" max="14596" width="8.28515625" style="1207" bestFit="1" customWidth="1"/>
    <col min="14597" max="14843" width="9.140625" style="1207"/>
    <col min="14844" max="14844" width="85.5703125" style="1207" customWidth="1"/>
    <col min="14845" max="14845" width="9.85546875" style="1207" customWidth="1"/>
    <col min="14846" max="14846" width="8.7109375" style="1207" customWidth="1"/>
    <col min="14847" max="14851" width="7.85546875" style="1207" customWidth="1"/>
    <col min="14852" max="14852" width="8.28515625" style="1207" bestFit="1" customWidth="1"/>
    <col min="14853" max="15099" width="9.140625" style="1207"/>
    <col min="15100" max="15100" width="85.5703125" style="1207" customWidth="1"/>
    <col min="15101" max="15101" width="9.85546875" style="1207" customWidth="1"/>
    <col min="15102" max="15102" width="8.7109375" style="1207" customWidth="1"/>
    <col min="15103" max="15107" width="7.85546875" style="1207" customWidth="1"/>
    <col min="15108" max="15108" width="8.28515625" style="1207" bestFit="1" customWidth="1"/>
    <col min="15109" max="15355" width="9.140625" style="1207"/>
    <col min="15356" max="15356" width="85.5703125" style="1207" customWidth="1"/>
    <col min="15357" max="15357" width="9.85546875" style="1207" customWidth="1"/>
    <col min="15358" max="15358" width="8.7109375" style="1207" customWidth="1"/>
    <col min="15359" max="15363" width="7.85546875" style="1207" customWidth="1"/>
    <col min="15364" max="15364" width="8.28515625" style="1207" bestFit="1" customWidth="1"/>
    <col min="15365" max="15611" width="9.140625" style="1207"/>
    <col min="15612" max="15612" width="85.5703125" style="1207" customWidth="1"/>
    <col min="15613" max="15613" width="9.85546875" style="1207" customWidth="1"/>
    <col min="15614" max="15614" width="8.7109375" style="1207" customWidth="1"/>
    <col min="15615" max="15619" width="7.85546875" style="1207" customWidth="1"/>
    <col min="15620" max="15620" width="8.28515625" style="1207" bestFit="1" customWidth="1"/>
    <col min="15621" max="15867" width="9.140625" style="1207"/>
    <col min="15868" max="15868" width="85.5703125" style="1207" customWidth="1"/>
    <col min="15869" max="15869" width="9.85546875" style="1207" customWidth="1"/>
    <col min="15870" max="15870" width="8.7109375" style="1207" customWidth="1"/>
    <col min="15871" max="15875" width="7.85546875" style="1207" customWidth="1"/>
    <col min="15876" max="15876" width="8.28515625" style="1207" bestFit="1" customWidth="1"/>
    <col min="15877" max="16123" width="9.140625" style="1207"/>
    <col min="16124" max="16124" width="85.5703125" style="1207" customWidth="1"/>
    <col min="16125" max="16125" width="9.85546875" style="1207" customWidth="1"/>
    <col min="16126" max="16126" width="8.7109375" style="1207" customWidth="1"/>
    <col min="16127" max="16131" width="7.85546875" style="1207" customWidth="1"/>
    <col min="16132" max="16132" width="8.28515625" style="1207" bestFit="1" customWidth="1"/>
    <col min="16133" max="16384" width="9.140625" style="1207"/>
  </cols>
  <sheetData>
    <row r="1" spans="1:26" s="1204" customFormat="1" ht="45" customHeight="1" thickBot="1">
      <c r="A1" s="1287" t="s">
        <v>643</v>
      </c>
      <c r="B1" s="1288"/>
      <c r="C1" s="1620" t="s">
        <v>378</v>
      </c>
      <c r="D1" s="1620"/>
      <c r="E1" s="1288"/>
      <c r="F1" s="1287"/>
      <c r="G1" s="1287"/>
      <c r="H1" s="1287"/>
      <c r="I1" s="1287"/>
      <c r="J1" s="1289"/>
      <c r="K1" s="1289" t="s">
        <v>627</v>
      </c>
      <c r="L1" s="1203"/>
    </row>
    <row r="2" spans="1:26" s="1205" customFormat="1" ht="18.75" customHeight="1">
      <c r="A2" s="1621"/>
      <c r="B2" s="1621"/>
      <c r="C2" s="1621"/>
      <c r="D2" s="1621"/>
      <c r="E2" s="1621"/>
      <c r="F2" s="1621"/>
      <c r="G2" s="1621"/>
      <c r="H2" s="1621"/>
      <c r="I2" s="1621"/>
      <c r="J2" s="1621"/>
      <c r="K2" s="1621"/>
      <c r="L2" s="1203"/>
    </row>
    <row r="3" spans="1:26" ht="18.75" customHeight="1">
      <c r="A3" s="1601" t="s">
        <v>628</v>
      </c>
      <c r="B3" s="1601"/>
      <c r="C3" s="1601"/>
      <c r="D3" s="1601"/>
      <c r="E3" s="1601"/>
      <c r="F3" s="1601"/>
      <c r="G3" s="1601"/>
      <c r="H3" s="1601"/>
      <c r="I3" s="1601"/>
      <c r="J3" s="1601"/>
      <c r="K3" s="1601"/>
      <c r="L3" s="1206"/>
    </row>
    <row r="4" spans="1:26" ht="18.75" customHeight="1">
      <c r="A4" s="1622"/>
      <c r="B4" s="1622"/>
      <c r="C4" s="1622"/>
      <c r="D4" s="1622"/>
      <c r="E4" s="1622"/>
      <c r="F4" s="1622"/>
      <c r="G4" s="1622"/>
      <c r="H4" s="1622"/>
      <c r="I4" s="1622"/>
      <c r="J4" s="1622"/>
      <c r="K4" s="1622"/>
      <c r="L4" s="1206"/>
    </row>
    <row r="5" spans="1:26" ht="16.5" customHeight="1">
      <c r="A5" s="1602" t="s">
        <v>777</v>
      </c>
      <c r="B5" s="1603"/>
      <c r="C5" s="1608" t="s">
        <v>646</v>
      </c>
      <c r="D5" s="1602" t="s">
        <v>727</v>
      </c>
      <c r="E5" s="1603"/>
      <c r="F5" s="1602" t="s">
        <v>728</v>
      </c>
      <c r="G5" s="1612"/>
      <c r="H5" s="1612"/>
      <c r="I5" s="1603"/>
      <c r="J5" s="1602" t="s">
        <v>647</v>
      </c>
      <c r="K5" s="1603"/>
    </row>
    <row r="6" spans="1:26" ht="33" customHeight="1">
      <c r="A6" s="1604"/>
      <c r="B6" s="1605"/>
      <c r="C6" s="1611"/>
      <c r="D6" s="1135" t="s">
        <v>649</v>
      </c>
      <c r="E6" s="1135" t="s">
        <v>729</v>
      </c>
      <c r="F6" s="1135" t="s">
        <v>730</v>
      </c>
      <c r="G6" s="1135" t="s">
        <v>731</v>
      </c>
      <c r="H6" s="1135" t="s">
        <v>732</v>
      </c>
      <c r="I6" s="1135" t="s">
        <v>733</v>
      </c>
      <c r="J6" s="1135" t="s">
        <v>649</v>
      </c>
      <c r="K6" s="1135" t="s">
        <v>729</v>
      </c>
    </row>
    <row r="7" spans="1:26" ht="16.5" customHeight="1" thickBot="1">
      <c r="A7" s="1606"/>
      <c r="B7" s="1607"/>
      <c r="C7" s="1136" t="s">
        <v>674</v>
      </c>
      <c r="D7" s="1136" t="s">
        <v>675</v>
      </c>
      <c r="E7" s="1136" t="s">
        <v>676</v>
      </c>
      <c r="F7" s="1136" t="s">
        <v>675</v>
      </c>
      <c r="G7" s="1136" t="s">
        <v>675</v>
      </c>
      <c r="H7" s="1136" t="s">
        <v>675</v>
      </c>
      <c r="I7" s="1136" t="s">
        <v>675</v>
      </c>
      <c r="J7" s="1136" t="s">
        <v>675</v>
      </c>
      <c r="K7" s="1136" t="s">
        <v>676</v>
      </c>
    </row>
    <row r="8" spans="1:26" ht="23.25" hidden="1" customHeight="1">
      <c r="A8" s="1162"/>
      <c r="B8" s="1162"/>
      <c r="C8" s="1162"/>
      <c r="D8" s="1162"/>
      <c r="E8" s="1162"/>
      <c r="F8" s="1162"/>
      <c r="G8" s="1162"/>
      <c r="H8" s="1162"/>
      <c r="I8" s="1162"/>
      <c r="J8" s="1162"/>
      <c r="K8" s="1162"/>
    </row>
    <row r="9" spans="1:26" ht="23.25" hidden="1" customHeight="1" thickBot="1">
      <c r="A9" s="1162"/>
      <c r="B9" s="1162"/>
      <c r="C9" s="1162"/>
      <c r="D9" s="1162"/>
      <c r="E9" s="1162"/>
      <c r="F9" s="1162"/>
      <c r="G9" s="1162"/>
      <c r="H9" s="1162"/>
      <c r="I9" s="1162"/>
      <c r="J9" s="1162"/>
      <c r="K9" s="1162"/>
    </row>
    <row r="10" spans="1:26" s="1209" customFormat="1" ht="10.5" customHeight="1">
      <c r="A10" s="1137"/>
      <c r="B10" s="1137"/>
      <c r="C10" s="1138"/>
      <c r="D10" s="1139"/>
      <c r="E10" s="1163"/>
      <c r="F10" s="1208"/>
      <c r="G10" s="1208"/>
      <c r="H10" s="1208"/>
      <c r="I10" s="1208"/>
      <c r="J10" s="1139"/>
      <c r="K10" s="1163"/>
      <c r="L10" s="1207"/>
      <c r="M10" s="1207"/>
      <c r="N10" s="1207"/>
      <c r="O10" s="1207"/>
      <c r="P10" s="1207"/>
      <c r="Q10" s="1207"/>
      <c r="R10" s="1207"/>
      <c r="S10" s="1207"/>
      <c r="T10" s="1207"/>
      <c r="U10" s="1207"/>
      <c r="V10" s="1207"/>
      <c r="W10" s="1207"/>
      <c r="X10" s="1207"/>
      <c r="Y10" s="1207"/>
      <c r="Z10" s="1207"/>
    </row>
    <row r="11" spans="1:26" ht="19.5" customHeight="1">
      <c r="A11" s="1141" t="s">
        <v>459</v>
      </c>
      <c r="B11" s="1142" t="s">
        <v>778</v>
      </c>
      <c r="C11" s="1144">
        <v>1640.2682</v>
      </c>
      <c r="D11" s="1145">
        <v>19537.221399999999</v>
      </c>
      <c r="E11" s="1210">
        <v>104.19670000000001</v>
      </c>
      <c r="F11" s="1211">
        <v>11263.672</v>
      </c>
      <c r="G11" s="1211">
        <v>14430.3333</v>
      </c>
      <c r="H11" s="1211">
        <v>25435.498</v>
      </c>
      <c r="I11" s="1211">
        <v>31883.0003</v>
      </c>
      <c r="J11" s="1145">
        <v>20791.5416</v>
      </c>
      <c r="K11" s="1210">
        <v>104.3</v>
      </c>
    </row>
    <row r="12" spans="1:26" ht="19.5" customHeight="1">
      <c r="A12" s="1167" t="s">
        <v>779</v>
      </c>
      <c r="B12" s="1212" t="s">
        <v>780</v>
      </c>
      <c r="C12" s="1169">
        <v>1841.9628</v>
      </c>
      <c r="D12" s="1170">
        <v>27986.733800000002</v>
      </c>
      <c r="E12" s="1213">
        <v>103.9323</v>
      </c>
      <c r="F12" s="1214">
        <v>15472.2179</v>
      </c>
      <c r="G12" s="1214">
        <v>21351.643400000001</v>
      </c>
      <c r="H12" s="1214">
        <v>37871.054100000001</v>
      </c>
      <c r="I12" s="1214">
        <v>54522.534899999999</v>
      </c>
      <c r="J12" s="1170">
        <v>33772.566700000003</v>
      </c>
      <c r="K12" s="1213">
        <v>103.38</v>
      </c>
    </row>
    <row r="13" spans="1:26" ht="19.5" customHeight="1">
      <c r="A13" s="1215"/>
      <c r="B13" s="1216"/>
      <c r="C13" s="1217"/>
      <c r="D13" s="1218"/>
      <c r="E13" s="1217"/>
      <c r="F13" s="1219"/>
      <c r="G13" s="1219"/>
      <c r="H13" s="1219"/>
      <c r="I13" s="1219"/>
      <c r="J13" s="1218"/>
      <c r="K13" s="1217"/>
    </row>
    <row r="14" spans="1:26" s="1220" customFormat="1" ht="19.5" customHeight="1">
      <c r="A14" s="1141">
        <v>0</v>
      </c>
      <c r="B14" s="1165" t="s">
        <v>781</v>
      </c>
      <c r="C14" s="1144">
        <v>20.5975</v>
      </c>
      <c r="D14" s="1145">
        <v>27179.418000000001</v>
      </c>
      <c r="E14" s="1210">
        <v>109.33</v>
      </c>
      <c r="F14" s="1211">
        <v>18304.555100000001</v>
      </c>
      <c r="G14" s="1211">
        <v>20924.370500000001</v>
      </c>
      <c r="H14" s="1211">
        <v>32819.592900000003</v>
      </c>
      <c r="I14" s="1211">
        <v>41395.020199999999</v>
      </c>
      <c r="J14" s="1145">
        <v>28328.004700000001</v>
      </c>
      <c r="K14" s="1210">
        <v>107.88</v>
      </c>
      <c r="L14" s="1207"/>
      <c r="M14" s="1207"/>
      <c r="N14" s="1207"/>
      <c r="O14" s="1207"/>
      <c r="P14" s="1207"/>
      <c r="Q14" s="1207"/>
      <c r="R14" s="1207"/>
      <c r="S14" s="1207"/>
      <c r="T14" s="1207"/>
      <c r="U14" s="1207"/>
      <c r="V14" s="1207"/>
      <c r="W14" s="1207"/>
      <c r="X14" s="1207"/>
      <c r="Y14" s="1207"/>
      <c r="Z14" s="1207"/>
    </row>
    <row r="15" spans="1:26" ht="19.5" customHeight="1">
      <c r="A15" s="1221" t="s">
        <v>782</v>
      </c>
      <c r="B15" s="1165" t="s">
        <v>783</v>
      </c>
      <c r="C15" s="1169">
        <v>5.5354000000000001</v>
      </c>
      <c r="D15" s="1170">
        <v>38262.912199999999</v>
      </c>
      <c r="E15" s="1213">
        <v>111.3073</v>
      </c>
      <c r="F15" s="1214">
        <v>29572.363000000001</v>
      </c>
      <c r="G15" s="1214">
        <v>33266.678099999997</v>
      </c>
      <c r="H15" s="1214">
        <v>44464.321300000003</v>
      </c>
      <c r="I15" s="1214">
        <v>51495.711799999997</v>
      </c>
      <c r="J15" s="1170">
        <v>39931.975100000003</v>
      </c>
      <c r="K15" s="1213">
        <v>110.93</v>
      </c>
    </row>
    <row r="16" spans="1:26" s="1220" customFormat="1" ht="19.5" customHeight="1">
      <c r="A16" s="1221" t="s">
        <v>784</v>
      </c>
      <c r="B16" s="1165" t="s">
        <v>785</v>
      </c>
      <c r="C16" s="1144">
        <v>7.1954000000000002</v>
      </c>
      <c r="D16" s="1145">
        <v>21102.562699999999</v>
      </c>
      <c r="E16" s="1210">
        <v>109.7214</v>
      </c>
      <c r="F16" s="1211">
        <v>18561.267599999999</v>
      </c>
      <c r="G16" s="1211">
        <v>19707.7791</v>
      </c>
      <c r="H16" s="1211">
        <v>23726.774000000001</v>
      </c>
      <c r="I16" s="1211">
        <v>26015.5147</v>
      </c>
      <c r="J16" s="1145">
        <v>21837.430899999999</v>
      </c>
      <c r="K16" s="1210">
        <v>110.41</v>
      </c>
      <c r="L16" s="1207"/>
      <c r="M16" s="1207"/>
      <c r="N16" s="1207"/>
      <c r="O16" s="1207"/>
      <c r="P16" s="1207"/>
      <c r="Q16" s="1207"/>
      <c r="R16" s="1207"/>
      <c r="S16" s="1207"/>
      <c r="T16" s="1207"/>
      <c r="U16" s="1207"/>
      <c r="V16" s="1207"/>
      <c r="W16" s="1207"/>
      <c r="X16" s="1207"/>
      <c r="Y16" s="1207"/>
      <c r="Z16" s="1207"/>
    </row>
    <row r="17" spans="1:26" ht="19.5" customHeight="1">
      <c r="A17" s="1221" t="s">
        <v>786</v>
      </c>
      <c r="B17" s="1165" t="s">
        <v>787</v>
      </c>
      <c r="C17" s="1169">
        <v>7.8666</v>
      </c>
      <c r="D17" s="1170">
        <v>27927.7392</v>
      </c>
      <c r="E17" s="1213">
        <v>108.9902</v>
      </c>
      <c r="F17" s="1214">
        <v>12209.9166</v>
      </c>
      <c r="G17" s="1214">
        <v>24504.6895</v>
      </c>
      <c r="H17" s="1214">
        <v>30517.304100000001</v>
      </c>
      <c r="I17" s="1214">
        <v>33006.326200000003</v>
      </c>
      <c r="J17" s="1170">
        <v>26099.607599999999</v>
      </c>
      <c r="K17" s="1213">
        <v>104.86</v>
      </c>
    </row>
    <row r="18" spans="1:26" ht="19.5" customHeight="1">
      <c r="A18" s="1141" t="s">
        <v>788</v>
      </c>
      <c r="B18" s="1165" t="s">
        <v>789</v>
      </c>
      <c r="C18" s="1144">
        <v>154.9145</v>
      </c>
      <c r="D18" s="1145">
        <v>44489.376400000001</v>
      </c>
      <c r="E18" s="1210">
        <v>103.90689999999999</v>
      </c>
      <c r="F18" s="1211">
        <v>19841.840400000001</v>
      </c>
      <c r="G18" s="1211">
        <v>29895.260399999999</v>
      </c>
      <c r="H18" s="1211">
        <v>69815.202600000004</v>
      </c>
      <c r="I18" s="1211">
        <v>114818.1361</v>
      </c>
      <c r="J18" s="1145">
        <v>60845.6152</v>
      </c>
      <c r="K18" s="1210">
        <v>103.33</v>
      </c>
    </row>
    <row r="19" spans="1:26" ht="19.5" customHeight="1">
      <c r="A19" s="1167" t="s">
        <v>790</v>
      </c>
      <c r="B19" s="1165" t="s">
        <v>791</v>
      </c>
      <c r="C19" s="1169">
        <v>13.214600000000001</v>
      </c>
      <c r="D19" s="1170">
        <v>51309.448499999999</v>
      </c>
      <c r="E19" s="1213">
        <v>102.72490000000001</v>
      </c>
      <c r="F19" s="1214">
        <v>23864.069599999999</v>
      </c>
      <c r="G19" s="1214">
        <v>34114.354299999999</v>
      </c>
      <c r="H19" s="1214">
        <v>87681.517900000006</v>
      </c>
      <c r="I19" s="1214">
        <v>163805.99410000001</v>
      </c>
      <c r="J19" s="1170">
        <v>83168.284799999994</v>
      </c>
      <c r="K19" s="1213">
        <v>101.95</v>
      </c>
    </row>
    <row r="20" spans="1:26" s="1220" customFormat="1" ht="19.5" customHeight="1">
      <c r="A20" s="1141" t="s">
        <v>792</v>
      </c>
      <c r="B20" s="1165" t="s">
        <v>793</v>
      </c>
      <c r="C20" s="1144">
        <v>41.044199999999996</v>
      </c>
      <c r="D20" s="1145">
        <v>57554.110399999998</v>
      </c>
      <c r="E20" s="1210">
        <v>104.4616</v>
      </c>
      <c r="F20" s="1211">
        <v>26845.200700000001</v>
      </c>
      <c r="G20" s="1211">
        <v>38236.7425</v>
      </c>
      <c r="H20" s="1211">
        <v>91436.693899999998</v>
      </c>
      <c r="I20" s="1211">
        <v>143418.62400000001</v>
      </c>
      <c r="J20" s="1145">
        <v>76023.922399999996</v>
      </c>
      <c r="K20" s="1210">
        <v>103.93</v>
      </c>
      <c r="L20" s="1207"/>
      <c r="M20" s="1207"/>
      <c r="N20" s="1207"/>
      <c r="O20" s="1207"/>
      <c r="P20" s="1207"/>
      <c r="Q20" s="1207"/>
      <c r="R20" s="1207"/>
      <c r="S20" s="1207"/>
      <c r="T20" s="1207"/>
      <c r="U20" s="1207"/>
      <c r="V20" s="1207"/>
      <c r="W20" s="1207"/>
      <c r="X20" s="1207"/>
      <c r="Y20" s="1207"/>
      <c r="Z20" s="1207"/>
    </row>
    <row r="21" spans="1:26" ht="19.5" customHeight="1">
      <c r="A21" s="1167" t="s">
        <v>794</v>
      </c>
      <c r="B21" s="1165" t="s">
        <v>795</v>
      </c>
      <c r="C21" s="1169">
        <v>77.105500000000006</v>
      </c>
      <c r="D21" s="1170">
        <v>43938.006099999999</v>
      </c>
      <c r="E21" s="1213">
        <v>104.3614</v>
      </c>
      <c r="F21" s="1214">
        <v>21427.9015</v>
      </c>
      <c r="G21" s="1214">
        <v>31971.748899999999</v>
      </c>
      <c r="H21" s="1214">
        <v>64205.057399999998</v>
      </c>
      <c r="I21" s="1214">
        <v>101831.39539999999</v>
      </c>
      <c r="J21" s="1170">
        <v>56853.385499999997</v>
      </c>
      <c r="K21" s="1213">
        <v>104.09</v>
      </c>
    </row>
    <row r="22" spans="1:26" ht="19.5" customHeight="1">
      <c r="A22" s="1141" t="s">
        <v>796</v>
      </c>
      <c r="B22" s="1165" t="s">
        <v>797</v>
      </c>
      <c r="C22" s="1144">
        <v>23.418700000000001</v>
      </c>
      <c r="D22" s="1145">
        <v>26068.991999999998</v>
      </c>
      <c r="E22" s="1210">
        <v>103.7235</v>
      </c>
      <c r="F22" s="1211">
        <v>11851.0218</v>
      </c>
      <c r="G22" s="1211">
        <v>18486.232899999999</v>
      </c>
      <c r="H22" s="1211">
        <v>39853.184999999998</v>
      </c>
      <c r="I22" s="1211">
        <v>61946.9444</v>
      </c>
      <c r="J22" s="1145">
        <v>34885.972999999998</v>
      </c>
      <c r="K22" s="1210">
        <v>102.52</v>
      </c>
    </row>
    <row r="23" spans="1:26" ht="19.5" customHeight="1">
      <c r="A23" s="1167" t="s">
        <v>798</v>
      </c>
      <c r="B23" s="1165" t="s">
        <v>799</v>
      </c>
      <c r="C23" s="1169">
        <v>501.49329999999998</v>
      </c>
      <c r="D23" s="1170">
        <v>31782.031299999999</v>
      </c>
      <c r="E23" s="1213">
        <v>103.8235</v>
      </c>
      <c r="F23" s="1214">
        <v>21917.731100000001</v>
      </c>
      <c r="G23" s="1214">
        <v>25788.524799999999</v>
      </c>
      <c r="H23" s="1214">
        <v>45168.903700000003</v>
      </c>
      <c r="I23" s="1214">
        <v>65454.414900000003</v>
      </c>
      <c r="J23" s="1170">
        <v>39472.121500000001</v>
      </c>
      <c r="K23" s="1213">
        <v>103.56</v>
      </c>
    </row>
    <row r="24" spans="1:26" ht="19.5" customHeight="1">
      <c r="A24" s="1141" t="s">
        <v>800</v>
      </c>
      <c r="B24" s="1165" t="s">
        <v>801</v>
      </c>
      <c r="C24" s="1144">
        <v>97.557100000000005</v>
      </c>
      <c r="D24" s="1145">
        <v>36352.214</v>
      </c>
      <c r="E24" s="1210">
        <v>103.4127</v>
      </c>
      <c r="F24" s="1211">
        <v>22088.317599999998</v>
      </c>
      <c r="G24" s="1211">
        <v>27976.2219</v>
      </c>
      <c r="H24" s="1211">
        <v>49027.321100000001</v>
      </c>
      <c r="I24" s="1211">
        <v>64537.348299999998</v>
      </c>
      <c r="J24" s="1145">
        <v>41412.117899999997</v>
      </c>
      <c r="K24" s="1210">
        <v>102.76</v>
      </c>
    </row>
    <row r="25" spans="1:26" s="1220" customFormat="1" ht="19.5" customHeight="1">
      <c r="A25" s="1167" t="s">
        <v>802</v>
      </c>
      <c r="B25" s="1165" t="s">
        <v>803</v>
      </c>
      <c r="C25" s="1169">
        <v>56.7027</v>
      </c>
      <c r="D25" s="1170">
        <v>34964.407500000001</v>
      </c>
      <c r="E25" s="1213">
        <v>105.38760000000001</v>
      </c>
      <c r="F25" s="1214">
        <v>21196.2</v>
      </c>
      <c r="G25" s="1214">
        <v>27245.1908</v>
      </c>
      <c r="H25" s="1214">
        <v>49430.436500000003</v>
      </c>
      <c r="I25" s="1214">
        <v>72909.382400000002</v>
      </c>
      <c r="J25" s="1170">
        <v>41782.218500000003</v>
      </c>
      <c r="K25" s="1213">
        <v>105.98</v>
      </c>
      <c r="L25" s="1207"/>
      <c r="M25" s="1207"/>
      <c r="N25" s="1207"/>
      <c r="O25" s="1207"/>
      <c r="P25" s="1207"/>
      <c r="Q25" s="1207"/>
      <c r="R25" s="1207"/>
      <c r="S25" s="1207"/>
      <c r="T25" s="1207"/>
      <c r="U25" s="1207"/>
      <c r="V25" s="1207"/>
      <c r="W25" s="1207"/>
      <c r="X25" s="1207"/>
      <c r="Y25" s="1207"/>
      <c r="Z25" s="1207"/>
    </row>
    <row r="26" spans="1:26" ht="19.5" customHeight="1">
      <c r="A26" s="1141" t="s">
        <v>804</v>
      </c>
      <c r="B26" s="1165" t="s">
        <v>805</v>
      </c>
      <c r="C26" s="1144">
        <v>148.73689999999999</v>
      </c>
      <c r="D26" s="1145">
        <v>27358.8305</v>
      </c>
      <c r="E26" s="1210">
        <v>102.3736</v>
      </c>
      <c r="F26" s="1211">
        <v>22440.846399999999</v>
      </c>
      <c r="G26" s="1211">
        <v>24426.384600000001</v>
      </c>
      <c r="H26" s="1211">
        <v>30665.723099999999</v>
      </c>
      <c r="I26" s="1211">
        <v>36545.1031</v>
      </c>
      <c r="J26" s="1145">
        <v>29619.767199999998</v>
      </c>
      <c r="K26" s="1210">
        <v>102.01</v>
      </c>
    </row>
    <row r="27" spans="1:26" ht="19.5" customHeight="1">
      <c r="A27" s="1167" t="s">
        <v>806</v>
      </c>
      <c r="B27" s="1165" t="s">
        <v>807</v>
      </c>
      <c r="C27" s="1169">
        <v>105.7687</v>
      </c>
      <c r="D27" s="1170">
        <v>38753.916499999999</v>
      </c>
      <c r="E27" s="1213">
        <v>104.2364</v>
      </c>
      <c r="F27" s="1214">
        <v>22465.277300000002</v>
      </c>
      <c r="G27" s="1214">
        <v>28681.200000000001</v>
      </c>
      <c r="H27" s="1214">
        <v>54524.137199999997</v>
      </c>
      <c r="I27" s="1214">
        <v>79586.513900000005</v>
      </c>
      <c r="J27" s="1170">
        <v>47291.7215</v>
      </c>
      <c r="K27" s="1213">
        <v>103.6</v>
      </c>
    </row>
    <row r="28" spans="1:26" ht="19.5" customHeight="1">
      <c r="A28" s="1141" t="s">
        <v>808</v>
      </c>
      <c r="B28" s="1165" t="s">
        <v>809</v>
      </c>
      <c r="C28" s="1144">
        <v>52.398800000000001</v>
      </c>
      <c r="D28" s="1145">
        <v>44383.589200000002</v>
      </c>
      <c r="E28" s="1210">
        <v>104.4773</v>
      </c>
      <c r="F28" s="1211">
        <v>26126.081600000001</v>
      </c>
      <c r="G28" s="1211">
        <v>33347.8917</v>
      </c>
      <c r="H28" s="1211">
        <v>61188.312400000003</v>
      </c>
      <c r="I28" s="1211">
        <v>84354.26</v>
      </c>
      <c r="J28" s="1145">
        <v>51318.532899999998</v>
      </c>
      <c r="K28" s="1210">
        <v>104.18</v>
      </c>
    </row>
    <row r="29" spans="1:26" ht="19.5" customHeight="1">
      <c r="A29" s="1167" t="s">
        <v>810</v>
      </c>
      <c r="B29" s="1165" t="s">
        <v>811</v>
      </c>
      <c r="C29" s="1169">
        <v>40.255899999999997</v>
      </c>
      <c r="D29" s="1170">
        <v>27415.166399999998</v>
      </c>
      <c r="E29" s="1213">
        <v>104.31959999999999</v>
      </c>
      <c r="F29" s="1214">
        <v>15313.6633</v>
      </c>
      <c r="G29" s="1214">
        <v>20762.430700000001</v>
      </c>
      <c r="H29" s="1214">
        <v>36629.283199999998</v>
      </c>
      <c r="I29" s="1214">
        <v>51783.861299999997</v>
      </c>
      <c r="J29" s="1170">
        <v>31939.1898</v>
      </c>
      <c r="K29" s="1213">
        <v>102.99</v>
      </c>
    </row>
    <row r="30" spans="1:26" s="1220" customFormat="1" ht="19.5" customHeight="1">
      <c r="A30" s="1141" t="s">
        <v>812</v>
      </c>
      <c r="B30" s="1165" t="s">
        <v>813</v>
      </c>
      <c r="C30" s="1144">
        <v>765.01400000000001</v>
      </c>
      <c r="D30" s="1145">
        <v>27615.5406</v>
      </c>
      <c r="E30" s="1210">
        <v>104.518</v>
      </c>
      <c r="F30" s="1211">
        <v>16598.922500000001</v>
      </c>
      <c r="G30" s="1211">
        <v>21636.290199999999</v>
      </c>
      <c r="H30" s="1211">
        <v>35563.790200000003</v>
      </c>
      <c r="I30" s="1211">
        <v>46039.990599999997</v>
      </c>
      <c r="J30" s="1145">
        <v>30509.036599999999</v>
      </c>
      <c r="K30" s="1210">
        <v>103.96</v>
      </c>
      <c r="L30" s="1207"/>
      <c r="M30" s="1207"/>
      <c r="N30" s="1207"/>
      <c r="O30" s="1207"/>
      <c r="P30" s="1207"/>
      <c r="Q30" s="1207"/>
      <c r="R30" s="1207"/>
      <c r="S30" s="1207"/>
      <c r="T30" s="1207"/>
      <c r="U30" s="1207"/>
      <c r="V30" s="1207"/>
      <c r="W30" s="1207"/>
      <c r="X30" s="1207"/>
      <c r="Y30" s="1207"/>
      <c r="Z30" s="1207"/>
    </row>
    <row r="31" spans="1:26" ht="19.5" customHeight="1">
      <c r="A31" s="1167" t="s">
        <v>814</v>
      </c>
      <c r="B31" s="1165" t="s">
        <v>815</v>
      </c>
      <c r="C31" s="1169">
        <v>216.6568</v>
      </c>
      <c r="D31" s="1170">
        <v>29324.831099999999</v>
      </c>
      <c r="E31" s="1213">
        <v>104.2013</v>
      </c>
      <c r="F31" s="1214">
        <v>17860.308799999999</v>
      </c>
      <c r="G31" s="1214">
        <v>22761.326700000001</v>
      </c>
      <c r="H31" s="1214">
        <v>37986.361900000004</v>
      </c>
      <c r="I31" s="1214">
        <v>48353.683299999997</v>
      </c>
      <c r="J31" s="1170">
        <v>32100.685700000002</v>
      </c>
      <c r="K31" s="1213">
        <v>104.16</v>
      </c>
    </row>
    <row r="32" spans="1:26" ht="19.5" customHeight="1">
      <c r="A32" s="1141" t="s">
        <v>816</v>
      </c>
      <c r="B32" s="1165" t="s">
        <v>817</v>
      </c>
      <c r="C32" s="1144">
        <v>95.714600000000004</v>
      </c>
      <c r="D32" s="1145">
        <v>24903.292300000001</v>
      </c>
      <c r="E32" s="1210">
        <v>105.3062</v>
      </c>
      <c r="F32" s="1211">
        <v>16107.3426</v>
      </c>
      <c r="G32" s="1211">
        <v>20354.058499999999</v>
      </c>
      <c r="H32" s="1211">
        <v>29600.773099999999</v>
      </c>
      <c r="I32" s="1211">
        <v>34646.111199999999</v>
      </c>
      <c r="J32" s="1145">
        <v>25351.225900000001</v>
      </c>
      <c r="K32" s="1210">
        <v>104.94</v>
      </c>
    </row>
    <row r="33" spans="1:26" s="1220" customFormat="1" ht="19.5" customHeight="1">
      <c r="A33" s="1167" t="s">
        <v>818</v>
      </c>
      <c r="B33" s="1165" t="s">
        <v>819</v>
      </c>
      <c r="C33" s="1169">
        <v>392.80020000000002</v>
      </c>
      <c r="D33" s="1170">
        <v>27781.123899999999</v>
      </c>
      <c r="E33" s="1213">
        <v>104.4346</v>
      </c>
      <c r="F33" s="1214">
        <v>16512.279900000001</v>
      </c>
      <c r="G33" s="1214">
        <v>21876.178</v>
      </c>
      <c r="H33" s="1214">
        <v>35821.974800000004</v>
      </c>
      <c r="I33" s="1214">
        <v>46494.307500000003</v>
      </c>
      <c r="J33" s="1170">
        <v>30805.7559</v>
      </c>
      <c r="K33" s="1213">
        <v>103.72</v>
      </c>
      <c r="L33" s="1207"/>
      <c r="M33" s="1207"/>
      <c r="N33" s="1207"/>
      <c r="O33" s="1207"/>
      <c r="P33" s="1207"/>
      <c r="Q33" s="1207"/>
      <c r="R33" s="1207"/>
      <c r="S33" s="1207"/>
      <c r="T33" s="1207"/>
      <c r="U33" s="1207"/>
      <c r="V33" s="1207"/>
      <c r="W33" s="1207"/>
      <c r="X33" s="1207"/>
      <c r="Y33" s="1207"/>
      <c r="Z33" s="1207"/>
    </row>
    <row r="34" spans="1:26" ht="19.5" customHeight="1">
      <c r="A34" s="1141" t="s">
        <v>820</v>
      </c>
      <c r="B34" s="1165" t="s">
        <v>821</v>
      </c>
      <c r="C34" s="1144">
        <v>23.7911</v>
      </c>
      <c r="D34" s="1145">
        <v>21948.093499999999</v>
      </c>
      <c r="E34" s="1210">
        <v>104.0373</v>
      </c>
      <c r="F34" s="1211">
        <v>13186.955900000001</v>
      </c>
      <c r="G34" s="1211">
        <v>17905.661100000001</v>
      </c>
      <c r="H34" s="1211">
        <v>27194.445400000001</v>
      </c>
      <c r="I34" s="1211">
        <v>33120.224600000001</v>
      </c>
      <c r="J34" s="1145">
        <v>23271.98</v>
      </c>
      <c r="K34" s="1210">
        <v>104.3</v>
      </c>
    </row>
    <row r="35" spans="1:26" ht="19.5" customHeight="1">
      <c r="A35" s="1167" t="s">
        <v>822</v>
      </c>
      <c r="B35" s="1165" t="s">
        <v>823</v>
      </c>
      <c r="C35" s="1169">
        <v>36.032499999999999</v>
      </c>
      <c r="D35" s="1170">
        <v>31918.779699999999</v>
      </c>
      <c r="E35" s="1213">
        <v>100.8613</v>
      </c>
      <c r="F35" s="1214">
        <v>16178.309800000001</v>
      </c>
      <c r="G35" s="1214">
        <v>22479.308400000002</v>
      </c>
      <c r="H35" s="1214">
        <v>42595.351999999999</v>
      </c>
      <c r="I35" s="1214">
        <v>59926.705399999999</v>
      </c>
      <c r="J35" s="1170">
        <v>36187.439599999998</v>
      </c>
      <c r="K35" s="1213">
        <v>101.68</v>
      </c>
    </row>
    <row r="36" spans="1:26" s="1220" customFormat="1" ht="19.5" customHeight="1">
      <c r="A36" s="1141" t="s">
        <v>824</v>
      </c>
      <c r="B36" s="1165" t="s">
        <v>825</v>
      </c>
      <c r="C36" s="1144">
        <v>297.29939999999999</v>
      </c>
      <c r="D36" s="1145">
        <v>21463.0177</v>
      </c>
      <c r="E36" s="1210">
        <v>102.7255</v>
      </c>
      <c r="F36" s="1211">
        <v>12053.9228</v>
      </c>
      <c r="G36" s="1211">
        <v>16673.804599999999</v>
      </c>
      <c r="H36" s="1211">
        <v>27616.5105</v>
      </c>
      <c r="I36" s="1211">
        <v>34952.034899999999</v>
      </c>
      <c r="J36" s="1145">
        <v>23218.048900000002</v>
      </c>
      <c r="K36" s="1210">
        <v>102.81</v>
      </c>
      <c r="L36" s="1207"/>
      <c r="M36" s="1207"/>
      <c r="N36" s="1207"/>
      <c r="O36" s="1207"/>
      <c r="P36" s="1207"/>
      <c r="Q36" s="1207"/>
      <c r="R36" s="1207"/>
      <c r="S36" s="1207"/>
      <c r="T36" s="1207"/>
      <c r="U36" s="1207"/>
      <c r="V36" s="1207"/>
      <c r="W36" s="1207"/>
      <c r="X36" s="1207"/>
      <c r="Y36" s="1207"/>
      <c r="Z36" s="1207"/>
    </row>
    <row r="37" spans="1:26" ht="19.5" customHeight="1">
      <c r="A37" s="1167" t="s">
        <v>826</v>
      </c>
      <c r="B37" s="1165" t="s">
        <v>827</v>
      </c>
      <c r="C37" s="1169">
        <v>104.3447</v>
      </c>
      <c r="D37" s="1170">
        <v>19479.360199999999</v>
      </c>
      <c r="E37" s="1213">
        <v>101.99509999999999</v>
      </c>
      <c r="F37" s="1214">
        <v>10542.599899999999</v>
      </c>
      <c r="G37" s="1214">
        <v>14159.021699999999</v>
      </c>
      <c r="H37" s="1214">
        <v>25810.618600000002</v>
      </c>
      <c r="I37" s="1214">
        <v>33846.657700000003</v>
      </c>
      <c r="J37" s="1170">
        <v>21604.648700000002</v>
      </c>
      <c r="K37" s="1213">
        <v>102.08</v>
      </c>
    </row>
    <row r="38" spans="1:26" ht="19.5" customHeight="1">
      <c r="A38" s="1141" t="s">
        <v>828</v>
      </c>
      <c r="B38" s="1165" t="s">
        <v>829</v>
      </c>
      <c r="C38" s="1144">
        <v>49.500799999999998</v>
      </c>
      <c r="D38" s="1145">
        <v>21306.936699999998</v>
      </c>
      <c r="E38" s="1210">
        <v>101.7206</v>
      </c>
      <c r="F38" s="1211">
        <v>12693.316999999999</v>
      </c>
      <c r="G38" s="1211">
        <v>17022.198799999998</v>
      </c>
      <c r="H38" s="1211">
        <v>25478.047900000001</v>
      </c>
      <c r="I38" s="1211">
        <v>30940.540499999999</v>
      </c>
      <c r="J38" s="1145">
        <v>22133.867600000001</v>
      </c>
      <c r="K38" s="1210">
        <v>101.64</v>
      </c>
    </row>
    <row r="39" spans="1:26" s="1220" customFormat="1" ht="19.5" customHeight="1">
      <c r="A39" s="1167" t="s">
        <v>830</v>
      </c>
      <c r="B39" s="1165" t="s">
        <v>831</v>
      </c>
      <c r="C39" s="1169">
        <v>108.32340000000001</v>
      </c>
      <c r="D39" s="1170">
        <v>23307.496999999999</v>
      </c>
      <c r="E39" s="1213">
        <v>104.29600000000001</v>
      </c>
      <c r="F39" s="1214">
        <v>13849.1666</v>
      </c>
      <c r="G39" s="1214">
        <v>18138.352200000001</v>
      </c>
      <c r="H39" s="1214">
        <v>30268.1708</v>
      </c>
      <c r="I39" s="1214">
        <v>37151.652300000002</v>
      </c>
      <c r="J39" s="1170">
        <v>25010.490699999998</v>
      </c>
      <c r="K39" s="1213">
        <v>103.94</v>
      </c>
      <c r="L39" s="1207"/>
      <c r="M39" s="1207"/>
      <c r="N39" s="1207"/>
      <c r="O39" s="1207"/>
      <c r="P39" s="1207"/>
      <c r="Q39" s="1207"/>
      <c r="R39" s="1207"/>
      <c r="S39" s="1207"/>
      <c r="T39" s="1207"/>
      <c r="U39" s="1207"/>
      <c r="V39" s="1207"/>
      <c r="W39" s="1207"/>
      <c r="X39" s="1207"/>
      <c r="Y39" s="1207"/>
      <c r="Z39" s="1207"/>
    </row>
    <row r="40" spans="1:26" ht="19.5" customHeight="1">
      <c r="A40" s="1141" t="s">
        <v>832</v>
      </c>
      <c r="B40" s="1165" t="s">
        <v>833</v>
      </c>
      <c r="C40" s="1144">
        <v>35.130400000000002</v>
      </c>
      <c r="D40" s="1145">
        <v>21605.6852</v>
      </c>
      <c r="E40" s="1210">
        <v>103.5581</v>
      </c>
      <c r="F40" s="1211">
        <v>16538.989699999998</v>
      </c>
      <c r="G40" s="1211">
        <v>18191.026399999999</v>
      </c>
      <c r="H40" s="1211">
        <v>27484.030299999999</v>
      </c>
      <c r="I40" s="1211">
        <v>34210.4643</v>
      </c>
      <c r="J40" s="1145">
        <v>24010.922200000001</v>
      </c>
      <c r="K40" s="1210">
        <v>102.81</v>
      </c>
    </row>
    <row r="41" spans="1:26" ht="19.5" customHeight="1">
      <c r="A41" s="1167" t="s">
        <v>834</v>
      </c>
      <c r="B41" s="1165" t="s">
        <v>835</v>
      </c>
      <c r="C41" s="1169">
        <v>449.33510000000001</v>
      </c>
      <c r="D41" s="1170">
        <v>15514.1368</v>
      </c>
      <c r="E41" s="1213">
        <v>103.874</v>
      </c>
      <c r="F41" s="1214">
        <v>10327.1414</v>
      </c>
      <c r="G41" s="1214">
        <v>12075.0157</v>
      </c>
      <c r="H41" s="1214">
        <v>20325.296600000001</v>
      </c>
      <c r="I41" s="1214">
        <v>27837.1636</v>
      </c>
      <c r="J41" s="1170">
        <v>17667.970399999998</v>
      </c>
      <c r="K41" s="1213">
        <v>104.49</v>
      </c>
    </row>
    <row r="42" spans="1:26" ht="19.5" customHeight="1">
      <c r="A42" s="1141" t="s">
        <v>836</v>
      </c>
      <c r="B42" s="1165" t="s">
        <v>837</v>
      </c>
      <c r="C42" s="1144">
        <v>127.8505</v>
      </c>
      <c r="D42" s="1145">
        <v>14071.819600000001</v>
      </c>
      <c r="E42" s="1210">
        <v>103.43689999999999</v>
      </c>
      <c r="F42" s="1211">
        <v>9780.4570000000003</v>
      </c>
      <c r="G42" s="1211">
        <v>11113.212</v>
      </c>
      <c r="H42" s="1211">
        <v>18572.880300000001</v>
      </c>
      <c r="I42" s="1211">
        <v>24362.9221</v>
      </c>
      <c r="J42" s="1145">
        <v>15935.1873</v>
      </c>
      <c r="K42" s="1210">
        <v>104.31</v>
      </c>
    </row>
    <row r="43" spans="1:26" ht="19.5" customHeight="1">
      <c r="A43" s="1167" t="s">
        <v>838</v>
      </c>
      <c r="B43" s="1165" t="s">
        <v>839</v>
      </c>
      <c r="C43" s="1169">
        <v>195.25790000000001</v>
      </c>
      <c r="D43" s="1170">
        <v>15355.618200000001</v>
      </c>
      <c r="E43" s="1213">
        <v>103.3426</v>
      </c>
      <c r="F43" s="1214">
        <v>10665.6476</v>
      </c>
      <c r="G43" s="1214">
        <v>12331.968199999999</v>
      </c>
      <c r="H43" s="1214">
        <v>19669.652399999999</v>
      </c>
      <c r="I43" s="1214">
        <v>25615.749899999999</v>
      </c>
      <c r="J43" s="1170">
        <v>17481.392</v>
      </c>
      <c r="K43" s="1213">
        <v>103.88</v>
      </c>
    </row>
    <row r="44" spans="1:26" s="1220" customFormat="1" ht="19.5" customHeight="1">
      <c r="A44" s="1141" t="s">
        <v>840</v>
      </c>
      <c r="B44" s="1165" t="s">
        <v>841</v>
      </c>
      <c r="C44" s="1144">
        <v>51.665300000000002</v>
      </c>
      <c r="D44" s="1145">
        <v>18283.882099999999</v>
      </c>
      <c r="E44" s="1210">
        <v>105.2582</v>
      </c>
      <c r="F44" s="1211">
        <v>14145.340399999999</v>
      </c>
      <c r="G44" s="1211">
        <v>16076.2238</v>
      </c>
      <c r="H44" s="1211">
        <v>20844.551599999999</v>
      </c>
      <c r="I44" s="1211">
        <v>24131.9274</v>
      </c>
      <c r="J44" s="1145">
        <v>18827.160400000001</v>
      </c>
      <c r="K44" s="1210">
        <v>104.75</v>
      </c>
      <c r="L44" s="1207"/>
      <c r="M44" s="1207"/>
      <c r="N44" s="1207"/>
      <c r="O44" s="1207"/>
      <c r="P44" s="1207"/>
      <c r="Q44" s="1207"/>
      <c r="R44" s="1207"/>
      <c r="S44" s="1207"/>
      <c r="T44" s="1207"/>
      <c r="U44" s="1207"/>
      <c r="V44" s="1207"/>
      <c r="W44" s="1207"/>
      <c r="X44" s="1207"/>
      <c r="Y44" s="1207"/>
      <c r="Z44" s="1207"/>
    </row>
    <row r="45" spans="1:26" ht="19.5" customHeight="1">
      <c r="A45" s="1167" t="s">
        <v>842</v>
      </c>
      <c r="B45" s="1165" t="s">
        <v>843</v>
      </c>
      <c r="C45" s="1169">
        <v>74.561300000000003</v>
      </c>
      <c r="D45" s="1170">
        <v>15240.522499999999</v>
      </c>
      <c r="E45" s="1213">
        <v>103.95950000000001</v>
      </c>
      <c r="F45" s="1214">
        <v>10114.5906</v>
      </c>
      <c r="G45" s="1214">
        <v>11409.468999999999</v>
      </c>
      <c r="H45" s="1214">
        <v>28653.5098</v>
      </c>
      <c r="I45" s="1214">
        <v>36171.790500000003</v>
      </c>
      <c r="J45" s="1170">
        <v>20324.5291</v>
      </c>
      <c r="K45" s="1213">
        <v>105.79</v>
      </c>
    </row>
    <row r="46" spans="1:26" ht="19.5" customHeight="1">
      <c r="A46" s="1141" t="s">
        <v>844</v>
      </c>
      <c r="B46" s="1165" t="s">
        <v>845</v>
      </c>
      <c r="C46" s="1144">
        <v>30.576899999999998</v>
      </c>
      <c r="D46" s="1145">
        <v>19491.366000000002</v>
      </c>
      <c r="E46" s="1210">
        <v>103.0733</v>
      </c>
      <c r="F46" s="1211">
        <v>12273.9166</v>
      </c>
      <c r="G46" s="1211">
        <v>15567.338</v>
      </c>
      <c r="H46" s="1211">
        <v>23234.783599999999</v>
      </c>
      <c r="I46" s="1211">
        <v>27007.224600000001</v>
      </c>
      <c r="J46" s="1145">
        <v>19852.3452</v>
      </c>
      <c r="K46" s="1210">
        <v>103.04</v>
      </c>
    </row>
    <row r="47" spans="1:26" ht="19.5" customHeight="1">
      <c r="A47" s="1167" t="s">
        <v>846</v>
      </c>
      <c r="B47" s="1165" t="s">
        <v>847</v>
      </c>
      <c r="C47" s="1169">
        <v>27.238199999999999</v>
      </c>
      <c r="D47" s="1170">
        <v>19674.5857</v>
      </c>
      <c r="E47" s="1213">
        <v>103.50960000000001</v>
      </c>
      <c r="F47" s="1214">
        <v>12105.810799999999</v>
      </c>
      <c r="G47" s="1214">
        <v>15634.373299999999</v>
      </c>
      <c r="H47" s="1214">
        <v>23365.569899999999</v>
      </c>
      <c r="I47" s="1214">
        <v>27228.394899999999</v>
      </c>
      <c r="J47" s="1170">
        <v>19940.741600000001</v>
      </c>
      <c r="K47" s="1213">
        <v>103.26</v>
      </c>
    </row>
    <row r="48" spans="1:26" s="1220" customFormat="1" ht="19.5" customHeight="1">
      <c r="A48" s="1141" t="s">
        <v>848</v>
      </c>
      <c r="B48" s="1165" t="s">
        <v>849</v>
      </c>
      <c r="C48" s="1169">
        <v>3.3346</v>
      </c>
      <c r="D48" s="1170">
        <v>18547.868399999999</v>
      </c>
      <c r="E48" s="1213">
        <v>103.03060000000001</v>
      </c>
      <c r="F48" s="1214">
        <v>13731.8598</v>
      </c>
      <c r="G48" s="1214">
        <v>15128.776</v>
      </c>
      <c r="H48" s="1214">
        <v>21799.0936</v>
      </c>
      <c r="I48" s="1214">
        <v>25557.266599999999</v>
      </c>
      <c r="J48" s="1170">
        <v>19132.011999999999</v>
      </c>
      <c r="K48" s="1213">
        <v>101.17</v>
      </c>
      <c r="L48" s="1207"/>
      <c r="M48" s="1207"/>
      <c r="N48" s="1207"/>
      <c r="O48" s="1207"/>
      <c r="P48" s="1207"/>
      <c r="Q48" s="1207"/>
      <c r="R48" s="1207"/>
      <c r="S48" s="1207"/>
      <c r="T48" s="1207"/>
      <c r="U48" s="1207"/>
      <c r="V48" s="1207"/>
      <c r="W48" s="1207"/>
      <c r="X48" s="1207"/>
      <c r="Y48" s="1207"/>
      <c r="Z48" s="1207"/>
    </row>
    <row r="49" spans="1:11" ht="19.5" customHeight="1">
      <c r="A49" s="1167">
        <v>63</v>
      </c>
      <c r="B49" s="1165" t="s">
        <v>850</v>
      </c>
      <c r="C49" s="1169" t="s">
        <v>851</v>
      </c>
      <c r="D49" s="1170" t="s">
        <v>851</v>
      </c>
      <c r="E49" s="1213" t="s">
        <v>851</v>
      </c>
      <c r="F49" s="1214" t="s">
        <v>851</v>
      </c>
      <c r="G49" s="1214" t="s">
        <v>851</v>
      </c>
      <c r="H49" s="1214" t="s">
        <v>851</v>
      </c>
      <c r="I49" s="1214" t="s">
        <v>851</v>
      </c>
      <c r="J49" s="1170" t="s">
        <v>851</v>
      </c>
      <c r="K49" s="1213" t="s">
        <v>851</v>
      </c>
    </row>
    <row r="50" spans="1:11" ht="19.5" customHeight="1">
      <c r="A50" s="1167" t="s">
        <v>852</v>
      </c>
      <c r="B50" s="1165" t="s">
        <v>853</v>
      </c>
      <c r="C50" s="1144">
        <v>490.29759999999999</v>
      </c>
      <c r="D50" s="1145">
        <v>22662.991300000002</v>
      </c>
      <c r="E50" s="1210">
        <v>104.26649999999999</v>
      </c>
      <c r="F50" s="1211">
        <v>13219.1235</v>
      </c>
      <c r="G50" s="1211">
        <v>17441.2209</v>
      </c>
      <c r="H50" s="1211">
        <v>28481.874</v>
      </c>
      <c r="I50" s="1211">
        <v>35314.527800000003</v>
      </c>
      <c r="J50" s="1145">
        <v>23683.199400000001</v>
      </c>
      <c r="K50" s="1210">
        <v>104.11</v>
      </c>
    </row>
    <row r="51" spans="1:11" ht="19.5" customHeight="1">
      <c r="A51" s="1141" t="s">
        <v>854</v>
      </c>
      <c r="B51" s="1165" t="s">
        <v>855</v>
      </c>
      <c r="C51" s="1169">
        <v>81.211100000000002</v>
      </c>
      <c r="D51" s="1170">
        <v>19773.0749</v>
      </c>
      <c r="E51" s="1213">
        <v>104.068</v>
      </c>
      <c r="F51" s="1214">
        <v>11521.0746</v>
      </c>
      <c r="G51" s="1214">
        <v>15762.9244</v>
      </c>
      <c r="H51" s="1214">
        <v>25146.1315</v>
      </c>
      <c r="I51" s="1214">
        <v>30816.282500000001</v>
      </c>
      <c r="J51" s="1170">
        <v>20974.789700000001</v>
      </c>
      <c r="K51" s="1213">
        <v>104.78</v>
      </c>
    </row>
    <row r="52" spans="1:11" ht="19.5" customHeight="1">
      <c r="A52" s="1167" t="s">
        <v>856</v>
      </c>
      <c r="B52" s="1165" t="s">
        <v>857</v>
      </c>
      <c r="C52" s="1144">
        <v>254.11920000000001</v>
      </c>
      <c r="D52" s="1145">
        <v>24082.750499999998</v>
      </c>
      <c r="E52" s="1210">
        <v>104.1002</v>
      </c>
      <c r="F52" s="1211">
        <v>15006.753699999999</v>
      </c>
      <c r="G52" s="1211">
        <v>19471.470300000001</v>
      </c>
      <c r="H52" s="1211">
        <v>29856.39</v>
      </c>
      <c r="I52" s="1211">
        <v>36604.745900000002</v>
      </c>
      <c r="J52" s="1145">
        <v>25147.441800000001</v>
      </c>
      <c r="K52" s="1210">
        <v>104.03</v>
      </c>
    </row>
    <row r="53" spans="1:11" ht="19.5" customHeight="1">
      <c r="A53" s="1141" t="s">
        <v>858</v>
      </c>
      <c r="B53" s="1165" t="s">
        <v>859</v>
      </c>
      <c r="C53" s="1169">
        <v>18.792400000000001</v>
      </c>
      <c r="D53" s="1170">
        <v>20354.132000000001</v>
      </c>
      <c r="E53" s="1213">
        <v>101.6584</v>
      </c>
      <c r="F53" s="1214">
        <v>11890.9429</v>
      </c>
      <c r="G53" s="1214">
        <v>15009.4622</v>
      </c>
      <c r="H53" s="1214">
        <v>26392.690900000001</v>
      </c>
      <c r="I53" s="1214">
        <v>32923.052900000002</v>
      </c>
      <c r="J53" s="1170">
        <v>21754.317599999998</v>
      </c>
      <c r="K53" s="1213">
        <v>103.05</v>
      </c>
    </row>
    <row r="54" spans="1:11" ht="19.5" customHeight="1">
      <c r="A54" s="1167" t="s">
        <v>860</v>
      </c>
      <c r="B54" s="1165" t="s">
        <v>861</v>
      </c>
      <c r="C54" s="1144">
        <v>63.655799999999999</v>
      </c>
      <c r="D54" s="1145">
        <v>25807.7592</v>
      </c>
      <c r="E54" s="1210">
        <v>104.5427</v>
      </c>
      <c r="F54" s="1211">
        <v>16121.6412</v>
      </c>
      <c r="G54" s="1211">
        <v>20622.615300000001</v>
      </c>
      <c r="H54" s="1211">
        <v>31644.165099999998</v>
      </c>
      <c r="I54" s="1211">
        <v>38664.862000000001</v>
      </c>
      <c r="J54" s="1145">
        <v>26730.243299999998</v>
      </c>
      <c r="K54" s="1210">
        <v>103.54</v>
      </c>
    </row>
    <row r="55" spans="1:11" ht="19.5" customHeight="1">
      <c r="A55" s="1141" t="s">
        <v>862</v>
      </c>
      <c r="B55" s="1165" t="s">
        <v>863</v>
      </c>
      <c r="C55" s="1169">
        <v>72.518900000000002</v>
      </c>
      <c r="D55" s="1170">
        <v>17750.6083</v>
      </c>
      <c r="E55" s="1213">
        <v>102.7968</v>
      </c>
      <c r="F55" s="1214">
        <v>11371.5882</v>
      </c>
      <c r="G55" s="1214">
        <v>14098.4138</v>
      </c>
      <c r="H55" s="1214">
        <v>23175.483400000001</v>
      </c>
      <c r="I55" s="1214">
        <v>29032.174500000001</v>
      </c>
      <c r="J55" s="1170">
        <v>19410.484499999999</v>
      </c>
      <c r="K55" s="1213">
        <v>104.23</v>
      </c>
    </row>
    <row r="56" spans="1:11" ht="19.5" customHeight="1">
      <c r="A56" s="1167" t="s">
        <v>864</v>
      </c>
      <c r="B56" s="1165" t="s">
        <v>865</v>
      </c>
      <c r="C56" s="1144">
        <v>555.23659999999995</v>
      </c>
      <c r="D56" s="1145">
        <v>22035.6119</v>
      </c>
      <c r="E56" s="1210">
        <v>104.2979</v>
      </c>
      <c r="F56" s="1211">
        <v>13446.127200000001</v>
      </c>
      <c r="G56" s="1211">
        <v>17346.483499999998</v>
      </c>
      <c r="H56" s="1211">
        <v>27159.831900000001</v>
      </c>
      <c r="I56" s="1211">
        <v>33029.006399999998</v>
      </c>
      <c r="J56" s="1145">
        <v>22815.2412</v>
      </c>
      <c r="K56" s="1210">
        <v>104.47</v>
      </c>
    </row>
    <row r="57" spans="1:11" ht="19.5" customHeight="1">
      <c r="A57" s="1141" t="s">
        <v>866</v>
      </c>
      <c r="B57" s="1165" t="s">
        <v>867</v>
      </c>
      <c r="C57" s="1169">
        <v>181.5966</v>
      </c>
      <c r="D57" s="1170">
        <v>22814.676200000002</v>
      </c>
      <c r="E57" s="1213">
        <v>104.26600000000001</v>
      </c>
      <c r="F57" s="1214">
        <v>14711.4085</v>
      </c>
      <c r="G57" s="1214">
        <v>18179.100299999998</v>
      </c>
      <c r="H57" s="1214">
        <v>28414.739000000001</v>
      </c>
      <c r="I57" s="1214">
        <v>34344.736900000004</v>
      </c>
      <c r="J57" s="1170">
        <v>23862.391599999999</v>
      </c>
      <c r="K57" s="1213">
        <v>103.91</v>
      </c>
    </row>
    <row r="58" spans="1:11" ht="19.5" customHeight="1">
      <c r="A58" s="1167" t="s">
        <v>868</v>
      </c>
      <c r="B58" s="1165" t="s">
        <v>869</v>
      </c>
      <c r="C58" s="1144">
        <v>127.77330000000001</v>
      </c>
      <c r="D58" s="1145">
        <v>21051.4447</v>
      </c>
      <c r="E58" s="1210">
        <v>104.7299</v>
      </c>
      <c r="F58" s="1211">
        <v>14027.800999999999</v>
      </c>
      <c r="G58" s="1211">
        <v>16936.242200000001</v>
      </c>
      <c r="H58" s="1211">
        <v>26114.112300000001</v>
      </c>
      <c r="I58" s="1211">
        <v>31647.944100000001</v>
      </c>
      <c r="J58" s="1145">
        <v>22077.374299999999</v>
      </c>
      <c r="K58" s="1210">
        <v>105.08</v>
      </c>
    </row>
    <row r="59" spans="1:11" ht="19.5" customHeight="1">
      <c r="A59" s="1141" t="s">
        <v>870</v>
      </c>
      <c r="B59" s="1165" t="s">
        <v>871</v>
      </c>
      <c r="C59" s="1169">
        <v>245.86660000000001</v>
      </c>
      <c r="D59" s="1170">
        <v>22059.810300000001</v>
      </c>
      <c r="E59" s="1213">
        <v>104.1759</v>
      </c>
      <c r="F59" s="1214">
        <v>12442.9166</v>
      </c>
      <c r="G59" s="1214">
        <v>16843.023499999999</v>
      </c>
      <c r="H59" s="1214">
        <v>26815.632300000001</v>
      </c>
      <c r="I59" s="1214">
        <v>32639.412</v>
      </c>
      <c r="J59" s="1170">
        <v>22425.2768</v>
      </c>
      <c r="K59" s="1213">
        <v>104.64</v>
      </c>
    </row>
    <row r="60" spans="1:11" ht="19.5" customHeight="1">
      <c r="A60" s="1167" t="s">
        <v>872</v>
      </c>
      <c r="B60" s="1165" t="s">
        <v>873</v>
      </c>
      <c r="C60" s="1144">
        <v>217.46549999999999</v>
      </c>
      <c r="D60" s="1145">
        <v>14453.722900000001</v>
      </c>
      <c r="E60" s="1210">
        <v>103.5107</v>
      </c>
      <c r="F60" s="1211">
        <v>9744.0252</v>
      </c>
      <c r="G60" s="1211">
        <v>11463.124299999999</v>
      </c>
      <c r="H60" s="1211">
        <v>18940.287199999999</v>
      </c>
      <c r="I60" s="1211">
        <v>23553.0609</v>
      </c>
      <c r="J60" s="1145">
        <v>15814.303</v>
      </c>
      <c r="K60" s="1210">
        <v>104.13</v>
      </c>
    </row>
    <row r="61" spans="1:11" ht="19.5" customHeight="1">
      <c r="A61" s="1141" t="s">
        <v>874</v>
      </c>
      <c r="B61" s="1165" t="s">
        <v>875</v>
      </c>
      <c r="C61" s="1144">
        <v>68.856099999999998</v>
      </c>
      <c r="D61" s="1145">
        <v>12395.2197</v>
      </c>
      <c r="E61" s="1210">
        <v>103.2002</v>
      </c>
      <c r="F61" s="1211">
        <v>9612.57</v>
      </c>
      <c r="G61" s="1211">
        <v>10890.3658</v>
      </c>
      <c r="H61" s="1211">
        <v>14442.214900000001</v>
      </c>
      <c r="I61" s="1211">
        <v>17248.278900000001</v>
      </c>
      <c r="J61" s="1145">
        <v>13143.9699</v>
      </c>
      <c r="K61" s="1210">
        <v>103.21</v>
      </c>
    </row>
    <row r="62" spans="1:11" ht="19.5" customHeight="1">
      <c r="A62" s="1167" t="s">
        <v>876</v>
      </c>
      <c r="B62" s="1165" t="s">
        <v>877</v>
      </c>
      <c r="C62" s="1169">
        <v>6.3326000000000002</v>
      </c>
      <c r="D62" s="1170">
        <v>15591.4321</v>
      </c>
      <c r="E62" s="1213">
        <v>98.436800000000005</v>
      </c>
      <c r="F62" s="1214">
        <v>10265.908299999999</v>
      </c>
      <c r="G62" s="1214">
        <v>12649.3333</v>
      </c>
      <c r="H62" s="1214">
        <v>19166.651000000002</v>
      </c>
      <c r="I62" s="1214">
        <v>21717.754499999999</v>
      </c>
      <c r="J62" s="1170">
        <v>16074.4725</v>
      </c>
      <c r="K62" s="1213">
        <v>100.89</v>
      </c>
    </row>
    <row r="63" spans="1:11" ht="19.5" customHeight="1">
      <c r="A63" s="1141" t="s">
        <v>878</v>
      </c>
      <c r="B63" s="1165" t="s">
        <v>879</v>
      </c>
      <c r="C63" s="1144">
        <v>104.9051</v>
      </c>
      <c r="D63" s="1145">
        <v>17427.653200000001</v>
      </c>
      <c r="E63" s="1210">
        <v>104.2004</v>
      </c>
      <c r="F63" s="1211">
        <v>10464.136399999999</v>
      </c>
      <c r="G63" s="1211">
        <v>13572.850899999999</v>
      </c>
      <c r="H63" s="1211">
        <v>21604.0792</v>
      </c>
      <c r="I63" s="1211">
        <v>25966.2448</v>
      </c>
      <c r="J63" s="1145">
        <v>18073.597399999999</v>
      </c>
      <c r="K63" s="1210">
        <v>104.11</v>
      </c>
    </row>
    <row r="64" spans="1:11" ht="19.5" customHeight="1">
      <c r="A64" s="1167" t="s">
        <v>880</v>
      </c>
      <c r="B64" s="1165" t="s">
        <v>881</v>
      </c>
      <c r="C64" s="1169">
        <v>6.5408999999999997</v>
      </c>
      <c r="D64" s="1170">
        <v>12669.9859</v>
      </c>
      <c r="E64" s="1213">
        <v>105.7337</v>
      </c>
      <c r="F64" s="1214">
        <v>9740.2919000000002</v>
      </c>
      <c r="G64" s="1214">
        <v>10886.1319</v>
      </c>
      <c r="H64" s="1214">
        <v>15093.210499999999</v>
      </c>
      <c r="I64" s="1214">
        <v>17683.198199999999</v>
      </c>
      <c r="J64" s="1170">
        <v>13278.812900000001</v>
      </c>
      <c r="K64" s="1213">
        <v>105.42</v>
      </c>
    </row>
    <row r="65" spans="1:11" ht="19.5" customHeight="1">
      <c r="A65" s="1141" t="s">
        <v>882</v>
      </c>
      <c r="B65" s="1165" t="s">
        <v>883</v>
      </c>
      <c r="C65" s="1144">
        <v>0.1108</v>
      </c>
      <c r="D65" s="1145">
        <v>12805.75</v>
      </c>
      <c r="E65" s="1210">
        <v>98.480400000000003</v>
      </c>
      <c r="F65" s="1211">
        <v>10750.641299999999</v>
      </c>
      <c r="G65" s="1211">
        <v>11612.5929</v>
      </c>
      <c r="H65" s="1211">
        <v>16254.7765</v>
      </c>
      <c r="I65" s="1211">
        <v>22297.356599999999</v>
      </c>
      <c r="J65" s="1145">
        <v>14818.434999999999</v>
      </c>
      <c r="K65" s="1210">
        <v>97.71</v>
      </c>
    </row>
    <row r="66" spans="1:11" ht="19.5" customHeight="1">
      <c r="A66" s="1167" t="s">
        <v>884</v>
      </c>
      <c r="B66" s="1165" t="s">
        <v>885</v>
      </c>
      <c r="C66" s="1169">
        <v>30.7197</v>
      </c>
      <c r="D66" s="1170">
        <v>13061.4166</v>
      </c>
      <c r="E66" s="1213">
        <v>103.2246</v>
      </c>
      <c r="F66" s="1214">
        <v>9310.1769999999997</v>
      </c>
      <c r="G66" s="1214">
        <v>10291.393899999999</v>
      </c>
      <c r="H66" s="1214">
        <v>17291.885999999999</v>
      </c>
      <c r="I66" s="1214">
        <v>22298.470700000002</v>
      </c>
      <c r="J66" s="1170">
        <v>14574.1464</v>
      </c>
      <c r="K66" s="1213">
        <v>103.8</v>
      </c>
    </row>
    <row r="67" spans="1:11" ht="19.5" customHeight="1" thickBot="1">
      <c r="A67" s="1167"/>
      <c r="B67" s="1168" t="s">
        <v>768</v>
      </c>
      <c r="C67" s="1169">
        <v>85.352199999999996</v>
      </c>
      <c r="D67" s="1170">
        <v>25275.202700000002</v>
      </c>
      <c r="E67" s="1213">
        <v>110.89919999999999</v>
      </c>
      <c r="F67" s="1214">
        <v>11817.2189</v>
      </c>
      <c r="G67" s="1214">
        <v>15888.880999999999</v>
      </c>
      <c r="H67" s="1214">
        <v>36398.8033</v>
      </c>
      <c r="I67" s="1214">
        <v>60363.565600000002</v>
      </c>
      <c r="J67" s="1170">
        <v>34048.136100000003</v>
      </c>
      <c r="K67" s="1213">
        <v>108.92</v>
      </c>
    </row>
    <row r="68" spans="1:11" ht="19.5" customHeight="1" thickTop="1">
      <c r="A68" s="1222"/>
      <c r="B68" s="1186" t="s">
        <v>123</v>
      </c>
      <c r="C68" s="1155">
        <v>3567.5832999999998</v>
      </c>
      <c r="D68" s="1156">
        <v>23726.276699999999</v>
      </c>
      <c r="E68" s="1223">
        <v>103.8608</v>
      </c>
      <c r="F68" s="1224">
        <v>12276.8686</v>
      </c>
      <c r="G68" s="1224">
        <v>17118.226200000001</v>
      </c>
      <c r="H68" s="1224">
        <v>31758.892899999999</v>
      </c>
      <c r="I68" s="1224">
        <v>43861.554799999998</v>
      </c>
      <c r="J68" s="1156">
        <v>27810.8367</v>
      </c>
      <c r="K68" s="1223">
        <v>103.76</v>
      </c>
    </row>
    <row r="71" spans="1:11">
      <c r="B71" s="1220"/>
    </row>
  </sheetData>
  <mergeCells count="9">
    <mergeCell ref="C1:D1"/>
    <mergeCell ref="A2:K2"/>
    <mergeCell ref="A3:K3"/>
    <mergeCell ref="A4:K4"/>
    <mergeCell ref="A5:B7"/>
    <mergeCell ref="C5:C6"/>
    <mergeCell ref="D5:E5"/>
    <mergeCell ref="F5:I5"/>
    <mergeCell ref="J5:K5"/>
  </mergeCells>
  <printOptions horizontalCentered="1"/>
  <pageMargins left="0.39370078740157483" right="0.43307086614173229" top="0.59055118110236227" bottom="0.19685039370078741" header="0.31496062992125984" footer="0.31496062992125984"/>
  <pageSetup paperSize="9" scale="61" orientation="portrait" r:id="rId1"/>
  <headerFooter scaleWithDoc="0">
    <oddHeader>&amp;RStrana 7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AI37"/>
  <sheetViews>
    <sheetView zoomScale="80" zoomScaleNormal="80" workbookViewId="0"/>
  </sheetViews>
  <sheetFormatPr defaultColWidth="8.28515625" defaultRowHeight="12.75"/>
  <cols>
    <col min="1" max="1" width="5.140625" style="1133" customWidth="1"/>
    <col min="2" max="2" width="35.140625" style="1133" customWidth="1"/>
    <col min="3" max="3" width="13.140625" style="1133" customWidth="1"/>
    <col min="4" max="14" width="11.42578125" style="1133" customWidth="1"/>
    <col min="15" max="232" width="8.28515625" style="1133"/>
    <col min="233" max="233" width="6.28515625" style="1133" customWidth="1"/>
    <col min="234" max="234" width="35.140625" style="1133" customWidth="1"/>
    <col min="235" max="235" width="10.28515625" style="1133" customWidth="1"/>
    <col min="236" max="238" width="8.28515625" style="1133"/>
    <col min="239" max="241" width="8.85546875" style="1133" customWidth="1"/>
    <col min="242" max="247" width="11.28515625" style="1133" customWidth="1"/>
    <col min="248" max="488" width="8.28515625" style="1133"/>
    <col min="489" max="489" width="6.28515625" style="1133" customWidth="1"/>
    <col min="490" max="490" width="35.140625" style="1133" customWidth="1"/>
    <col min="491" max="491" width="10.28515625" style="1133" customWidth="1"/>
    <col min="492" max="494" width="8.28515625" style="1133"/>
    <col min="495" max="497" width="8.85546875" style="1133" customWidth="1"/>
    <col min="498" max="503" width="11.28515625" style="1133" customWidth="1"/>
    <col min="504" max="744" width="8.28515625" style="1133"/>
    <col min="745" max="745" width="6.28515625" style="1133" customWidth="1"/>
    <col min="746" max="746" width="35.140625" style="1133" customWidth="1"/>
    <col min="747" max="747" width="10.28515625" style="1133" customWidth="1"/>
    <col min="748" max="750" width="8.28515625" style="1133"/>
    <col min="751" max="753" width="8.85546875" style="1133" customWidth="1"/>
    <col min="754" max="759" width="11.28515625" style="1133" customWidth="1"/>
    <col min="760" max="1000" width="8.28515625" style="1133"/>
    <col min="1001" max="1001" width="6.28515625" style="1133" customWidth="1"/>
    <col min="1002" max="1002" width="35.140625" style="1133" customWidth="1"/>
    <col min="1003" max="1003" width="10.28515625" style="1133" customWidth="1"/>
    <col min="1004" max="1006" width="8.28515625" style="1133"/>
    <col min="1007" max="1009" width="8.85546875" style="1133" customWidth="1"/>
    <col min="1010" max="1015" width="11.28515625" style="1133" customWidth="1"/>
    <col min="1016" max="1256" width="8.28515625" style="1133"/>
    <col min="1257" max="1257" width="6.28515625" style="1133" customWidth="1"/>
    <col min="1258" max="1258" width="35.140625" style="1133" customWidth="1"/>
    <col min="1259" max="1259" width="10.28515625" style="1133" customWidth="1"/>
    <col min="1260" max="1262" width="8.28515625" style="1133"/>
    <col min="1263" max="1265" width="8.85546875" style="1133" customWidth="1"/>
    <col min="1266" max="1271" width="11.28515625" style="1133" customWidth="1"/>
    <col min="1272" max="1512" width="8.28515625" style="1133"/>
    <col min="1513" max="1513" width="6.28515625" style="1133" customWidth="1"/>
    <col min="1514" max="1514" width="35.140625" style="1133" customWidth="1"/>
    <col min="1515" max="1515" width="10.28515625" style="1133" customWidth="1"/>
    <col min="1516" max="1518" width="8.28515625" style="1133"/>
    <col min="1519" max="1521" width="8.85546875" style="1133" customWidth="1"/>
    <col min="1522" max="1527" width="11.28515625" style="1133" customWidth="1"/>
    <col min="1528" max="1768" width="8.28515625" style="1133"/>
    <col min="1769" max="1769" width="6.28515625" style="1133" customWidth="1"/>
    <col min="1770" max="1770" width="35.140625" style="1133" customWidth="1"/>
    <col min="1771" max="1771" width="10.28515625" style="1133" customWidth="1"/>
    <col min="1772" max="1774" width="8.28515625" style="1133"/>
    <col min="1775" max="1777" width="8.85546875" style="1133" customWidth="1"/>
    <col min="1778" max="1783" width="11.28515625" style="1133" customWidth="1"/>
    <col min="1784" max="2024" width="8.28515625" style="1133"/>
    <col min="2025" max="2025" width="6.28515625" style="1133" customWidth="1"/>
    <col min="2026" max="2026" width="35.140625" style="1133" customWidth="1"/>
    <col min="2027" max="2027" width="10.28515625" style="1133" customWidth="1"/>
    <col min="2028" max="2030" width="8.28515625" style="1133"/>
    <col min="2031" max="2033" width="8.85546875" style="1133" customWidth="1"/>
    <col min="2034" max="2039" width="11.28515625" style="1133" customWidth="1"/>
    <col min="2040" max="2280" width="8.28515625" style="1133"/>
    <col min="2281" max="2281" width="6.28515625" style="1133" customWidth="1"/>
    <col min="2282" max="2282" width="35.140625" style="1133" customWidth="1"/>
    <col min="2283" max="2283" width="10.28515625" style="1133" customWidth="1"/>
    <col min="2284" max="2286" width="8.28515625" style="1133"/>
    <col min="2287" max="2289" width="8.85546875" style="1133" customWidth="1"/>
    <col min="2290" max="2295" width="11.28515625" style="1133" customWidth="1"/>
    <col min="2296" max="2536" width="8.28515625" style="1133"/>
    <col min="2537" max="2537" width="6.28515625" style="1133" customWidth="1"/>
    <col min="2538" max="2538" width="35.140625" style="1133" customWidth="1"/>
    <col min="2539" max="2539" width="10.28515625" style="1133" customWidth="1"/>
    <col min="2540" max="2542" width="8.28515625" style="1133"/>
    <col min="2543" max="2545" width="8.85546875" style="1133" customWidth="1"/>
    <col min="2546" max="2551" width="11.28515625" style="1133" customWidth="1"/>
    <col min="2552" max="2792" width="8.28515625" style="1133"/>
    <col min="2793" max="2793" width="6.28515625" style="1133" customWidth="1"/>
    <col min="2794" max="2794" width="35.140625" style="1133" customWidth="1"/>
    <col min="2795" max="2795" width="10.28515625" style="1133" customWidth="1"/>
    <col min="2796" max="2798" width="8.28515625" style="1133"/>
    <col min="2799" max="2801" width="8.85546875" style="1133" customWidth="1"/>
    <col min="2802" max="2807" width="11.28515625" style="1133" customWidth="1"/>
    <col min="2808" max="3048" width="8.28515625" style="1133"/>
    <col min="3049" max="3049" width="6.28515625" style="1133" customWidth="1"/>
    <col min="3050" max="3050" width="35.140625" style="1133" customWidth="1"/>
    <col min="3051" max="3051" width="10.28515625" style="1133" customWidth="1"/>
    <col min="3052" max="3054" width="8.28515625" style="1133"/>
    <col min="3055" max="3057" width="8.85546875" style="1133" customWidth="1"/>
    <col min="3058" max="3063" width="11.28515625" style="1133" customWidth="1"/>
    <col min="3064" max="3304" width="8.28515625" style="1133"/>
    <col min="3305" max="3305" width="6.28515625" style="1133" customWidth="1"/>
    <col min="3306" max="3306" width="35.140625" style="1133" customWidth="1"/>
    <col min="3307" max="3307" width="10.28515625" style="1133" customWidth="1"/>
    <col min="3308" max="3310" width="8.28515625" style="1133"/>
    <col min="3311" max="3313" width="8.85546875" style="1133" customWidth="1"/>
    <col min="3314" max="3319" width="11.28515625" style="1133" customWidth="1"/>
    <col min="3320" max="3560" width="8.28515625" style="1133"/>
    <col min="3561" max="3561" width="6.28515625" style="1133" customWidth="1"/>
    <col min="3562" max="3562" width="35.140625" style="1133" customWidth="1"/>
    <col min="3563" max="3563" width="10.28515625" style="1133" customWidth="1"/>
    <col min="3564" max="3566" width="8.28515625" style="1133"/>
    <col min="3567" max="3569" width="8.85546875" style="1133" customWidth="1"/>
    <col min="3570" max="3575" width="11.28515625" style="1133" customWidth="1"/>
    <col min="3576" max="3816" width="8.28515625" style="1133"/>
    <col min="3817" max="3817" width="6.28515625" style="1133" customWidth="1"/>
    <col min="3818" max="3818" width="35.140625" style="1133" customWidth="1"/>
    <col min="3819" max="3819" width="10.28515625" style="1133" customWidth="1"/>
    <col min="3820" max="3822" width="8.28515625" style="1133"/>
    <col min="3823" max="3825" width="8.85546875" style="1133" customWidth="1"/>
    <col min="3826" max="3831" width="11.28515625" style="1133" customWidth="1"/>
    <col min="3832" max="4072" width="8.28515625" style="1133"/>
    <col min="4073" max="4073" width="6.28515625" style="1133" customWidth="1"/>
    <col min="4074" max="4074" width="35.140625" style="1133" customWidth="1"/>
    <col min="4075" max="4075" width="10.28515625" style="1133" customWidth="1"/>
    <col min="4076" max="4078" width="8.28515625" style="1133"/>
    <col min="4079" max="4081" width="8.85546875" style="1133" customWidth="1"/>
    <col min="4082" max="4087" width="11.28515625" style="1133" customWidth="1"/>
    <col min="4088" max="4328" width="8.28515625" style="1133"/>
    <col min="4329" max="4329" width="6.28515625" style="1133" customWidth="1"/>
    <col min="4330" max="4330" width="35.140625" style="1133" customWidth="1"/>
    <col min="4331" max="4331" width="10.28515625" style="1133" customWidth="1"/>
    <col min="4332" max="4334" width="8.28515625" style="1133"/>
    <col min="4335" max="4337" width="8.85546875" style="1133" customWidth="1"/>
    <col min="4338" max="4343" width="11.28515625" style="1133" customWidth="1"/>
    <col min="4344" max="4584" width="8.28515625" style="1133"/>
    <col min="4585" max="4585" width="6.28515625" style="1133" customWidth="1"/>
    <col min="4586" max="4586" width="35.140625" style="1133" customWidth="1"/>
    <col min="4587" max="4587" width="10.28515625" style="1133" customWidth="1"/>
    <col min="4588" max="4590" width="8.28515625" style="1133"/>
    <col min="4591" max="4593" width="8.85546875" style="1133" customWidth="1"/>
    <col min="4594" max="4599" width="11.28515625" style="1133" customWidth="1"/>
    <col min="4600" max="4840" width="8.28515625" style="1133"/>
    <col min="4841" max="4841" width="6.28515625" style="1133" customWidth="1"/>
    <col min="4842" max="4842" width="35.140625" style="1133" customWidth="1"/>
    <col min="4843" max="4843" width="10.28515625" style="1133" customWidth="1"/>
    <col min="4844" max="4846" width="8.28515625" style="1133"/>
    <col min="4847" max="4849" width="8.85546875" style="1133" customWidth="1"/>
    <col min="4850" max="4855" width="11.28515625" style="1133" customWidth="1"/>
    <col min="4856" max="5096" width="8.28515625" style="1133"/>
    <col min="5097" max="5097" width="6.28515625" style="1133" customWidth="1"/>
    <col min="5098" max="5098" width="35.140625" style="1133" customWidth="1"/>
    <col min="5099" max="5099" width="10.28515625" style="1133" customWidth="1"/>
    <col min="5100" max="5102" width="8.28515625" style="1133"/>
    <col min="5103" max="5105" width="8.85546875" style="1133" customWidth="1"/>
    <col min="5106" max="5111" width="11.28515625" style="1133" customWidth="1"/>
    <col min="5112" max="5352" width="8.28515625" style="1133"/>
    <col min="5353" max="5353" width="6.28515625" style="1133" customWidth="1"/>
    <col min="5354" max="5354" width="35.140625" style="1133" customWidth="1"/>
    <col min="5355" max="5355" width="10.28515625" style="1133" customWidth="1"/>
    <col min="5356" max="5358" width="8.28515625" style="1133"/>
    <col min="5359" max="5361" width="8.85546875" style="1133" customWidth="1"/>
    <col min="5362" max="5367" width="11.28515625" style="1133" customWidth="1"/>
    <col min="5368" max="5608" width="8.28515625" style="1133"/>
    <col min="5609" max="5609" width="6.28515625" style="1133" customWidth="1"/>
    <col min="5610" max="5610" width="35.140625" style="1133" customWidth="1"/>
    <col min="5611" max="5611" width="10.28515625" style="1133" customWidth="1"/>
    <col min="5612" max="5614" width="8.28515625" style="1133"/>
    <col min="5615" max="5617" width="8.85546875" style="1133" customWidth="1"/>
    <col min="5618" max="5623" width="11.28515625" style="1133" customWidth="1"/>
    <col min="5624" max="5864" width="8.28515625" style="1133"/>
    <col min="5865" max="5865" width="6.28515625" style="1133" customWidth="1"/>
    <col min="5866" max="5866" width="35.140625" style="1133" customWidth="1"/>
    <col min="5867" max="5867" width="10.28515625" style="1133" customWidth="1"/>
    <col min="5868" max="5870" width="8.28515625" style="1133"/>
    <col min="5871" max="5873" width="8.85546875" style="1133" customWidth="1"/>
    <col min="5874" max="5879" width="11.28515625" style="1133" customWidth="1"/>
    <col min="5880" max="6120" width="8.28515625" style="1133"/>
    <col min="6121" max="6121" width="6.28515625" style="1133" customWidth="1"/>
    <col min="6122" max="6122" width="35.140625" style="1133" customWidth="1"/>
    <col min="6123" max="6123" width="10.28515625" style="1133" customWidth="1"/>
    <col min="6124" max="6126" width="8.28515625" style="1133"/>
    <col min="6127" max="6129" width="8.85546875" style="1133" customWidth="1"/>
    <col min="6130" max="6135" width="11.28515625" style="1133" customWidth="1"/>
    <col min="6136" max="6376" width="8.28515625" style="1133"/>
    <col min="6377" max="6377" width="6.28515625" style="1133" customWidth="1"/>
    <col min="6378" max="6378" width="35.140625" style="1133" customWidth="1"/>
    <col min="6379" max="6379" width="10.28515625" style="1133" customWidth="1"/>
    <col min="6380" max="6382" width="8.28515625" style="1133"/>
    <col min="6383" max="6385" width="8.85546875" style="1133" customWidth="1"/>
    <col min="6386" max="6391" width="11.28515625" style="1133" customWidth="1"/>
    <col min="6392" max="6632" width="8.28515625" style="1133"/>
    <col min="6633" max="6633" width="6.28515625" style="1133" customWidth="1"/>
    <col min="6634" max="6634" width="35.140625" style="1133" customWidth="1"/>
    <col min="6635" max="6635" width="10.28515625" style="1133" customWidth="1"/>
    <col min="6636" max="6638" width="8.28515625" style="1133"/>
    <col min="6639" max="6641" width="8.85546875" style="1133" customWidth="1"/>
    <col min="6642" max="6647" width="11.28515625" style="1133" customWidth="1"/>
    <col min="6648" max="6888" width="8.28515625" style="1133"/>
    <col min="6889" max="6889" width="6.28515625" style="1133" customWidth="1"/>
    <col min="6890" max="6890" width="35.140625" style="1133" customWidth="1"/>
    <col min="6891" max="6891" width="10.28515625" style="1133" customWidth="1"/>
    <col min="6892" max="6894" width="8.28515625" style="1133"/>
    <col min="6895" max="6897" width="8.85546875" style="1133" customWidth="1"/>
    <col min="6898" max="6903" width="11.28515625" style="1133" customWidth="1"/>
    <col min="6904" max="7144" width="8.28515625" style="1133"/>
    <col min="7145" max="7145" width="6.28515625" style="1133" customWidth="1"/>
    <col min="7146" max="7146" width="35.140625" style="1133" customWidth="1"/>
    <col min="7147" max="7147" width="10.28515625" style="1133" customWidth="1"/>
    <col min="7148" max="7150" width="8.28515625" style="1133"/>
    <col min="7151" max="7153" width="8.85546875" style="1133" customWidth="1"/>
    <col min="7154" max="7159" width="11.28515625" style="1133" customWidth="1"/>
    <col min="7160" max="7400" width="8.28515625" style="1133"/>
    <col min="7401" max="7401" width="6.28515625" style="1133" customWidth="1"/>
    <col min="7402" max="7402" width="35.140625" style="1133" customWidth="1"/>
    <col min="7403" max="7403" width="10.28515625" style="1133" customWidth="1"/>
    <col min="7404" max="7406" width="8.28515625" style="1133"/>
    <col min="7407" max="7409" width="8.85546875" style="1133" customWidth="1"/>
    <col min="7410" max="7415" width="11.28515625" style="1133" customWidth="1"/>
    <col min="7416" max="7656" width="8.28515625" style="1133"/>
    <col min="7657" max="7657" width="6.28515625" style="1133" customWidth="1"/>
    <col min="7658" max="7658" width="35.140625" style="1133" customWidth="1"/>
    <col min="7659" max="7659" width="10.28515625" style="1133" customWidth="1"/>
    <col min="7660" max="7662" width="8.28515625" style="1133"/>
    <col min="7663" max="7665" width="8.85546875" style="1133" customWidth="1"/>
    <col min="7666" max="7671" width="11.28515625" style="1133" customWidth="1"/>
    <col min="7672" max="7912" width="8.28515625" style="1133"/>
    <col min="7913" max="7913" width="6.28515625" style="1133" customWidth="1"/>
    <col min="7914" max="7914" width="35.140625" style="1133" customWidth="1"/>
    <col min="7915" max="7915" width="10.28515625" style="1133" customWidth="1"/>
    <col min="7916" max="7918" width="8.28515625" style="1133"/>
    <col min="7919" max="7921" width="8.85546875" style="1133" customWidth="1"/>
    <col min="7922" max="7927" width="11.28515625" style="1133" customWidth="1"/>
    <col min="7928" max="8168" width="8.28515625" style="1133"/>
    <col min="8169" max="8169" width="6.28515625" style="1133" customWidth="1"/>
    <col min="8170" max="8170" width="35.140625" style="1133" customWidth="1"/>
    <col min="8171" max="8171" width="10.28515625" style="1133" customWidth="1"/>
    <col min="8172" max="8174" width="8.28515625" style="1133"/>
    <col min="8175" max="8177" width="8.85546875" style="1133" customWidth="1"/>
    <col min="8178" max="8183" width="11.28515625" style="1133" customWidth="1"/>
    <col min="8184" max="8424" width="8.28515625" style="1133"/>
    <col min="8425" max="8425" width="6.28515625" style="1133" customWidth="1"/>
    <col min="8426" max="8426" width="35.140625" style="1133" customWidth="1"/>
    <col min="8427" max="8427" width="10.28515625" style="1133" customWidth="1"/>
    <col min="8428" max="8430" width="8.28515625" style="1133"/>
    <col min="8431" max="8433" width="8.85546875" style="1133" customWidth="1"/>
    <col min="8434" max="8439" width="11.28515625" style="1133" customWidth="1"/>
    <col min="8440" max="8680" width="8.28515625" style="1133"/>
    <col min="8681" max="8681" width="6.28515625" style="1133" customWidth="1"/>
    <col min="8682" max="8682" width="35.140625" style="1133" customWidth="1"/>
    <col min="8683" max="8683" width="10.28515625" style="1133" customWidth="1"/>
    <col min="8684" max="8686" width="8.28515625" style="1133"/>
    <col min="8687" max="8689" width="8.85546875" style="1133" customWidth="1"/>
    <col min="8690" max="8695" width="11.28515625" style="1133" customWidth="1"/>
    <col min="8696" max="8936" width="8.28515625" style="1133"/>
    <col min="8937" max="8937" width="6.28515625" style="1133" customWidth="1"/>
    <col min="8938" max="8938" width="35.140625" style="1133" customWidth="1"/>
    <col min="8939" max="8939" width="10.28515625" style="1133" customWidth="1"/>
    <col min="8940" max="8942" width="8.28515625" style="1133"/>
    <col min="8943" max="8945" width="8.85546875" style="1133" customWidth="1"/>
    <col min="8946" max="8951" width="11.28515625" style="1133" customWidth="1"/>
    <col min="8952" max="9192" width="8.28515625" style="1133"/>
    <col min="9193" max="9193" width="6.28515625" style="1133" customWidth="1"/>
    <col min="9194" max="9194" width="35.140625" style="1133" customWidth="1"/>
    <col min="9195" max="9195" width="10.28515625" style="1133" customWidth="1"/>
    <col min="9196" max="9198" width="8.28515625" style="1133"/>
    <col min="9199" max="9201" width="8.85546875" style="1133" customWidth="1"/>
    <col min="9202" max="9207" width="11.28515625" style="1133" customWidth="1"/>
    <col min="9208" max="9448" width="8.28515625" style="1133"/>
    <col min="9449" max="9449" width="6.28515625" style="1133" customWidth="1"/>
    <col min="9450" max="9450" width="35.140625" style="1133" customWidth="1"/>
    <col min="9451" max="9451" width="10.28515625" style="1133" customWidth="1"/>
    <col min="9452" max="9454" width="8.28515625" style="1133"/>
    <col min="9455" max="9457" width="8.85546875" style="1133" customWidth="1"/>
    <col min="9458" max="9463" width="11.28515625" style="1133" customWidth="1"/>
    <col min="9464" max="9704" width="8.28515625" style="1133"/>
    <col min="9705" max="9705" width="6.28515625" style="1133" customWidth="1"/>
    <col min="9706" max="9706" width="35.140625" style="1133" customWidth="1"/>
    <col min="9707" max="9707" width="10.28515625" style="1133" customWidth="1"/>
    <col min="9708" max="9710" width="8.28515625" style="1133"/>
    <col min="9711" max="9713" width="8.85546875" style="1133" customWidth="1"/>
    <col min="9714" max="9719" width="11.28515625" style="1133" customWidth="1"/>
    <col min="9720" max="9960" width="8.28515625" style="1133"/>
    <col min="9961" max="9961" width="6.28515625" style="1133" customWidth="1"/>
    <col min="9962" max="9962" width="35.140625" style="1133" customWidth="1"/>
    <col min="9963" max="9963" width="10.28515625" style="1133" customWidth="1"/>
    <col min="9964" max="9966" width="8.28515625" style="1133"/>
    <col min="9967" max="9969" width="8.85546875" style="1133" customWidth="1"/>
    <col min="9970" max="9975" width="11.28515625" style="1133" customWidth="1"/>
    <col min="9976" max="10216" width="8.28515625" style="1133"/>
    <col min="10217" max="10217" width="6.28515625" style="1133" customWidth="1"/>
    <col min="10218" max="10218" width="35.140625" style="1133" customWidth="1"/>
    <col min="10219" max="10219" width="10.28515625" style="1133" customWidth="1"/>
    <col min="10220" max="10222" width="8.28515625" style="1133"/>
    <col min="10223" max="10225" width="8.85546875" style="1133" customWidth="1"/>
    <col min="10226" max="10231" width="11.28515625" style="1133" customWidth="1"/>
    <col min="10232" max="10472" width="8.28515625" style="1133"/>
    <col min="10473" max="10473" width="6.28515625" style="1133" customWidth="1"/>
    <col min="10474" max="10474" width="35.140625" style="1133" customWidth="1"/>
    <col min="10475" max="10475" width="10.28515625" style="1133" customWidth="1"/>
    <col min="10476" max="10478" width="8.28515625" style="1133"/>
    <col min="10479" max="10481" width="8.85546875" style="1133" customWidth="1"/>
    <col min="10482" max="10487" width="11.28515625" style="1133" customWidth="1"/>
    <col min="10488" max="10728" width="8.28515625" style="1133"/>
    <col min="10729" max="10729" width="6.28515625" style="1133" customWidth="1"/>
    <col min="10730" max="10730" width="35.140625" style="1133" customWidth="1"/>
    <col min="10731" max="10731" width="10.28515625" style="1133" customWidth="1"/>
    <col min="10732" max="10734" width="8.28515625" style="1133"/>
    <col min="10735" max="10737" width="8.85546875" style="1133" customWidth="1"/>
    <col min="10738" max="10743" width="11.28515625" style="1133" customWidth="1"/>
    <col min="10744" max="10984" width="8.28515625" style="1133"/>
    <col min="10985" max="10985" width="6.28515625" style="1133" customWidth="1"/>
    <col min="10986" max="10986" width="35.140625" style="1133" customWidth="1"/>
    <col min="10987" max="10987" width="10.28515625" style="1133" customWidth="1"/>
    <col min="10988" max="10990" width="8.28515625" style="1133"/>
    <col min="10991" max="10993" width="8.85546875" style="1133" customWidth="1"/>
    <col min="10994" max="10999" width="11.28515625" style="1133" customWidth="1"/>
    <col min="11000" max="11240" width="8.28515625" style="1133"/>
    <col min="11241" max="11241" width="6.28515625" style="1133" customWidth="1"/>
    <col min="11242" max="11242" width="35.140625" style="1133" customWidth="1"/>
    <col min="11243" max="11243" width="10.28515625" style="1133" customWidth="1"/>
    <col min="11244" max="11246" width="8.28515625" style="1133"/>
    <col min="11247" max="11249" width="8.85546875" style="1133" customWidth="1"/>
    <col min="11250" max="11255" width="11.28515625" style="1133" customWidth="1"/>
    <col min="11256" max="11496" width="8.28515625" style="1133"/>
    <col min="11497" max="11497" width="6.28515625" style="1133" customWidth="1"/>
    <col min="11498" max="11498" width="35.140625" style="1133" customWidth="1"/>
    <col min="11499" max="11499" width="10.28515625" style="1133" customWidth="1"/>
    <col min="11500" max="11502" width="8.28515625" style="1133"/>
    <col min="11503" max="11505" width="8.85546875" style="1133" customWidth="1"/>
    <col min="11506" max="11511" width="11.28515625" style="1133" customWidth="1"/>
    <col min="11512" max="11752" width="8.28515625" style="1133"/>
    <col min="11753" max="11753" width="6.28515625" style="1133" customWidth="1"/>
    <col min="11754" max="11754" width="35.140625" style="1133" customWidth="1"/>
    <col min="11755" max="11755" width="10.28515625" style="1133" customWidth="1"/>
    <col min="11756" max="11758" width="8.28515625" style="1133"/>
    <col min="11759" max="11761" width="8.85546875" style="1133" customWidth="1"/>
    <col min="11762" max="11767" width="11.28515625" style="1133" customWidth="1"/>
    <col min="11768" max="12008" width="8.28515625" style="1133"/>
    <col min="12009" max="12009" width="6.28515625" style="1133" customWidth="1"/>
    <col min="12010" max="12010" width="35.140625" style="1133" customWidth="1"/>
    <col min="12011" max="12011" width="10.28515625" style="1133" customWidth="1"/>
    <col min="12012" max="12014" width="8.28515625" style="1133"/>
    <col min="12015" max="12017" width="8.85546875" style="1133" customWidth="1"/>
    <col min="12018" max="12023" width="11.28515625" style="1133" customWidth="1"/>
    <col min="12024" max="12264" width="8.28515625" style="1133"/>
    <col min="12265" max="12265" width="6.28515625" style="1133" customWidth="1"/>
    <col min="12266" max="12266" width="35.140625" style="1133" customWidth="1"/>
    <col min="12267" max="12267" width="10.28515625" style="1133" customWidth="1"/>
    <col min="12268" max="12270" width="8.28515625" style="1133"/>
    <col min="12271" max="12273" width="8.85546875" style="1133" customWidth="1"/>
    <col min="12274" max="12279" width="11.28515625" style="1133" customWidth="1"/>
    <col min="12280" max="12520" width="8.28515625" style="1133"/>
    <col min="12521" max="12521" width="6.28515625" style="1133" customWidth="1"/>
    <col min="12522" max="12522" width="35.140625" style="1133" customWidth="1"/>
    <col min="12523" max="12523" width="10.28515625" style="1133" customWidth="1"/>
    <col min="12524" max="12526" width="8.28515625" style="1133"/>
    <col min="12527" max="12529" width="8.85546875" style="1133" customWidth="1"/>
    <col min="12530" max="12535" width="11.28515625" style="1133" customWidth="1"/>
    <col min="12536" max="12776" width="8.28515625" style="1133"/>
    <col min="12777" max="12777" width="6.28515625" style="1133" customWidth="1"/>
    <col min="12778" max="12778" width="35.140625" style="1133" customWidth="1"/>
    <col min="12779" max="12779" width="10.28515625" style="1133" customWidth="1"/>
    <col min="12780" max="12782" width="8.28515625" style="1133"/>
    <col min="12783" max="12785" width="8.85546875" style="1133" customWidth="1"/>
    <col min="12786" max="12791" width="11.28515625" style="1133" customWidth="1"/>
    <col min="12792" max="13032" width="8.28515625" style="1133"/>
    <col min="13033" max="13033" width="6.28515625" style="1133" customWidth="1"/>
    <col min="13034" max="13034" width="35.140625" style="1133" customWidth="1"/>
    <col min="13035" max="13035" width="10.28515625" style="1133" customWidth="1"/>
    <col min="13036" max="13038" width="8.28515625" style="1133"/>
    <col min="13039" max="13041" width="8.85546875" style="1133" customWidth="1"/>
    <col min="13042" max="13047" width="11.28515625" style="1133" customWidth="1"/>
    <col min="13048" max="13288" width="8.28515625" style="1133"/>
    <col min="13289" max="13289" width="6.28515625" style="1133" customWidth="1"/>
    <col min="13290" max="13290" width="35.140625" style="1133" customWidth="1"/>
    <col min="13291" max="13291" width="10.28515625" style="1133" customWidth="1"/>
    <col min="13292" max="13294" width="8.28515625" style="1133"/>
    <col min="13295" max="13297" width="8.85546875" style="1133" customWidth="1"/>
    <col min="13298" max="13303" width="11.28515625" style="1133" customWidth="1"/>
    <col min="13304" max="13544" width="8.28515625" style="1133"/>
    <col min="13545" max="13545" width="6.28515625" style="1133" customWidth="1"/>
    <col min="13546" max="13546" width="35.140625" style="1133" customWidth="1"/>
    <col min="13547" max="13547" width="10.28515625" style="1133" customWidth="1"/>
    <col min="13548" max="13550" width="8.28515625" style="1133"/>
    <col min="13551" max="13553" width="8.85546875" style="1133" customWidth="1"/>
    <col min="13554" max="13559" width="11.28515625" style="1133" customWidth="1"/>
    <col min="13560" max="13800" width="8.28515625" style="1133"/>
    <col min="13801" max="13801" width="6.28515625" style="1133" customWidth="1"/>
    <col min="13802" max="13802" width="35.140625" style="1133" customWidth="1"/>
    <col min="13803" max="13803" width="10.28515625" style="1133" customWidth="1"/>
    <col min="13804" max="13806" width="8.28515625" style="1133"/>
    <col min="13807" max="13809" width="8.85546875" style="1133" customWidth="1"/>
    <col min="13810" max="13815" width="11.28515625" style="1133" customWidth="1"/>
    <col min="13816" max="14056" width="8.28515625" style="1133"/>
    <col min="14057" max="14057" width="6.28515625" style="1133" customWidth="1"/>
    <col min="14058" max="14058" width="35.140625" style="1133" customWidth="1"/>
    <col min="14059" max="14059" width="10.28515625" style="1133" customWidth="1"/>
    <col min="14060" max="14062" width="8.28515625" style="1133"/>
    <col min="14063" max="14065" width="8.85546875" style="1133" customWidth="1"/>
    <col min="14066" max="14071" width="11.28515625" style="1133" customWidth="1"/>
    <col min="14072" max="14312" width="8.28515625" style="1133"/>
    <col min="14313" max="14313" width="6.28515625" style="1133" customWidth="1"/>
    <col min="14314" max="14314" width="35.140625" style="1133" customWidth="1"/>
    <col min="14315" max="14315" width="10.28515625" style="1133" customWidth="1"/>
    <col min="14316" max="14318" width="8.28515625" style="1133"/>
    <col min="14319" max="14321" width="8.85546875" style="1133" customWidth="1"/>
    <col min="14322" max="14327" width="11.28515625" style="1133" customWidth="1"/>
    <col min="14328" max="14568" width="8.28515625" style="1133"/>
    <col min="14569" max="14569" width="6.28515625" style="1133" customWidth="1"/>
    <col min="14570" max="14570" width="35.140625" style="1133" customWidth="1"/>
    <col min="14571" max="14571" width="10.28515625" style="1133" customWidth="1"/>
    <col min="14572" max="14574" width="8.28515625" style="1133"/>
    <col min="14575" max="14577" width="8.85546875" style="1133" customWidth="1"/>
    <col min="14578" max="14583" width="11.28515625" style="1133" customWidth="1"/>
    <col min="14584" max="14824" width="8.28515625" style="1133"/>
    <col min="14825" max="14825" width="6.28515625" style="1133" customWidth="1"/>
    <col min="14826" max="14826" width="35.140625" style="1133" customWidth="1"/>
    <col min="14827" max="14827" width="10.28515625" style="1133" customWidth="1"/>
    <col min="14828" max="14830" width="8.28515625" style="1133"/>
    <col min="14831" max="14833" width="8.85546875" style="1133" customWidth="1"/>
    <col min="14834" max="14839" width="11.28515625" style="1133" customWidth="1"/>
    <col min="14840" max="15080" width="8.28515625" style="1133"/>
    <col min="15081" max="15081" width="6.28515625" style="1133" customWidth="1"/>
    <col min="15082" max="15082" width="35.140625" style="1133" customWidth="1"/>
    <col min="15083" max="15083" width="10.28515625" style="1133" customWidth="1"/>
    <col min="15084" max="15086" width="8.28515625" style="1133"/>
    <col min="15087" max="15089" width="8.85546875" style="1133" customWidth="1"/>
    <col min="15090" max="15095" width="11.28515625" style="1133" customWidth="1"/>
    <col min="15096" max="15336" width="8.28515625" style="1133"/>
    <col min="15337" max="15337" width="6.28515625" style="1133" customWidth="1"/>
    <col min="15338" max="15338" width="35.140625" style="1133" customWidth="1"/>
    <col min="15339" max="15339" width="10.28515625" style="1133" customWidth="1"/>
    <col min="15340" max="15342" width="8.28515625" style="1133"/>
    <col min="15343" max="15345" width="8.85546875" style="1133" customWidth="1"/>
    <col min="15346" max="15351" width="11.28515625" style="1133" customWidth="1"/>
    <col min="15352" max="15592" width="8.28515625" style="1133"/>
    <col min="15593" max="15593" width="6.28515625" style="1133" customWidth="1"/>
    <col min="15594" max="15594" width="35.140625" style="1133" customWidth="1"/>
    <col min="15595" max="15595" width="10.28515625" style="1133" customWidth="1"/>
    <col min="15596" max="15598" width="8.28515625" style="1133"/>
    <col min="15599" max="15601" width="8.85546875" style="1133" customWidth="1"/>
    <col min="15602" max="15607" width="11.28515625" style="1133" customWidth="1"/>
    <col min="15608" max="15848" width="8.28515625" style="1133"/>
    <col min="15849" max="15849" width="6.28515625" style="1133" customWidth="1"/>
    <col min="15850" max="15850" width="35.140625" style="1133" customWidth="1"/>
    <col min="15851" max="15851" width="10.28515625" style="1133" customWidth="1"/>
    <col min="15852" max="15854" width="8.28515625" style="1133"/>
    <col min="15855" max="15857" width="8.85546875" style="1133" customWidth="1"/>
    <col min="15858" max="15863" width="11.28515625" style="1133" customWidth="1"/>
    <col min="15864" max="16104" width="8.28515625" style="1133"/>
    <col min="16105" max="16105" width="6.28515625" style="1133" customWidth="1"/>
    <col min="16106" max="16106" width="35.140625" style="1133" customWidth="1"/>
    <col min="16107" max="16107" width="10.28515625" style="1133" customWidth="1"/>
    <col min="16108" max="16110" width="8.28515625" style="1133"/>
    <col min="16111" max="16113" width="8.85546875" style="1133" customWidth="1"/>
    <col min="16114" max="16119" width="11.28515625" style="1133" customWidth="1"/>
    <col min="16120" max="16384" width="8.28515625" style="1133"/>
  </cols>
  <sheetData>
    <row r="1" spans="1:35" s="1130" customFormat="1" ht="28.5" customHeight="1" thickBot="1">
      <c r="A1" s="1121" t="s">
        <v>643</v>
      </c>
      <c r="B1" s="1121"/>
      <c r="C1" s="1600" t="s">
        <v>378</v>
      </c>
      <c r="D1" s="1600"/>
      <c r="E1" s="1600"/>
      <c r="F1" s="1600"/>
      <c r="G1" s="1600"/>
      <c r="H1" s="1600"/>
      <c r="I1" s="1600"/>
      <c r="J1" s="1600"/>
      <c r="K1" s="1121"/>
      <c r="L1" s="1121"/>
      <c r="M1" s="1122"/>
      <c r="N1" s="1122" t="s">
        <v>629</v>
      </c>
    </row>
    <row r="2" spans="1:35" ht="18.75" customHeight="1">
      <c r="A2" s="1619"/>
      <c r="B2" s="1619"/>
      <c r="C2" s="1619"/>
      <c r="D2" s="1619"/>
      <c r="E2" s="1619"/>
      <c r="F2" s="1619"/>
      <c r="G2" s="1619"/>
      <c r="H2" s="1619"/>
      <c r="I2" s="1619"/>
      <c r="J2" s="1619"/>
      <c r="K2" s="1619"/>
      <c r="L2" s="1619"/>
      <c r="M2" s="1619"/>
      <c r="N2" s="1619"/>
    </row>
    <row r="3" spans="1:35" ht="18.75" customHeight="1">
      <c r="A3" s="1601" t="s">
        <v>886</v>
      </c>
      <c r="B3" s="1601"/>
      <c r="C3" s="1601"/>
      <c r="D3" s="1601"/>
      <c r="E3" s="1601"/>
      <c r="F3" s="1601"/>
      <c r="G3" s="1601"/>
      <c r="H3" s="1601"/>
      <c r="I3" s="1601"/>
      <c r="J3" s="1601"/>
      <c r="K3" s="1601"/>
      <c r="L3" s="1601"/>
      <c r="M3" s="1601"/>
      <c r="N3" s="1601"/>
    </row>
    <row r="4" spans="1:35" s="1226" customFormat="1" ht="18.75" customHeight="1">
      <c r="A4" s="1623"/>
      <c r="B4" s="1623"/>
      <c r="C4" s="1623"/>
      <c r="D4" s="1623"/>
      <c r="E4" s="1623"/>
      <c r="F4" s="1623"/>
      <c r="G4" s="1623"/>
      <c r="H4" s="1623"/>
      <c r="I4" s="1623"/>
      <c r="J4" s="1623"/>
      <c r="K4" s="1623"/>
      <c r="L4" s="1623"/>
      <c r="M4" s="1623"/>
      <c r="N4" s="1623"/>
    </row>
    <row r="5" spans="1:35" ht="16.5" customHeight="1">
      <c r="A5" s="1602" t="s">
        <v>726</v>
      </c>
      <c r="B5" s="1612"/>
      <c r="C5" s="1608" t="s">
        <v>646</v>
      </c>
      <c r="D5" s="1135" t="s">
        <v>647</v>
      </c>
      <c r="E5" s="1602" t="s">
        <v>742</v>
      </c>
      <c r="F5" s="1603"/>
      <c r="G5" s="1602" t="s">
        <v>743</v>
      </c>
      <c r="H5" s="1612"/>
      <c r="I5" s="1603"/>
      <c r="J5" s="1602" t="s">
        <v>887</v>
      </c>
      <c r="K5" s="1612"/>
      <c r="L5" s="1612"/>
      <c r="M5" s="1612"/>
      <c r="N5" s="1603"/>
    </row>
    <row r="6" spans="1:35" ht="33.75" customHeight="1">
      <c r="A6" s="1604"/>
      <c r="B6" s="1617"/>
      <c r="C6" s="1611"/>
      <c r="D6" s="1135" t="s">
        <v>649</v>
      </c>
      <c r="E6" s="1135" t="s">
        <v>744</v>
      </c>
      <c r="F6" s="1135" t="s">
        <v>745</v>
      </c>
      <c r="G6" s="1135" t="s">
        <v>746</v>
      </c>
      <c r="H6" s="1135" t="s">
        <v>747</v>
      </c>
      <c r="I6" s="1135" t="s">
        <v>748</v>
      </c>
      <c r="J6" s="1135" t="s">
        <v>888</v>
      </c>
      <c r="K6" s="1135" t="s">
        <v>889</v>
      </c>
      <c r="L6" s="1135" t="s">
        <v>890</v>
      </c>
      <c r="M6" s="1135" t="s">
        <v>891</v>
      </c>
      <c r="N6" s="1135" t="s">
        <v>892</v>
      </c>
    </row>
    <row r="7" spans="1:35" ht="16.5" customHeight="1" thickBot="1">
      <c r="A7" s="1606"/>
      <c r="B7" s="1618"/>
      <c r="C7" s="1136" t="s">
        <v>674</v>
      </c>
      <c r="D7" s="1136" t="s">
        <v>675</v>
      </c>
      <c r="E7" s="1136" t="s">
        <v>675</v>
      </c>
      <c r="F7" s="1136" t="s">
        <v>675</v>
      </c>
      <c r="G7" s="1136" t="s">
        <v>675</v>
      </c>
      <c r="H7" s="1136" t="s">
        <v>675</v>
      </c>
      <c r="I7" s="1136" t="s">
        <v>675</v>
      </c>
      <c r="J7" s="1136" t="s">
        <v>675</v>
      </c>
      <c r="K7" s="1136" t="s">
        <v>675</v>
      </c>
      <c r="L7" s="1136" t="s">
        <v>675</v>
      </c>
      <c r="M7" s="1136" t="s">
        <v>675</v>
      </c>
      <c r="N7" s="1136" t="s">
        <v>675</v>
      </c>
    </row>
    <row r="8" spans="1:35" ht="23.25" hidden="1" customHeight="1">
      <c r="A8" s="1162"/>
      <c r="B8" s="1162"/>
      <c r="C8" s="1162"/>
      <c r="D8" s="1162"/>
      <c r="E8" s="1162"/>
      <c r="F8" s="1162"/>
      <c r="G8" s="1162"/>
      <c r="H8" s="1162"/>
      <c r="I8" s="1162"/>
      <c r="J8" s="1162"/>
      <c r="K8" s="1162"/>
      <c r="L8" s="1162"/>
      <c r="M8" s="1162"/>
      <c r="N8" s="1162"/>
    </row>
    <row r="9" spans="1:35" ht="23.25" hidden="1" customHeight="1" thickBot="1">
      <c r="A9" s="1162"/>
      <c r="B9" s="1162"/>
      <c r="C9" s="1162"/>
      <c r="D9" s="1162"/>
      <c r="E9" s="1162"/>
      <c r="F9" s="1162"/>
      <c r="G9" s="1162"/>
      <c r="H9" s="1162"/>
      <c r="I9" s="1162"/>
      <c r="J9" s="1162"/>
      <c r="K9" s="1162"/>
      <c r="L9" s="1162"/>
      <c r="M9" s="1162"/>
      <c r="N9" s="1162"/>
    </row>
    <row r="10" spans="1:35" s="1227" customFormat="1" ht="10.5" customHeight="1">
      <c r="A10" s="1137"/>
      <c r="B10" s="1137"/>
      <c r="C10" s="1138"/>
      <c r="D10" s="1139"/>
      <c r="E10" s="1164"/>
      <c r="F10" s="1164"/>
      <c r="G10" s="1164"/>
      <c r="H10" s="1164"/>
      <c r="I10" s="1164"/>
      <c r="J10" s="1164"/>
      <c r="K10" s="1164"/>
      <c r="L10" s="1164"/>
      <c r="M10" s="1164"/>
      <c r="N10" s="1164"/>
    </row>
    <row r="11" spans="1:35" ht="20.25" customHeight="1">
      <c r="A11" s="1141" t="s">
        <v>452</v>
      </c>
      <c r="B11" s="1165" t="s">
        <v>734</v>
      </c>
      <c r="C11" s="1144">
        <v>91.928899999999999</v>
      </c>
      <c r="D11" s="1145">
        <v>22597.997899999998</v>
      </c>
      <c r="E11" s="1143">
        <v>23832.671300000002</v>
      </c>
      <c r="F11" s="1143">
        <v>19866.2808</v>
      </c>
      <c r="G11" s="1143">
        <v>21082.014299999999</v>
      </c>
      <c r="H11" s="1143">
        <v>22368.172600000002</v>
      </c>
      <c r="I11" s="1143">
        <v>23237.660199999998</v>
      </c>
      <c r="J11" s="1143">
        <v>18629.294699999999</v>
      </c>
      <c r="K11" s="1143">
        <v>21080.7991</v>
      </c>
      <c r="L11" s="1143">
        <v>23599.362400000002</v>
      </c>
      <c r="M11" s="1143">
        <v>31156.644</v>
      </c>
      <c r="N11" s="1143">
        <v>20278.1188</v>
      </c>
      <c r="P11" s="1166"/>
      <c r="Q11" s="1166"/>
      <c r="R11" s="1166"/>
      <c r="S11" s="1166"/>
      <c r="T11" s="1166"/>
      <c r="U11" s="1166"/>
      <c r="V11" s="1166"/>
      <c r="W11" s="1166"/>
      <c r="X11" s="1166"/>
      <c r="Y11" s="1166"/>
      <c r="Z11" s="1166"/>
      <c r="AA11" s="1166"/>
      <c r="AB11" s="1166"/>
      <c r="AC11" s="1166"/>
      <c r="AD11" s="1166"/>
      <c r="AE11" s="1166"/>
      <c r="AF11" s="1166"/>
      <c r="AG11" s="1166"/>
      <c r="AH11" s="1166"/>
      <c r="AI11" s="1166"/>
    </row>
    <row r="12" spans="1:35" s="1132" customFormat="1" ht="20.25" customHeight="1">
      <c r="A12" s="1141" t="s">
        <v>455</v>
      </c>
      <c r="B12" s="1165" t="s">
        <v>456</v>
      </c>
      <c r="C12" s="1144">
        <v>27.486599999999999</v>
      </c>
      <c r="D12" s="1145">
        <v>33291.569799999997</v>
      </c>
      <c r="E12" s="1143">
        <v>34053.153200000001</v>
      </c>
      <c r="F12" s="1143">
        <v>27940.752899999999</v>
      </c>
      <c r="G12" s="1143">
        <v>27787.2376</v>
      </c>
      <c r="H12" s="1143">
        <v>33903.010999999999</v>
      </c>
      <c r="I12" s="1143">
        <v>33477.598599999998</v>
      </c>
      <c r="J12" s="1143">
        <v>28489.6738</v>
      </c>
      <c r="K12" s="1143">
        <v>29639.316699999999</v>
      </c>
      <c r="L12" s="1143">
        <v>34454.079100000003</v>
      </c>
      <c r="M12" s="1143">
        <v>61301.929700000001</v>
      </c>
      <c r="N12" s="1143">
        <v>20895.889899999998</v>
      </c>
      <c r="P12" s="1166"/>
      <c r="Q12" s="1166"/>
      <c r="R12" s="1166"/>
      <c r="S12" s="1166"/>
      <c r="T12" s="1166"/>
      <c r="U12" s="1166"/>
      <c r="V12" s="1166"/>
      <c r="W12" s="1166"/>
      <c r="X12" s="1166"/>
      <c r="Y12" s="1166"/>
      <c r="Z12" s="1166"/>
      <c r="AA12" s="1166"/>
      <c r="AB12" s="1166"/>
      <c r="AC12" s="1166"/>
      <c r="AD12" s="1166"/>
      <c r="AE12" s="1166"/>
      <c r="AF12" s="1166"/>
      <c r="AG12" s="1166"/>
      <c r="AH12" s="1166"/>
      <c r="AI12" s="1166"/>
    </row>
    <row r="13" spans="1:35" ht="20.25" customHeight="1">
      <c r="A13" s="1141" t="s">
        <v>457</v>
      </c>
      <c r="B13" s="1165" t="s">
        <v>458</v>
      </c>
      <c r="C13" s="1144">
        <v>1017.2634</v>
      </c>
      <c r="D13" s="1145">
        <v>28158.604299999999</v>
      </c>
      <c r="E13" s="1143">
        <v>31233.923900000002</v>
      </c>
      <c r="F13" s="1143">
        <v>22443.857199999999</v>
      </c>
      <c r="G13" s="1143">
        <v>24058.851200000001</v>
      </c>
      <c r="H13" s="1143">
        <v>29542.430400000001</v>
      </c>
      <c r="I13" s="1143">
        <v>28037.632300000001</v>
      </c>
      <c r="J13" s="1143">
        <v>21020.342799999999</v>
      </c>
      <c r="K13" s="1143">
        <v>23973.561000000002</v>
      </c>
      <c r="L13" s="1143">
        <v>29314.4735</v>
      </c>
      <c r="M13" s="1143">
        <v>49900.890299999999</v>
      </c>
      <c r="N13" s="1143">
        <v>24565.819200000002</v>
      </c>
      <c r="P13" s="1166"/>
      <c r="Q13" s="1166"/>
      <c r="R13" s="1166"/>
      <c r="S13" s="1166"/>
      <c r="T13" s="1166"/>
      <c r="U13" s="1166"/>
      <c r="V13" s="1166"/>
      <c r="W13" s="1166"/>
      <c r="X13" s="1166"/>
      <c r="Y13" s="1166"/>
      <c r="Z13" s="1166"/>
      <c r="AA13" s="1166"/>
      <c r="AB13" s="1166"/>
      <c r="AC13" s="1166"/>
      <c r="AD13" s="1166"/>
      <c r="AE13" s="1166"/>
      <c r="AF13" s="1166"/>
      <c r="AG13" s="1166"/>
      <c r="AH13" s="1166"/>
      <c r="AI13" s="1166"/>
    </row>
    <row r="14" spans="1:35" s="1132" customFormat="1" ht="20.25" customHeight="1">
      <c r="A14" s="1141" t="s">
        <v>459</v>
      </c>
      <c r="B14" s="1165" t="s">
        <v>703</v>
      </c>
      <c r="C14" s="1144">
        <v>27.601500000000001</v>
      </c>
      <c r="D14" s="1145">
        <v>42158.634100000003</v>
      </c>
      <c r="E14" s="1143">
        <v>43894.895299999996</v>
      </c>
      <c r="F14" s="1143">
        <v>36297.673799999997</v>
      </c>
      <c r="G14" s="1143">
        <v>32542.548900000002</v>
      </c>
      <c r="H14" s="1143">
        <v>43755.741900000001</v>
      </c>
      <c r="I14" s="1143">
        <v>41978.609199999999</v>
      </c>
      <c r="J14" s="1143">
        <v>18498.237799999999</v>
      </c>
      <c r="K14" s="1143">
        <v>29790.762599999998</v>
      </c>
      <c r="L14" s="1143">
        <v>38315.761500000001</v>
      </c>
      <c r="M14" s="1143">
        <v>63544.107900000003</v>
      </c>
      <c r="N14" s="1143">
        <v>25615.315299999998</v>
      </c>
      <c r="P14" s="1166"/>
      <c r="Q14" s="1166"/>
      <c r="R14" s="1166"/>
      <c r="S14" s="1166"/>
      <c r="T14" s="1166"/>
      <c r="U14" s="1166"/>
      <c r="V14" s="1166"/>
      <c r="W14" s="1166"/>
      <c r="X14" s="1166"/>
      <c r="Y14" s="1166"/>
      <c r="Z14" s="1166"/>
      <c r="AA14" s="1166"/>
      <c r="AB14" s="1166"/>
      <c r="AC14" s="1166"/>
      <c r="AD14" s="1166"/>
      <c r="AE14" s="1166"/>
      <c r="AF14" s="1166"/>
      <c r="AG14" s="1166"/>
      <c r="AH14" s="1166"/>
      <c r="AI14" s="1166"/>
    </row>
    <row r="15" spans="1:35" ht="20.25" customHeight="1">
      <c r="A15" s="1141" t="s">
        <v>461</v>
      </c>
      <c r="B15" s="1165" t="s">
        <v>735</v>
      </c>
      <c r="C15" s="1144">
        <v>48.328499999999998</v>
      </c>
      <c r="D15" s="1145">
        <v>25834.121200000001</v>
      </c>
      <c r="E15" s="1143">
        <v>26248.250899999999</v>
      </c>
      <c r="F15" s="1143">
        <v>24496.572700000001</v>
      </c>
      <c r="G15" s="1143">
        <v>21079.891500000002</v>
      </c>
      <c r="H15" s="1143">
        <v>25542.680799999998</v>
      </c>
      <c r="I15" s="1143">
        <v>27108.378799999999</v>
      </c>
      <c r="J15" s="1143">
        <v>16989.478999999999</v>
      </c>
      <c r="K15" s="1143">
        <v>23146.3681</v>
      </c>
      <c r="L15" s="1143">
        <v>27529.360799999999</v>
      </c>
      <c r="M15" s="1143">
        <v>42649.745699999999</v>
      </c>
      <c r="N15" s="1143">
        <v>18894.301599999999</v>
      </c>
      <c r="P15" s="1166"/>
      <c r="Q15" s="1166"/>
      <c r="R15" s="1166"/>
      <c r="S15" s="1166"/>
      <c r="T15" s="1166"/>
      <c r="U15" s="1166"/>
      <c r="V15" s="1166"/>
      <c r="W15" s="1166"/>
      <c r="X15" s="1166"/>
      <c r="Y15" s="1166"/>
      <c r="Z15" s="1166"/>
      <c r="AA15" s="1166"/>
      <c r="AB15" s="1166"/>
      <c r="AC15" s="1166"/>
      <c r="AD15" s="1166"/>
      <c r="AE15" s="1166"/>
      <c r="AF15" s="1166"/>
      <c r="AG15" s="1166"/>
      <c r="AH15" s="1166"/>
      <c r="AI15" s="1166"/>
    </row>
    <row r="16" spans="1:35" s="1132" customFormat="1" ht="20.25" customHeight="1">
      <c r="A16" s="1141" t="s">
        <v>463</v>
      </c>
      <c r="B16" s="1165" t="s">
        <v>464</v>
      </c>
      <c r="C16" s="1144">
        <v>192.4967</v>
      </c>
      <c r="D16" s="1145">
        <v>25173.304599999999</v>
      </c>
      <c r="E16" s="1143">
        <v>25680.718099999998</v>
      </c>
      <c r="F16" s="1143">
        <v>22434.994699999999</v>
      </c>
      <c r="G16" s="1143">
        <v>21457.707699999999</v>
      </c>
      <c r="H16" s="1143">
        <v>25589.0131</v>
      </c>
      <c r="I16" s="1143">
        <v>25852.284599999999</v>
      </c>
      <c r="J16" s="1143">
        <v>18588.1823</v>
      </c>
      <c r="K16" s="1143">
        <v>21725.348399999999</v>
      </c>
      <c r="L16" s="1143">
        <v>26406.034199999998</v>
      </c>
      <c r="M16" s="1143">
        <v>39525.489699999998</v>
      </c>
      <c r="N16" s="1143">
        <v>23859.522000000001</v>
      </c>
      <c r="P16" s="1166"/>
      <c r="Q16" s="1166"/>
      <c r="R16" s="1166"/>
      <c r="S16" s="1166"/>
      <c r="T16" s="1166"/>
      <c r="U16" s="1166"/>
      <c r="V16" s="1166"/>
      <c r="W16" s="1166"/>
      <c r="X16" s="1166"/>
      <c r="Y16" s="1166"/>
      <c r="Z16" s="1166"/>
      <c r="AA16" s="1166"/>
      <c r="AB16" s="1166"/>
      <c r="AC16" s="1166"/>
      <c r="AD16" s="1166"/>
      <c r="AE16" s="1166"/>
      <c r="AF16" s="1166"/>
      <c r="AG16" s="1166"/>
      <c r="AH16" s="1166"/>
      <c r="AI16" s="1166"/>
    </row>
    <row r="17" spans="1:35" ht="20.25" customHeight="1">
      <c r="A17" s="1141" t="s">
        <v>465</v>
      </c>
      <c r="B17" s="1165" t="s">
        <v>705</v>
      </c>
      <c r="C17" s="1144">
        <v>463.22989999999999</v>
      </c>
      <c r="D17" s="1145">
        <v>25663.243600000002</v>
      </c>
      <c r="E17" s="1143">
        <v>30120.437600000001</v>
      </c>
      <c r="F17" s="1143">
        <v>21573.651099999999</v>
      </c>
      <c r="G17" s="1143">
        <v>20717.828000000001</v>
      </c>
      <c r="H17" s="1143">
        <v>27272.808199999999</v>
      </c>
      <c r="I17" s="1143">
        <v>25567.5399</v>
      </c>
      <c r="J17" s="1143">
        <v>17196.9028</v>
      </c>
      <c r="K17" s="1143">
        <v>18980.121500000001</v>
      </c>
      <c r="L17" s="1143">
        <v>25479.533200000002</v>
      </c>
      <c r="M17" s="1143">
        <v>47149.877500000002</v>
      </c>
      <c r="N17" s="1143">
        <v>26872.2425</v>
      </c>
      <c r="P17" s="1166"/>
      <c r="Q17" s="1166"/>
      <c r="R17" s="1166"/>
      <c r="S17" s="1166"/>
      <c r="T17" s="1166"/>
      <c r="U17" s="1166"/>
      <c r="V17" s="1166"/>
      <c r="W17" s="1166"/>
      <c r="X17" s="1166"/>
      <c r="Y17" s="1166"/>
      <c r="Z17" s="1166"/>
      <c r="AA17" s="1166"/>
      <c r="AB17" s="1166"/>
      <c r="AC17" s="1166"/>
      <c r="AD17" s="1166"/>
      <c r="AE17" s="1166"/>
      <c r="AF17" s="1166"/>
      <c r="AG17" s="1166"/>
      <c r="AH17" s="1166"/>
      <c r="AI17" s="1166"/>
    </row>
    <row r="18" spans="1:35" s="1132" customFormat="1" ht="20.25" customHeight="1">
      <c r="A18" s="1141" t="s">
        <v>467</v>
      </c>
      <c r="B18" s="1165" t="s">
        <v>468</v>
      </c>
      <c r="C18" s="1144">
        <v>231.20859999999999</v>
      </c>
      <c r="D18" s="1145">
        <v>25892.955999999998</v>
      </c>
      <c r="E18" s="1143">
        <v>26278.7595</v>
      </c>
      <c r="F18" s="1143">
        <v>24861.634099999999</v>
      </c>
      <c r="G18" s="1143">
        <v>21637.419099999999</v>
      </c>
      <c r="H18" s="1143">
        <v>25807.911499999998</v>
      </c>
      <c r="I18" s="1143">
        <v>27670.0118</v>
      </c>
      <c r="J18" s="1143">
        <v>20348.444800000001</v>
      </c>
      <c r="K18" s="1143">
        <v>21665.2739</v>
      </c>
      <c r="L18" s="1143">
        <v>28454.750400000001</v>
      </c>
      <c r="M18" s="1143">
        <v>46864.539599999996</v>
      </c>
      <c r="N18" s="1143">
        <v>22766.574100000002</v>
      </c>
      <c r="P18" s="1166"/>
      <c r="Q18" s="1166"/>
      <c r="R18" s="1166"/>
      <c r="S18" s="1166"/>
      <c r="T18" s="1166"/>
      <c r="U18" s="1166"/>
      <c r="V18" s="1166"/>
      <c r="W18" s="1166"/>
      <c r="X18" s="1166"/>
      <c r="Y18" s="1166"/>
      <c r="Z18" s="1166"/>
      <c r="AA18" s="1166"/>
      <c r="AB18" s="1166"/>
      <c r="AC18" s="1166"/>
      <c r="AD18" s="1166"/>
      <c r="AE18" s="1166"/>
      <c r="AF18" s="1166"/>
      <c r="AG18" s="1166"/>
      <c r="AH18" s="1166"/>
      <c r="AI18" s="1166"/>
    </row>
    <row r="19" spans="1:35" ht="20.25" customHeight="1">
      <c r="A19" s="1141" t="s">
        <v>469</v>
      </c>
      <c r="B19" s="1165" t="s">
        <v>736</v>
      </c>
      <c r="C19" s="1144">
        <v>99.248400000000004</v>
      </c>
      <c r="D19" s="1145">
        <v>15658.296</v>
      </c>
      <c r="E19" s="1143">
        <v>16368.6973</v>
      </c>
      <c r="F19" s="1143">
        <v>15058.6276</v>
      </c>
      <c r="G19" s="1143">
        <v>14143.455900000001</v>
      </c>
      <c r="H19" s="1143">
        <v>15736.2649</v>
      </c>
      <c r="I19" s="1143">
        <v>17391.806</v>
      </c>
      <c r="J19" s="1143">
        <v>13346.9087</v>
      </c>
      <c r="K19" s="1143">
        <v>13667.2253</v>
      </c>
      <c r="L19" s="1143">
        <v>17506.625800000002</v>
      </c>
      <c r="M19" s="1143">
        <v>27908.734100000001</v>
      </c>
      <c r="N19" s="1143">
        <v>17893.882099999999</v>
      </c>
      <c r="P19" s="1166"/>
      <c r="Q19" s="1166"/>
      <c r="R19" s="1166"/>
      <c r="S19" s="1166"/>
      <c r="T19" s="1166"/>
      <c r="U19" s="1166"/>
      <c r="V19" s="1166"/>
      <c r="W19" s="1166"/>
      <c r="X19" s="1166"/>
      <c r="Y19" s="1166"/>
      <c r="Z19" s="1166"/>
      <c r="AA19" s="1166"/>
      <c r="AB19" s="1166"/>
      <c r="AC19" s="1166"/>
      <c r="AD19" s="1166"/>
      <c r="AE19" s="1166"/>
      <c r="AF19" s="1166"/>
      <c r="AG19" s="1166"/>
      <c r="AH19" s="1166"/>
      <c r="AI19" s="1166"/>
    </row>
    <row r="20" spans="1:35" s="1132" customFormat="1" ht="20.25" customHeight="1">
      <c r="A20" s="1141" t="s">
        <v>471</v>
      </c>
      <c r="B20" s="1165" t="s">
        <v>472</v>
      </c>
      <c r="C20" s="1144">
        <v>95.7864</v>
      </c>
      <c r="D20" s="1145">
        <v>49042.6679</v>
      </c>
      <c r="E20" s="1143">
        <v>54475.582799999996</v>
      </c>
      <c r="F20" s="1143">
        <v>36309.241399999999</v>
      </c>
      <c r="G20" s="1143">
        <v>35742.0236</v>
      </c>
      <c r="H20" s="1143">
        <v>53873.537600000003</v>
      </c>
      <c r="I20" s="1143">
        <v>46109.708100000003</v>
      </c>
      <c r="J20" s="1143">
        <v>18998.6001</v>
      </c>
      <c r="K20" s="1143">
        <v>26286.7392</v>
      </c>
      <c r="L20" s="1143">
        <v>39836.355300000003</v>
      </c>
      <c r="M20" s="1143">
        <v>58342.910400000001</v>
      </c>
      <c r="N20" s="1143">
        <v>58406.055800000002</v>
      </c>
      <c r="P20" s="1166"/>
      <c r="Q20" s="1166"/>
      <c r="R20" s="1166"/>
      <c r="S20" s="1166"/>
      <c r="T20" s="1166"/>
      <c r="U20" s="1166"/>
      <c r="V20" s="1166"/>
      <c r="W20" s="1166"/>
      <c r="X20" s="1166"/>
      <c r="Y20" s="1166"/>
      <c r="Z20" s="1166"/>
      <c r="AA20" s="1166"/>
      <c r="AB20" s="1166"/>
      <c r="AC20" s="1166"/>
      <c r="AD20" s="1166"/>
      <c r="AE20" s="1166"/>
      <c r="AF20" s="1166"/>
      <c r="AG20" s="1166"/>
      <c r="AH20" s="1166"/>
      <c r="AI20" s="1166"/>
    </row>
    <row r="21" spans="1:35" ht="20.25" customHeight="1">
      <c r="A21" s="1141" t="s">
        <v>473</v>
      </c>
      <c r="B21" s="1165" t="s">
        <v>474</v>
      </c>
      <c r="C21" s="1144">
        <v>67.245000000000005</v>
      </c>
      <c r="D21" s="1145">
        <v>50279.7327</v>
      </c>
      <c r="E21" s="1143">
        <v>66984.950899999996</v>
      </c>
      <c r="F21" s="1143">
        <v>39642.828099999999</v>
      </c>
      <c r="G21" s="1143">
        <v>30275.4827</v>
      </c>
      <c r="H21" s="1143">
        <v>55541.303899999999</v>
      </c>
      <c r="I21" s="1143">
        <v>52827.585599999999</v>
      </c>
      <c r="J21" s="1143">
        <v>28078.510999999999</v>
      </c>
      <c r="K21" s="1143">
        <v>23238.5828</v>
      </c>
      <c r="L21" s="1143">
        <v>38932.368900000001</v>
      </c>
      <c r="M21" s="1143">
        <v>68986.169500000004</v>
      </c>
      <c r="N21" s="1143">
        <v>43978.629099999998</v>
      </c>
      <c r="P21" s="1166"/>
      <c r="Q21" s="1166"/>
      <c r="R21" s="1166"/>
      <c r="S21" s="1166"/>
      <c r="T21" s="1166"/>
      <c r="U21" s="1166"/>
      <c r="V21" s="1166"/>
      <c r="W21" s="1166"/>
      <c r="X21" s="1166"/>
      <c r="Y21" s="1166"/>
      <c r="Z21" s="1166"/>
      <c r="AA21" s="1166"/>
      <c r="AB21" s="1166"/>
      <c r="AC21" s="1166"/>
      <c r="AD21" s="1166"/>
      <c r="AE21" s="1166"/>
      <c r="AF21" s="1166"/>
      <c r="AG21" s="1166"/>
      <c r="AH21" s="1166"/>
      <c r="AI21" s="1166"/>
    </row>
    <row r="22" spans="1:35" s="1132" customFormat="1" ht="20.25" customHeight="1">
      <c r="A22" s="1141" t="s">
        <v>475</v>
      </c>
      <c r="B22" s="1165" t="s">
        <v>713</v>
      </c>
      <c r="C22" s="1144">
        <v>44.599899999999998</v>
      </c>
      <c r="D22" s="1145">
        <v>24271.2709</v>
      </c>
      <c r="E22" s="1143">
        <v>25516.305799999998</v>
      </c>
      <c r="F22" s="1143">
        <v>23049.786400000001</v>
      </c>
      <c r="G22" s="1143">
        <v>22237.149399999998</v>
      </c>
      <c r="H22" s="1143">
        <v>24146.009099999999</v>
      </c>
      <c r="I22" s="1143">
        <v>24900.3086</v>
      </c>
      <c r="J22" s="1143">
        <v>13109.212600000001</v>
      </c>
      <c r="K22" s="1143">
        <v>18771.7932</v>
      </c>
      <c r="L22" s="1143">
        <v>24593.191200000001</v>
      </c>
      <c r="M22" s="1143">
        <v>29745.994299999998</v>
      </c>
      <c r="N22" s="1143">
        <v>25619.419399999999</v>
      </c>
      <c r="P22" s="1166"/>
      <c r="Q22" s="1166"/>
      <c r="R22" s="1166"/>
      <c r="S22" s="1166"/>
      <c r="T22" s="1166"/>
      <c r="U22" s="1166"/>
      <c r="V22" s="1166"/>
      <c r="W22" s="1166"/>
      <c r="X22" s="1166"/>
      <c r="Y22" s="1166"/>
      <c r="Z22" s="1166"/>
      <c r="AA22" s="1166"/>
      <c r="AB22" s="1166"/>
      <c r="AC22" s="1166"/>
      <c r="AD22" s="1166"/>
      <c r="AE22" s="1166"/>
      <c r="AF22" s="1166"/>
      <c r="AG22" s="1166"/>
      <c r="AH22" s="1166"/>
      <c r="AI22" s="1166"/>
    </row>
    <row r="23" spans="1:35" ht="20.25" customHeight="1">
      <c r="A23" s="1141" t="s">
        <v>477</v>
      </c>
      <c r="B23" s="1165" t="s">
        <v>737</v>
      </c>
      <c r="C23" s="1144">
        <v>149.554</v>
      </c>
      <c r="D23" s="1145">
        <v>33688.460800000001</v>
      </c>
      <c r="E23" s="1143">
        <v>38301.712899999999</v>
      </c>
      <c r="F23" s="1143">
        <v>28690.477200000001</v>
      </c>
      <c r="G23" s="1143">
        <v>27368.671300000002</v>
      </c>
      <c r="H23" s="1143">
        <v>36239.279499999997</v>
      </c>
      <c r="I23" s="1143">
        <v>32789.425900000002</v>
      </c>
      <c r="J23" s="1143">
        <v>16141.7065</v>
      </c>
      <c r="K23" s="1143">
        <v>20947.084800000001</v>
      </c>
      <c r="L23" s="1143">
        <v>25705.404299999998</v>
      </c>
      <c r="M23" s="1143">
        <v>43107.6774</v>
      </c>
      <c r="N23" s="1143">
        <v>29497.108800000002</v>
      </c>
      <c r="P23" s="1166"/>
      <c r="Q23" s="1166"/>
      <c r="R23" s="1166"/>
      <c r="S23" s="1166"/>
      <c r="T23" s="1166"/>
      <c r="U23" s="1166"/>
      <c r="V23" s="1166"/>
      <c r="W23" s="1166"/>
      <c r="X23" s="1166"/>
      <c r="Y23" s="1166"/>
      <c r="Z23" s="1166"/>
      <c r="AA23" s="1166"/>
      <c r="AB23" s="1166"/>
      <c r="AC23" s="1166"/>
      <c r="AD23" s="1166"/>
      <c r="AE23" s="1166"/>
      <c r="AF23" s="1166"/>
      <c r="AG23" s="1166"/>
      <c r="AH23" s="1166"/>
      <c r="AI23" s="1166"/>
    </row>
    <row r="24" spans="1:35" s="1132" customFormat="1" ht="20.25" customHeight="1">
      <c r="A24" s="1141" t="s">
        <v>479</v>
      </c>
      <c r="B24" s="1165" t="s">
        <v>480</v>
      </c>
      <c r="C24" s="1144">
        <v>154.95760000000001</v>
      </c>
      <c r="D24" s="1145">
        <v>18898.392400000001</v>
      </c>
      <c r="E24" s="1143">
        <v>19536.4774</v>
      </c>
      <c r="F24" s="1143">
        <v>18098.463199999998</v>
      </c>
      <c r="G24" s="1143">
        <v>19537.407299999999</v>
      </c>
      <c r="H24" s="1143">
        <v>20676.2575</v>
      </c>
      <c r="I24" s="1143">
        <v>15824.9848</v>
      </c>
      <c r="J24" s="1143">
        <v>14297.9684</v>
      </c>
      <c r="K24" s="1143">
        <v>15602.517599999999</v>
      </c>
      <c r="L24" s="1143">
        <v>21440.908800000001</v>
      </c>
      <c r="M24" s="1143">
        <v>31489.621200000001</v>
      </c>
      <c r="N24" s="1143">
        <v>16408.947800000002</v>
      </c>
      <c r="P24" s="1166"/>
      <c r="Q24" s="1166"/>
      <c r="R24" s="1166"/>
      <c r="S24" s="1166"/>
      <c r="T24" s="1166"/>
      <c r="U24" s="1166"/>
      <c r="V24" s="1166"/>
      <c r="W24" s="1166"/>
      <c r="X24" s="1166"/>
      <c r="Y24" s="1166"/>
      <c r="Z24" s="1166"/>
      <c r="AA24" s="1166"/>
      <c r="AB24" s="1166"/>
      <c r="AC24" s="1166"/>
      <c r="AD24" s="1166"/>
      <c r="AE24" s="1166"/>
      <c r="AF24" s="1166"/>
      <c r="AG24" s="1166"/>
      <c r="AH24" s="1166"/>
      <c r="AI24" s="1166"/>
    </row>
    <row r="25" spans="1:35" ht="20.25" customHeight="1">
      <c r="A25" s="1141" t="s">
        <v>481</v>
      </c>
      <c r="B25" s="1165" t="s">
        <v>421</v>
      </c>
      <c r="C25" s="1144">
        <v>273.97710000000001</v>
      </c>
      <c r="D25" s="1145">
        <v>29985.1319</v>
      </c>
      <c r="E25" s="1143">
        <v>31993.784199999998</v>
      </c>
      <c r="F25" s="1143">
        <v>28004.755700000002</v>
      </c>
      <c r="G25" s="1143">
        <v>22888.641899999999</v>
      </c>
      <c r="H25" s="1143">
        <v>30496.2369</v>
      </c>
      <c r="I25" s="1143">
        <v>31669.837899999999</v>
      </c>
      <c r="J25" s="1143">
        <v>13280.7222</v>
      </c>
      <c r="K25" s="1143">
        <v>18791.430400000001</v>
      </c>
      <c r="L25" s="1143">
        <v>27966.1718</v>
      </c>
      <c r="M25" s="1143">
        <v>36840.646399999998</v>
      </c>
      <c r="N25" s="1143">
        <v>29324.506099999999</v>
      </c>
      <c r="P25" s="1166"/>
      <c r="Q25" s="1166"/>
      <c r="R25" s="1166"/>
      <c r="S25" s="1166"/>
      <c r="T25" s="1166"/>
      <c r="U25" s="1166"/>
      <c r="V25" s="1166"/>
      <c r="W25" s="1166"/>
      <c r="X25" s="1166"/>
      <c r="Y25" s="1166"/>
      <c r="Z25" s="1166"/>
      <c r="AA25" s="1166"/>
      <c r="AB25" s="1166"/>
      <c r="AC25" s="1166"/>
      <c r="AD25" s="1166"/>
      <c r="AE25" s="1166"/>
      <c r="AF25" s="1166"/>
      <c r="AG25" s="1166"/>
      <c r="AH25" s="1166"/>
      <c r="AI25" s="1166"/>
    </row>
    <row r="26" spans="1:35" s="1132" customFormat="1" ht="20.25" customHeight="1">
      <c r="A26" s="1141" t="s">
        <v>483</v>
      </c>
      <c r="B26" s="1165" t="s">
        <v>253</v>
      </c>
      <c r="C26" s="1144">
        <v>239.03630000000001</v>
      </c>
      <c r="D26" s="1145">
        <v>27205.868399999999</v>
      </c>
      <c r="E26" s="1143">
        <v>33733.266300000003</v>
      </c>
      <c r="F26" s="1143">
        <v>25173.254499999999</v>
      </c>
      <c r="G26" s="1143">
        <v>23325.654900000001</v>
      </c>
      <c r="H26" s="1143">
        <v>26824.125</v>
      </c>
      <c r="I26" s="1143">
        <v>28314.6152</v>
      </c>
      <c r="J26" s="1143">
        <v>13586.7426</v>
      </c>
      <c r="K26" s="1143">
        <v>15158.4085</v>
      </c>
      <c r="L26" s="1143">
        <v>23642.536899999999</v>
      </c>
      <c r="M26" s="1143">
        <v>32835.887799999997</v>
      </c>
      <c r="N26" s="1143">
        <v>26651.9984</v>
      </c>
      <c r="P26" s="1166"/>
      <c r="Q26" s="1166"/>
      <c r="R26" s="1166"/>
      <c r="S26" s="1166"/>
      <c r="T26" s="1166"/>
      <c r="U26" s="1166"/>
      <c r="V26" s="1166"/>
      <c r="W26" s="1166"/>
      <c r="X26" s="1166"/>
      <c r="Y26" s="1166"/>
      <c r="Z26" s="1166"/>
      <c r="AA26" s="1166"/>
      <c r="AB26" s="1166"/>
      <c r="AC26" s="1166"/>
      <c r="AD26" s="1166"/>
      <c r="AE26" s="1166"/>
      <c r="AF26" s="1166"/>
      <c r="AG26" s="1166"/>
      <c r="AH26" s="1166"/>
      <c r="AI26" s="1166"/>
    </row>
    <row r="27" spans="1:35" ht="20.25" customHeight="1">
      <c r="A27" s="1141" t="s">
        <v>484</v>
      </c>
      <c r="B27" s="1165" t="s">
        <v>485</v>
      </c>
      <c r="C27" s="1144">
        <v>256.38040000000001</v>
      </c>
      <c r="D27" s="1145">
        <v>27705.336899999998</v>
      </c>
      <c r="E27" s="1143">
        <v>36649.06</v>
      </c>
      <c r="F27" s="1143">
        <v>25590.663499999999</v>
      </c>
      <c r="G27" s="1143">
        <v>23195.439200000001</v>
      </c>
      <c r="H27" s="1143">
        <v>28073.786</v>
      </c>
      <c r="I27" s="1143">
        <v>28696.646799999999</v>
      </c>
      <c r="J27" s="1143">
        <v>16639.5586</v>
      </c>
      <c r="K27" s="1143">
        <v>18293.458600000002</v>
      </c>
      <c r="L27" s="1143">
        <v>25189.5854</v>
      </c>
      <c r="M27" s="1143">
        <v>43535.684999999998</v>
      </c>
      <c r="N27" s="1143">
        <v>23805.899099999999</v>
      </c>
      <c r="P27" s="1166"/>
      <c r="Q27" s="1166"/>
      <c r="R27" s="1166"/>
      <c r="S27" s="1166"/>
      <c r="T27" s="1166"/>
      <c r="U27" s="1166"/>
      <c r="V27" s="1166"/>
      <c r="W27" s="1166"/>
      <c r="X27" s="1166"/>
      <c r="Y27" s="1166"/>
      <c r="Z27" s="1166"/>
      <c r="AA27" s="1166"/>
      <c r="AB27" s="1166"/>
      <c r="AC27" s="1166"/>
      <c r="AD27" s="1166"/>
      <c r="AE27" s="1166"/>
      <c r="AF27" s="1166"/>
      <c r="AG27" s="1166"/>
      <c r="AH27" s="1166"/>
      <c r="AI27" s="1166"/>
    </row>
    <row r="28" spans="1:35" s="1132" customFormat="1" ht="20.25" customHeight="1">
      <c r="A28" s="1141" t="s">
        <v>486</v>
      </c>
      <c r="B28" s="1165" t="s">
        <v>738</v>
      </c>
      <c r="C28" s="1144">
        <v>46.383200000000002</v>
      </c>
      <c r="D28" s="1145">
        <v>22812.709800000001</v>
      </c>
      <c r="E28" s="1143">
        <v>24715.118399999999</v>
      </c>
      <c r="F28" s="1143">
        <v>21072.058499999999</v>
      </c>
      <c r="G28" s="1143">
        <v>18527.6234</v>
      </c>
      <c r="H28" s="1143">
        <v>23431.262200000001</v>
      </c>
      <c r="I28" s="1143">
        <v>23986.4473</v>
      </c>
      <c r="J28" s="1143">
        <v>14879.1193</v>
      </c>
      <c r="K28" s="1143">
        <v>18000.163700000001</v>
      </c>
      <c r="L28" s="1143">
        <v>22051.930700000001</v>
      </c>
      <c r="M28" s="1143">
        <v>29298.411</v>
      </c>
      <c r="N28" s="1143">
        <v>26311.152300000002</v>
      </c>
      <c r="P28" s="1166"/>
      <c r="Q28" s="1166"/>
      <c r="R28" s="1166"/>
      <c r="S28" s="1166"/>
      <c r="T28" s="1166"/>
      <c r="U28" s="1166"/>
      <c r="V28" s="1166"/>
      <c r="W28" s="1166"/>
      <c r="X28" s="1166"/>
      <c r="Y28" s="1166"/>
      <c r="Z28" s="1166"/>
      <c r="AA28" s="1166"/>
      <c r="AB28" s="1166"/>
      <c r="AC28" s="1166"/>
      <c r="AD28" s="1166"/>
      <c r="AE28" s="1166"/>
      <c r="AF28" s="1166"/>
      <c r="AG28" s="1166"/>
      <c r="AH28" s="1166"/>
      <c r="AI28" s="1166"/>
    </row>
    <row r="29" spans="1:35" ht="20.25" customHeight="1" thickBot="1">
      <c r="A29" s="1167" t="s">
        <v>488</v>
      </c>
      <c r="B29" s="1168" t="s">
        <v>489</v>
      </c>
      <c r="C29" s="1169">
        <v>40.869999999999997</v>
      </c>
      <c r="D29" s="1170">
        <v>21680.019</v>
      </c>
      <c r="E29" s="1171">
        <v>26854.558199999999</v>
      </c>
      <c r="F29" s="1171">
        <v>18033.8397</v>
      </c>
      <c r="G29" s="1171">
        <v>18346.149399999998</v>
      </c>
      <c r="H29" s="1171">
        <v>23356.688399999999</v>
      </c>
      <c r="I29" s="1171">
        <v>20460.258099999999</v>
      </c>
      <c r="J29" s="1171">
        <v>13328.678900000001</v>
      </c>
      <c r="K29" s="1171">
        <v>16639.2644</v>
      </c>
      <c r="L29" s="1171">
        <v>21275.508699999998</v>
      </c>
      <c r="M29" s="1171">
        <v>30300.7009</v>
      </c>
      <c r="N29" s="1171">
        <v>16519.582600000002</v>
      </c>
      <c r="P29" s="1166"/>
      <c r="Q29" s="1166"/>
      <c r="R29" s="1166"/>
      <c r="S29" s="1166"/>
      <c r="T29" s="1166"/>
      <c r="U29" s="1166"/>
      <c r="V29" s="1166"/>
      <c r="W29" s="1166"/>
      <c r="X29" s="1166"/>
      <c r="Y29" s="1166"/>
      <c r="Z29" s="1166"/>
      <c r="AA29" s="1166"/>
      <c r="AB29" s="1166"/>
      <c r="AC29" s="1166"/>
      <c r="AD29" s="1166"/>
      <c r="AE29" s="1166"/>
      <c r="AF29" s="1166"/>
      <c r="AG29" s="1166"/>
      <c r="AH29" s="1166"/>
      <c r="AI29" s="1166"/>
    </row>
    <row r="30" spans="1:35" ht="20.25" customHeight="1" thickTop="1">
      <c r="A30" s="1152" t="s">
        <v>123</v>
      </c>
      <c r="B30" s="1152"/>
      <c r="C30" s="1172">
        <v>3567.5832999999998</v>
      </c>
      <c r="D30" s="1156">
        <v>27810.8367</v>
      </c>
      <c r="E30" s="1154">
        <v>30842.102500000001</v>
      </c>
      <c r="F30" s="1154">
        <v>24094.484100000001</v>
      </c>
      <c r="G30" s="1154">
        <v>22941.272700000001</v>
      </c>
      <c r="H30" s="1154">
        <v>29210.531900000002</v>
      </c>
      <c r="I30" s="1154">
        <v>27829.7899</v>
      </c>
      <c r="J30" s="1154">
        <v>18248.981599999999</v>
      </c>
      <c r="K30" s="1154">
        <v>21307.305700000001</v>
      </c>
      <c r="L30" s="1154">
        <v>27262.2192</v>
      </c>
      <c r="M30" s="1154">
        <v>42958.221799999999</v>
      </c>
      <c r="N30" s="1154">
        <v>25666.823700000001</v>
      </c>
      <c r="P30" s="1166"/>
      <c r="Q30" s="1166"/>
      <c r="R30" s="1166"/>
      <c r="S30" s="1166"/>
      <c r="T30" s="1166"/>
      <c r="U30" s="1166"/>
      <c r="V30" s="1166"/>
      <c r="W30" s="1166"/>
      <c r="X30" s="1166"/>
      <c r="Y30" s="1166"/>
      <c r="Z30" s="1166"/>
      <c r="AA30" s="1166"/>
      <c r="AB30" s="1166"/>
      <c r="AC30" s="1166"/>
      <c r="AD30" s="1166"/>
      <c r="AE30" s="1166"/>
      <c r="AF30" s="1166"/>
      <c r="AG30" s="1166"/>
      <c r="AH30" s="1166"/>
      <c r="AI30" s="1166"/>
    </row>
    <row r="31" spans="1:35">
      <c r="A31" s="1132"/>
      <c r="B31" s="1132"/>
      <c r="C31" s="1132"/>
      <c r="D31" s="1132"/>
      <c r="E31" s="1132"/>
      <c r="F31" s="1132"/>
      <c r="G31" s="1132"/>
      <c r="H31" s="1132"/>
      <c r="I31" s="1132"/>
    </row>
    <row r="32" spans="1:35">
      <c r="A32" s="1132"/>
      <c r="B32" s="1132"/>
      <c r="C32" s="1132"/>
      <c r="D32" s="1132"/>
      <c r="E32" s="1132"/>
      <c r="F32" s="1132"/>
      <c r="G32" s="1132"/>
      <c r="H32" s="1132"/>
      <c r="I32" s="1132"/>
    </row>
    <row r="33" spans="1:9">
      <c r="A33" s="1132"/>
      <c r="B33" s="1132"/>
      <c r="C33" s="1132"/>
      <c r="D33" s="1132"/>
      <c r="E33" s="1132"/>
      <c r="F33" s="1132"/>
      <c r="G33" s="1132"/>
      <c r="H33" s="1132"/>
      <c r="I33" s="1132"/>
    </row>
    <row r="34" spans="1:9">
      <c r="A34" s="1132"/>
      <c r="B34" s="1132"/>
      <c r="C34" s="1132"/>
      <c r="D34" s="1132"/>
      <c r="E34" s="1132"/>
      <c r="F34" s="1132"/>
      <c r="G34" s="1132"/>
      <c r="H34" s="1132"/>
      <c r="I34" s="1132"/>
    </row>
    <row r="35" spans="1:9">
      <c r="A35" s="1132"/>
      <c r="B35" s="1132"/>
      <c r="C35" s="1132"/>
      <c r="D35" s="1132"/>
      <c r="E35" s="1132"/>
      <c r="F35" s="1132"/>
      <c r="G35" s="1132"/>
      <c r="H35" s="1132"/>
      <c r="I35" s="1132"/>
    </row>
    <row r="36" spans="1:9">
      <c r="A36" s="1132"/>
      <c r="B36" s="1132"/>
      <c r="C36" s="1132"/>
      <c r="D36" s="1132"/>
      <c r="E36" s="1132"/>
      <c r="F36" s="1132"/>
      <c r="G36" s="1132"/>
      <c r="H36" s="1132"/>
      <c r="I36" s="1132"/>
    </row>
    <row r="37" spans="1:9">
      <c r="A37" s="1132"/>
      <c r="B37" s="1132"/>
      <c r="C37" s="1132"/>
      <c r="D37" s="1132"/>
      <c r="E37" s="1132"/>
      <c r="F37" s="1132"/>
      <c r="G37" s="1132"/>
      <c r="H37" s="1132"/>
      <c r="I37" s="1132"/>
    </row>
  </sheetData>
  <mergeCells count="9">
    <mergeCell ref="C1:J1"/>
    <mergeCell ref="A2:N2"/>
    <mergeCell ref="A3:N3"/>
    <mergeCell ref="A4:N4"/>
    <mergeCell ref="A5:B7"/>
    <mergeCell ref="C5:C6"/>
    <mergeCell ref="E5:F5"/>
    <mergeCell ref="G5:I5"/>
    <mergeCell ref="J5:N5"/>
  </mergeCells>
  <printOptions horizontalCentered="1"/>
  <pageMargins left="0.47244094488188981" right="0.47244094488188981" top="0.78740157480314965" bottom="0.78740157480314965" header="0.31496062992125984" footer="0.31496062992125984"/>
  <pageSetup paperSize="9" scale="77" orientation="landscape" horizontalDpi="1200" verticalDpi="1200" r:id="rId1"/>
  <headerFooter scaleWithDoc="0" alignWithMargins="0">
    <oddHeader>&amp;RStrana 8</oddHead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AI37"/>
  <sheetViews>
    <sheetView zoomScale="80" zoomScaleNormal="80" workbookViewId="0"/>
  </sheetViews>
  <sheetFormatPr defaultColWidth="8.28515625" defaultRowHeight="12.75"/>
  <cols>
    <col min="1" max="1" width="5.5703125" style="1133" customWidth="1"/>
    <col min="2" max="2" width="40.5703125" style="1133" customWidth="1"/>
    <col min="3" max="3" width="13.140625" style="1133" customWidth="1"/>
    <col min="4" max="14" width="11" style="1133" customWidth="1"/>
    <col min="15" max="232" width="8.28515625" style="1133"/>
    <col min="233" max="233" width="6.28515625" style="1133" customWidth="1"/>
    <col min="234" max="234" width="35.140625" style="1133" customWidth="1"/>
    <col min="235" max="235" width="10.28515625" style="1133" customWidth="1"/>
    <col min="236" max="238" width="8.28515625" style="1133"/>
    <col min="239" max="241" width="8.85546875" style="1133" customWidth="1"/>
    <col min="242" max="247" width="11.28515625" style="1133" customWidth="1"/>
    <col min="248" max="488" width="8.28515625" style="1133"/>
    <col min="489" max="489" width="6.28515625" style="1133" customWidth="1"/>
    <col min="490" max="490" width="35.140625" style="1133" customWidth="1"/>
    <col min="491" max="491" width="10.28515625" style="1133" customWidth="1"/>
    <col min="492" max="494" width="8.28515625" style="1133"/>
    <col min="495" max="497" width="8.85546875" style="1133" customWidth="1"/>
    <col min="498" max="503" width="11.28515625" style="1133" customWidth="1"/>
    <col min="504" max="744" width="8.28515625" style="1133"/>
    <col min="745" max="745" width="6.28515625" style="1133" customWidth="1"/>
    <col min="746" max="746" width="35.140625" style="1133" customWidth="1"/>
    <col min="747" max="747" width="10.28515625" style="1133" customWidth="1"/>
    <col min="748" max="750" width="8.28515625" style="1133"/>
    <col min="751" max="753" width="8.85546875" style="1133" customWidth="1"/>
    <col min="754" max="759" width="11.28515625" style="1133" customWidth="1"/>
    <col min="760" max="1000" width="8.28515625" style="1133"/>
    <col min="1001" max="1001" width="6.28515625" style="1133" customWidth="1"/>
    <col min="1002" max="1002" width="35.140625" style="1133" customWidth="1"/>
    <col min="1003" max="1003" width="10.28515625" style="1133" customWidth="1"/>
    <col min="1004" max="1006" width="8.28515625" style="1133"/>
    <col min="1007" max="1009" width="8.85546875" style="1133" customWidth="1"/>
    <col min="1010" max="1015" width="11.28515625" style="1133" customWidth="1"/>
    <col min="1016" max="1256" width="8.28515625" style="1133"/>
    <col min="1257" max="1257" width="6.28515625" style="1133" customWidth="1"/>
    <col min="1258" max="1258" width="35.140625" style="1133" customWidth="1"/>
    <col min="1259" max="1259" width="10.28515625" style="1133" customWidth="1"/>
    <col min="1260" max="1262" width="8.28515625" style="1133"/>
    <col min="1263" max="1265" width="8.85546875" style="1133" customWidth="1"/>
    <col min="1266" max="1271" width="11.28515625" style="1133" customWidth="1"/>
    <col min="1272" max="1512" width="8.28515625" style="1133"/>
    <col min="1513" max="1513" width="6.28515625" style="1133" customWidth="1"/>
    <col min="1514" max="1514" width="35.140625" style="1133" customWidth="1"/>
    <col min="1515" max="1515" width="10.28515625" style="1133" customWidth="1"/>
    <col min="1516" max="1518" width="8.28515625" style="1133"/>
    <col min="1519" max="1521" width="8.85546875" style="1133" customWidth="1"/>
    <col min="1522" max="1527" width="11.28515625" style="1133" customWidth="1"/>
    <col min="1528" max="1768" width="8.28515625" style="1133"/>
    <col min="1769" max="1769" width="6.28515625" style="1133" customWidth="1"/>
    <col min="1770" max="1770" width="35.140625" style="1133" customWidth="1"/>
    <col min="1771" max="1771" width="10.28515625" style="1133" customWidth="1"/>
    <col min="1772" max="1774" width="8.28515625" style="1133"/>
    <col min="1775" max="1777" width="8.85546875" style="1133" customWidth="1"/>
    <col min="1778" max="1783" width="11.28515625" style="1133" customWidth="1"/>
    <col min="1784" max="2024" width="8.28515625" style="1133"/>
    <col min="2025" max="2025" width="6.28515625" style="1133" customWidth="1"/>
    <col min="2026" max="2026" width="35.140625" style="1133" customWidth="1"/>
    <col min="2027" max="2027" width="10.28515625" style="1133" customWidth="1"/>
    <col min="2028" max="2030" width="8.28515625" style="1133"/>
    <col min="2031" max="2033" width="8.85546875" style="1133" customWidth="1"/>
    <col min="2034" max="2039" width="11.28515625" style="1133" customWidth="1"/>
    <col min="2040" max="2280" width="8.28515625" style="1133"/>
    <col min="2281" max="2281" width="6.28515625" style="1133" customWidth="1"/>
    <col min="2282" max="2282" width="35.140625" style="1133" customWidth="1"/>
    <col min="2283" max="2283" width="10.28515625" style="1133" customWidth="1"/>
    <col min="2284" max="2286" width="8.28515625" style="1133"/>
    <col min="2287" max="2289" width="8.85546875" style="1133" customWidth="1"/>
    <col min="2290" max="2295" width="11.28515625" style="1133" customWidth="1"/>
    <col min="2296" max="2536" width="8.28515625" style="1133"/>
    <col min="2537" max="2537" width="6.28515625" style="1133" customWidth="1"/>
    <col min="2538" max="2538" width="35.140625" style="1133" customWidth="1"/>
    <col min="2539" max="2539" width="10.28515625" style="1133" customWidth="1"/>
    <col min="2540" max="2542" width="8.28515625" style="1133"/>
    <col min="2543" max="2545" width="8.85546875" style="1133" customWidth="1"/>
    <col min="2546" max="2551" width="11.28515625" style="1133" customWidth="1"/>
    <col min="2552" max="2792" width="8.28515625" style="1133"/>
    <col min="2793" max="2793" width="6.28515625" style="1133" customWidth="1"/>
    <col min="2794" max="2794" width="35.140625" style="1133" customWidth="1"/>
    <col min="2795" max="2795" width="10.28515625" style="1133" customWidth="1"/>
    <col min="2796" max="2798" width="8.28515625" style="1133"/>
    <col min="2799" max="2801" width="8.85546875" style="1133" customWidth="1"/>
    <col min="2802" max="2807" width="11.28515625" style="1133" customWidth="1"/>
    <col min="2808" max="3048" width="8.28515625" style="1133"/>
    <col min="3049" max="3049" width="6.28515625" style="1133" customWidth="1"/>
    <col min="3050" max="3050" width="35.140625" style="1133" customWidth="1"/>
    <col min="3051" max="3051" width="10.28515625" style="1133" customWidth="1"/>
    <col min="3052" max="3054" width="8.28515625" style="1133"/>
    <col min="3055" max="3057" width="8.85546875" style="1133" customWidth="1"/>
    <col min="3058" max="3063" width="11.28515625" style="1133" customWidth="1"/>
    <col min="3064" max="3304" width="8.28515625" style="1133"/>
    <col min="3305" max="3305" width="6.28515625" style="1133" customWidth="1"/>
    <col min="3306" max="3306" width="35.140625" style="1133" customWidth="1"/>
    <col min="3307" max="3307" width="10.28515625" style="1133" customWidth="1"/>
    <col min="3308" max="3310" width="8.28515625" style="1133"/>
    <col min="3311" max="3313" width="8.85546875" style="1133" customWidth="1"/>
    <col min="3314" max="3319" width="11.28515625" style="1133" customWidth="1"/>
    <col min="3320" max="3560" width="8.28515625" style="1133"/>
    <col min="3561" max="3561" width="6.28515625" style="1133" customWidth="1"/>
    <col min="3562" max="3562" width="35.140625" style="1133" customWidth="1"/>
    <col min="3563" max="3563" width="10.28515625" style="1133" customWidth="1"/>
    <col min="3564" max="3566" width="8.28515625" style="1133"/>
    <col min="3567" max="3569" width="8.85546875" style="1133" customWidth="1"/>
    <col min="3570" max="3575" width="11.28515625" style="1133" customWidth="1"/>
    <col min="3576" max="3816" width="8.28515625" style="1133"/>
    <col min="3817" max="3817" width="6.28515625" style="1133" customWidth="1"/>
    <col min="3818" max="3818" width="35.140625" style="1133" customWidth="1"/>
    <col min="3819" max="3819" width="10.28515625" style="1133" customWidth="1"/>
    <col min="3820" max="3822" width="8.28515625" style="1133"/>
    <col min="3823" max="3825" width="8.85546875" style="1133" customWidth="1"/>
    <col min="3826" max="3831" width="11.28515625" style="1133" customWidth="1"/>
    <col min="3832" max="4072" width="8.28515625" style="1133"/>
    <col min="4073" max="4073" width="6.28515625" style="1133" customWidth="1"/>
    <col min="4074" max="4074" width="35.140625" style="1133" customWidth="1"/>
    <col min="4075" max="4075" width="10.28515625" style="1133" customWidth="1"/>
    <col min="4076" max="4078" width="8.28515625" style="1133"/>
    <col min="4079" max="4081" width="8.85546875" style="1133" customWidth="1"/>
    <col min="4082" max="4087" width="11.28515625" style="1133" customWidth="1"/>
    <col min="4088" max="4328" width="8.28515625" style="1133"/>
    <col min="4329" max="4329" width="6.28515625" style="1133" customWidth="1"/>
    <col min="4330" max="4330" width="35.140625" style="1133" customWidth="1"/>
    <col min="4331" max="4331" width="10.28515625" style="1133" customWidth="1"/>
    <col min="4332" max="4334" width="8.28515625" style="1133"/>
    <col min="4335" max="4337" width="8.85546875" style="1133" customWidth="1"/>
    <col min="4338" max="4343" width="11.28515625" style="1133" customWidth="1"/>
    <col min="4344" max="4584" width="8.28515625" style="1133"/>
    <col min="4585" max="4585" width="6.28515625" style="1133" customWidth="1"/>
    <col min="4586" max="4586" width="35.140625" style="1133" customWidth="1"/>
    <col min="4587" max="4587" width="10.28515625" style="1133" customWidth="1"/>
    <col min="4588" max="4590" width="8.28515625" style="1133"/>
    <col min="4591" max="4593" width="8.85546875" style="1133" customWidth="1"/>
    <col min="4594" max="4599" width="11.28515625" style="1133" customWidth="1"/>
    <col min="4600" max="4840" width="8.28515625" style="1133"/>
    <col min="4841" max="4841" width="6.28515625" style="1133" customWidth="1"/>
    <col min="4842" max="4842" width="35.140625" style="1133" customWidth="1"/>
    <col min="4843" max="4843" width="10.28515625" style="1133" customWidth="1"/>
    <col min="4844" max="4846" width="8.28515625" style="1133"/>
    <col min="4847" max="4849" width="8.85546875" style="1133" customWidth="1"/>
    <col min="4850" max="4855" width="11.28515625" style="1133" customWidth="1"/>
    <col min="4856" max="5096" width="8.28515625" style="1133"/>
    <col min="5097" max="5097" width="6.28515625" style="1133" customWidth="1"/>
    <col min="5098" max="5098" width="35.140625" style="1133" customWidth="1"/>
    <col min="5099" max="5099" width="10.28515625" style="1133" customWidth="1"/>
    <col min="5100" max="5102" width="8.28515625" style="1133"/>
    <col min="5103" max="5105" width="8.85546875" style="1133" customWidth="1"/>
    <col min="5106" max="5111" width="11.28515625" style="1133" customWidth="1"/>
    <col min="5112" max="5352" width="8.28515625" style="1133"/>
    <col min="5353" max="5353" width="6.28515625" style="1133" customWidth="1"/>
    <col min="5354" max="5354" width="35.140625" style="1133" customWidth="1"/>
    <col min="5355" max="5355" width="10.28515625" style="1133" customWidth="1"/>
    <col min="5356" max="5358" width="8.28515625" style="1133"/>
    <col min="5359" max="5361" width="8.85546875" style="1133" customWidth="1"/>
    <col min="5362" max="5367" width="11.28515625" style="1133" customWidth="1"/>
    <col min="5368" max="5608" width="8.28515625" style="1133"/>
    <col min="5609" max="5609" width="6.28515625" style="1133" customWidth="1"/>
    <col min="5610" max="5610" width="35.140625" style="1133" customWidth="1"/>
    <col min="5611" max="5611" width="10.28515625" style="1133" customWidth="1"/>
    <col min="5612" max="5614" width="8.28515625" style="1133"/>
    <col min="5615" max="5617" width="8.85546875" style="1133" customWidth="1"/>
    <col min="5618" max="5623" width="11.28515625" style="1133" customWidth="1"/>
    <col min="5624" max="5864" width="8.28515625" style="1133"/>
    <col min="5865" max="5865" width="6.28515625" style="1133" customWidth="1"/>
    <col min="5866" max="5866" width="35.140625" style="1133" customWidth="1"/>
    <col min="5867" max="5867" width="10.28515625" style="1133" customWidth="1"/>
    <col min="5868" max="5870" width="8.28515625" style="1133"/>
    <col min="5871" max="5873" width="8.85546875" style="1133" customWidth="1"/>
    <col min="5874" max="5879" width="11.28515625" style="1133" customWidth="1"/>
    <col min="5880" max="6120" width="8.28515625" style="1133"/>
    <col min="6121" max="6121" width="6.28515625" style="1133" customWidth="1"/>
    <col min="6122" max="6122" width="35.140625" style="1133" customWidth="1"/>
    <col min="6123" max="6123" width="10.28515625" style="1133" customWidth="1"/>
    <col min="6124" max="6126" width="8.28515625" style="1133"/>
    <col min="6127" max="6129" width="8.85546875" style="1133" customWidth="1"/>
    <col min="6130" max="6135" width="11.28515625" style="1133" customWidth="1"/>
    <col min="6136" max="6376" width="8.28515625" style="1133"/>
    <col min="6377" max="6377" width="6.28515625" style="1133" customWidth="1"/>
    <col min="6378" max="6378" width="35.140625" style="1133" customWidth="1"/>
    <col min="6379" max="6379" width="10.28515625" style="1133" customWidth="1"/>
    <col min="6380" max="6382" width="8.28515625" style="1133"/>
    <col min="6383" max="6385" width="8.85546875" style="1133" customWidth="1"/>
    <col min="6386" max="6391" width="11.28515625" style="1133" customWidth="1"/>
    <col min="6392" max="6632" width="8.28515625" style="1133"/>
    <col min="6633" max="6633" width="6.28515625" style="1133" customWidth="1"/>
    <col min="6634" max="6634" width="35.140625" style="1133" customWidth="1"/>
    <col min="6635" max="6635" width="10.28515625" style="1133" customWidth="1"/>
    <col min="6636" max="6638" width="8.28515625" style="1133"/>
    <col min="6639" max="6641" width="8.85546875" style="1133" customWidth="1"/>
    <col min="6642" max="6647" width="11.28515625" style="1133" customWidth="1"/>
    <col min="6648" max="6888" width="8.28515625" style="1133"/>
    <col min="6889" max="6889" width="6.28515625" style="1133" customWidth="1"/>
    <col min="6890" max="6890" width="35.140625" style="1133" customWidth="1"/>
    <col min="6891" max="6891" width="10.28515625" style="1133" customWidth="1"/>
    <col min="6892" max="6894" width="8.28515625" style="1133"/>
    <col min="6895" max="6897" width="8.85546875" style="1133" customWidth="1"/>
    <col min="6898" max="6903" width="11.28515625" style="1133" customWidth="1"/>
    <col min="6904" max="7144" width="8.28515625" style="1133"/>
    <col min="7145" max="7145" width="6.28515625" style="1133" customWidth="1"/>
    <col min="7146" max="7146" width="35.140625" style="1133" customWidth="1"/>
    <col min="7147" max="7147" width="10.28515625" style="1133" customWidth="1"/>
    <col min="7148" max="7150" width="8.28515625" style="1133"/>
    <col min="7151" max="7153" width="8.85546875" style="1133" customWidth="1"/>
    <col min="7154" max="7159" width="11.28515625" style="1133" customWidth="1"/>
    <col min="7160" max="7400" width="8.28515625" style="1133"/>
    <col min="7401" max="7401" width="6.28515625" style="1133" customWidth="1"/>
    <col min="7402" max="7402" width="35.140625" style="1133" customWidth="1"/>
    <col min="7403" max="7403" width="10.28515625" style="1133" customWidth="1"/>
    <col min="7404" max="7406" width="8.28515625" style="1133"/>
    <col min="7407" max="7409" width="8.85546875" style="1133" customWidth="1"/>
    <col min="7410" max="7415" width="11.28515625" style="1133" customWidth="1"/>
    <col min="7416" max="7656" width="8.28515625" style="1133"/>
    <col min="7657" max="7657" width="6.28515625" style="1133" customWidth="1"/>
    <col min="7658" max="7658" width="35.140625" style="1133" customWidth="1"/>
    <col min="7659" max="7659" width="10.28515625" style="1133" customWidth="1"/>
    <col min="7660" max="7662" width="8.28515625" style="1133"/>
    <col min="7663" max="7665" width="8.85546875" style="1133" customWidth="1"/>
    <col min="7666" max="7671" width="11.28515625" style="1133" customWidth="1"/>
    <col min="7672" max="7912" width="8.28515625" style="1133"/>
    <col min="7913" max="7913" width="6.28515625" style="1133" customWidth="1"/>
    <col min="7914" max="7914" width="35.140625" style="1133" customWidth="1"/>
    <col min="7915" max="7915" width="10.28515625" style="1133" customWidth="1"/>
    <col min="7916" max="7918" width="8.28515625" style="1133"/>
    <col min="7919" max="7921" width="8.85546875" style="1133" customWidth="1"/>
    <col min="7922" max="7927" width="11.28515625" style="1133" customWidth="1"/>
    <col min="7928" max="8168" width="8.28515625" style="1133"/>
    <col min="8169" max="8169" width="6.28515625" style="1133" customWidth="1"/>
    <col min="8170" max="8170" width="35.140625" style="1133" customWidth="1"/>
    <col min="8171" max="8171" width="10.28515625" style="1133" customWidth="1"/>
    <col min="8172" max="8174" width="8.28515625" style="1133"/>
    <col min="8175" max="8177" width="8.85546875" style="1133" customWidth="1"/>
    <col min="8178" max="8183" width="11.28515625" style="1133" customWidth="1"/>
    <col min="8184" max="8424" width="8.28515625" style="1133"/>
    <col min="8425" max="8425" width="6.28515625" style="1133" customWidth="1"/>
    <col min="8426" max="8426" width="35.140625" style="1133" customWidth="1"/>
    <col min="8427" max="8427" width="10.28515625" style="1133" customWidth="1"/>
    <col min="8428" max="8430" width="8.28515625" style="1133"/>
    <col min="8431" max="8433" width="8.85546875" style="1133" customWidth="1"/>
    <col min="8434" max="8439" width="11.28515625" style="1133" customWidth="1"/>
    <col min="8440" max="8680" width="8.28515625" style="1133"/>
    <col min="8681" max="8681" width="6.28515625" style="1133" customWidth="1"/>
    <col min="8682" max="8682" width="35.140625" style="1133" customWidth="1"/>
    <col min="8683" max="8683" width="10.28515625" style="1133" customWidth="1"/>
    <col min="8684" max="8686" width="8.28515625" style="1133"/>
    <col min="8687" max="8689" width="8.85546875" style="1133" customWidth="1"/>
    <col min="8690" max="8695" width="11.28515625" style="1133" customWidth="1"/>
    <col min="8696" max="8936" width="8.28515625" style="1133"/>
    <col min="8937" max="8937" width="6.28515625" style="1133" customWidth="1"/>
    <col min="8938" max="8938" width="35.140625" style="1133" customWidth="1"/>
    <col min="8939" max="8939" width="10.28515625" style="1133" customWidth="1"/>
    <col min="8940" max="8942" width="8.28515625" style="1133"/>
    <col min="8943" max="8945" width="8.85546875" style="1133" customWidth="1"/>
    <col min="8946" max="8951" width="11.28515625" style="1133" customWidth="1"/>
    <col min="8952" max="9192" width="8.28515625" style="1133"/>
    <col min="9193" max="9193" width="6.28515625" style="1133" customWidth="1"/>
    <col min="9194" max="9194" width="35.140625" style="1133" customWidth="1"/>
    <col min="9195" max="9195" width="10.28515625" style="1133" customWidth="1"/>
    <col min="9196" max="9198" width="8.28515625" style="1133"/>
    <col min="9199" max="9201" width="8.85546875" style="1133" customWidth="1"/>
    <col min="9202" max="9207" width="11.28515625" style="1133" customWidth="1"/>
    <col min="9208" max="9448" width="8.28515625" style="1133"/>
    <col min="9449" max="9449" width="6.28515625" style="1133" customWidth="1"/>
    <col min="9450" max="9450" width="35.140625" style="1133" customWidth="1"/>
    <col min="9451" max="9451" width="10.28515625" style="1133" customWidth="1"/>
    <col min="9452" max="9454" width="8.28515625" style="1133"/>
    <col min="9455" max="9457" width="8.85546875" style="1133" customWidth="1"/>
    <col min="9458" max="9463" width="11.28515625" style="1133" customWidth="1"/>
    <col min="9464" max="9704" width="8.28515625" style="1133"/>
    <col min="9705" max="9705" width="6.28515625" style="1133" customWidth="1"/>
    <col min="9706" max="9706" width="35.140625" style="1133" customWidth="1"/>
    <col min="9707" max="9707" width="10.28515625" style="1133" customWidth="1"/>
    <col min="9708" max="9710" width="8.28515625" style="1133"/>
    <col min="9711" max="9713" width="8.85546875" style="1133" customWidth="1"/>
    <col min="9714" max="9719" width="11.28515625" style="1133" customWidth="1"/>
    <col min="9720" max="9960" width="8.28515625" style="1133"/>
    <col min="9961" max="9961" width="6.28515625" style="1133" customWidth="1"/>
    <col min="9962" max="9962" width="35.140625" style="1133" customWidth="1"/>
    <col min="9963" max="9963" width="10.28515625" style="1133" customWidth="1"/>
    <col min="9964" max="9966" width="8.28515625" style="1133"/>
    <col min="9967" max="9969" width="8.85546875" style="1133" customWidth="1"/>
    <col min="9970" max="9975" width="11.28515625" style="1133" customWidth="1"/>
    <col min="9976" max="10216" width="8.28515625" style="1133"/>
    <col min="10217" max="10217" width="6.28515625" style="1133" customWidth="1"/>
    <col min="10218" max="10218" width="35.140625" style="1133" customWidth="1"/>
    <col min="10219" max="10219" width="10.28515625" style="1133" customWidth="1"/>
    <col min="10220" max="10222" width="8.28515625" style="1133"/>
    <col min="10223" max="10225" width="8.85546875" style="1133" customWidth="1"/>
    <col min="10226" max="10231" width="11.28515625" style="1133" customWidth="1"/>
    <col min="10232" max="10472" width="8.28515625" style="1133"/>
    <col min="10473" max="10473" width="6.28515625" style="1133" customWidth="1"/>
    <col min="10474" max="10474" width="35.140625" style="1133" customWidth="1"/>
    <col min="10475" max="10475" width="10.28515625" style="1133" customWidth="1"/>
    <col min="10476" max="10478" width="8.28515625" style="1133"/>
    <col min="10479" max="10481" width="8.85546875" style="1133" customWidth="1"/>
    <col min="10482" max="10487" width="11.28515625" style="1133" customWidth="1"/>
    <col min="10488" max="10728" width="8.28515625" style="1133"/>
    <col min="10729" max="10729" width="6.28515625" style="1133" customWidth="1"/>
    <col min="10730" max="10730" width="35.140625" style="1133" customWidth="1"/>
    <col min="10731" max="10731" width="10.28515625" style="1133" customWidth="1"/>
    <col min="10732" max="10734" width="8.28515625" style="1133"/>
    <col min="10735" max="10737" width="8.85546875" style="1133" customWidth="1"/>
    <col min="10738" max="10743" width="11.28515625" style="1133" customWidth="1"/>
    <col min="10744" max="10984" width="8.28515625" style="1133"/>
    <col min="10985" max="10985" width="6.28515625" style="1133" customWidth="1"/>
    <col min="10986" max="10986" width="35.140625" style="1133" customWidth="1"/>
    <col min="10987" max="10987" width="10.28515625" style="1133" customWidth="1"/>
    <col min="10988" max="10990" width="8.28515625" style="1133"/>
    <col min="10991" max="10993" width="8.85546875" style="1133" customWidth="1"/>
    <col min="10994" max="10999" width="11.28515625" style="1133" customWidth="1"/>
    <col min="11000" max="11240" width="8.28515625" style="1133"/>
    <col min="11241" max="11241" width="6.28515625" style="1133" customWidth="1"/>
    <col min="11242" max="11242" width="35.140625" style="1133" customWidth="1"/>
    <col min="11243" max="11243" width="10.28515625" style="1133" customWidth="1"/>
    <col min="11244" max="11246" width="8.28515625" style="1133"/>
    <col min="11247" max="11249" width="8.85546875" style="1133" customWidth="1"/>
    <col min="11250" max="11255" width="11.28515625" style="1133" customWidth="1"/>
    <col min="11256" max="11496" width="8.28515625" style="1133"/>
    <col min="11497" max="11497" width="6.28515625" style="1133" customWidth="1"/>
    <col min="11498" max="11498" width="35.140625" style="1133" customWidth="1"/>
    <col min="11499" max="11499" width="10.28515625" style="1133" customWidth="1"/>
    <col min="11500" max="11502" width="8.28515625" style="1133"/>
    <col min="11503" max="11505" width="8.85546875" style="1133" customWidth="1"/>
    <col min="11506" max="11511" width="11.28515625" style="1133" customWidth="1"/>
    <col min="11512" max="11752" width="8.28515625" style="1133"/>
    <col min="11753" max="11753" width="6.28515625" style="1133" customWidth="1"/>
    <col min="11754" max="11754" width="35.140625" style="1133" customWidth="1"/>
    <col min="11755" max="11755" width="10.28515625" style="1133" customWidth="1"/>
    <col min="11756" max="11758" width="8.28515625" style="1133"/>
    <col min="11759" max="11761" width="8.85546875" style="1133" customWidth="1"/>
    <col min="11762" max="11767" width="11.28515625" style="1133" customWidth="1"/>
    <col min="11768" max="12008" width="8.28515625" style="1133"/>
    <col min="12009" max="12009" width="6.28515625" style="1133" customWidth="1"/>
    <col min="12010" max="12010" width="35.140625" style="1133" customWidth="1"/>
    <col min="12011" max="12011" width="10.28515625" style="1133" customWidth="1"/>
    <col min="12012" max="12014" width="8.28515625" style="1133"/>
    <col min="12015" max="12017" width="8.85546875" style="1133" customWidth="1"/>
    <col min="12018" max="12023" width="11.28515625" style="1133" customWidth="1"/>
    <col min="12024" max="12264" width="8.28515625" style="1133"/>
    <col min="12265" max="12265" width="6.28515625" style="1133" customWidth="1"/>
    <col min="12266" max="12266" width="35.140625" style="1133" customWidth="1"/>
    <col min="12267" max="12267" width="10.28515625" style="1133" customWidth="1"/>
    <col min="12268" max="12270" width="8.28515625" style="1133"/>
    <col min="12271" max="12273" width="8.85546875" style="1133" customWidth="1"/>
    <col min="12274" max="12279" width="11.28515625" style="1133" customWidth="1"/>
    <col min="12280" max="12520" width="8.28515625" style="1133"/>
    <col min="12521" max="12521" width="6.28515625" style="1133" customWidth="1"/>
    <col min="12522" max="12522" width="35.140625" style="1133" customWidth="1"/>
    <col min="12523" max="12523" width="10.28515625" style="1133" customWidth="1"/>
    <col min="12524" max="12526" width="8.28515625" style="1133"/>
    <col min="12527" max="12529" width="8.85546875" style="1133" customWidth="1"/>
    <col min="12530" max="12535" width="11.28515625" style="1133" customWidth="1"/>
    <col min="12536" max="12776" width="8.28515625" style="1133"/>
    <col min="12777" max="12777" width="6.28515625" style="1133" customWidth="1"/>
    <col min="12778" max="12778" width="35.140625" style="1133" customWidth="1"/>
    <col min="12779" max="12779" width="10.28515625" style="1133" customWidth="1"/>
    <col min="12780" max="12782" width="8.28515625" style="1133"/>
    <col min="12783" max="12785" width="8.85546875" style="1133" customWidth="1"/>
    <col min="12786" max="12791" width="11.28515625" style="1133" customWidth="1"/>
    <col min="12792" max="13032" width="8.28515625" style="1133"/>
    <col min="13033" max="13033" width="6.28515625" style="1133" customWidth="1"/>
    <col min="13034" max="13034" width="35.140625" style="1133" customWidth="1"/>
    <col min="13035" max="13035" width="10.28515625" style="1133" customWidth="1"/>
    <col min="13036" max="13038" width="8.28515625" style="1133"/>
    <col min="13039" max="13041" width="8.85546875" style="1133" customWidth="1"/>
    <col min="13042" max="13047" width="11.28515625" style="1133" customWidth="1"/>
    <col min="13048" max="13288" width="8.28515625" style="1133"/>
    <col min="13289" max="13289" width="6.28515625" style="1133" customWidth="1"/>
    <col min="13290" max="13290" width="35.140625" style="1133" customWidth="1"/>
    <col min="13291" max="13291" width="10.28515625" style="1133" customWidth="1"/>
    <col min="13292" max="13294" width="8.28515625" style="1133"/>
    <col min="13295" max="13297" width="8.85546875" style="1133" customWidth="1"/>
    <col min="13298" max="13303" width="11.28515625" style="1133" customWidth="1"/>
    <col min="13304" max="13544" width="8.28515625" style="1133"/>
    <col min="13545" max="13545" width="6.28515625" style="1133" customWidth="1"/>
    <col min="13546" max="13546" width="35.140625" style="1133" customWidth="1"/>
    <col min="13547" max="13547" width="10.28515625" style="1133" customWidth="1"/>
    <col min="13548" max="13550" width="8.28515625" style="1133"/>
    <col min="13551" max="13553" width="8.85546875" style="1133" customWidth="1"/>
    <col min="13554" max="13559" width="11.28515625" style="1133" customWidth="1"/>
    <col min="13560" max="13800" width="8.28515625" style="1133"/>
    <col min="13801" max="13801" width="6.28515625" style="1133" customWidth="1"/>
    <col min="13802" max="13802" width="35.140625" style="1133" customWidth="1"/>
    <col min="13803" max="13803" width="10.28515625" style="1133" customWidth="1"/>
    <col min="13804" max="13806" width="8.28515625" style="1133"/>
    <col min="13807" max="13809" width="8.85546875" style="1133" customWidth="1"/>
    <col min="13810" max="13815" width="11.28515625" style="1133" customWidth="1"/>
    <col min="13816" max="14056" width="8.28515625" style="1133"/>
    <col min="14057" max="14057" width="6.28515625" style="1133" customWidth="1"/>
    <col min="14058" max="14058" width="35.140625" style="1133" customWidth="1"/>
    <col min="14059" max="14059" width="10.28515625" style="1133" customWidth="1"/>
    <col min="14060" max="14062" width="8.28515625" style="1133"/>
    <col min="14063" max="14065" width="8.85546875" style="1133" customWidth="1"/>
    <col min="14066" max="14071" width="11.28515625" style="1133" customWidth="1"/>
    <col min="14072" max="14312" width="8.28515625" style="1133"/>
    <col min="14313" max="14313" width="6.28515625" style="1133" customWidth="1"/>
    <col min="14314" max="14314" width="35.140625" style="1133" customWidth="1"/>
    <col min="14315" max="14315" width="10.28515625" style="1133" customWidth="1"/>
    <col min="14316" max="14318" width="8.28515625" style="1133"/>
    <col min="14319" max="14321" width="8.85546875" style="1133" customWidth="1"/>
    <col min="14322" max="14327" width="11.28515625" style="1133" customWidth="1"/>
    <col min="14328" max="14568" width="8.28515625" style="1133"/>
    <col min="14569" max="14569" width="6.28515625" style="1133" customWidth="1"/>
    <col min="14570" max="14570" width="35.140625" style="1133" customWidth="1"/>
    <col min="14571" max="14571" width="10.28515625" style="1133" customWidth="1"/>
    <col min="14572" max="14574" width="8.28515625" style="1133"/>
    <col min="14575" max="14577" width="8.85546875" style="1133" customWidth="1"/>
    <col min="14578" max="14583" width="11.28515625" style="1133" customWidth="1"/>
    <col min="14584" max="14824" width="8.28515625" style="1133"/>
    <col min="14825" max="14825" width="6.28515625" style="1133" customWidth="1"/>
    <col min="14826" max="14826" width="35.140625" style="1133" customWidth="1"/>
    <col min="14827" max="14827" width="10.28515625" style="1133" customWidth="1"/>
    <col min="14828" max="14830" width="8.28515625" style="1133"/>
    <col min="14831" max="14833" width="8.85546875" style="1133" customWidth="1"/>
    <col min="14834" max="14839" width="11.28515625" style="1133" customWidth="1"/>
    <col min="14840" max="15080" width="8.28515625" style="1133"/>
    <col min="15081" max="15081" width="6.28515625" style="1133" customWidth="1"/>
    <col min="15082" max="15082" width="35.140625" style="1133" customWidth="1"/>
    <col min="15083" max="15083" width="10.28515625" style="1133" customWidth="1"/>
    <col min="15084" max="15086" width="8.28515625" style="1133"/>
    <col min="15087" max="15089" width="8.85546875" style="1133" customWidth="1"/>
    <col min="15090" max="15095" width="11.28515625" style="1133" customWidth="1"/>
    <col min="15096" max="15336" width="8.28515625" style="1133"/>
    <col min="15337" max="15337" width="6.28515625" style="1133" customWidth="1"/>
    <col min="15338" max="15338" width="35.140625" style="1133" customWidth="1"/>
    <col min="15339" max="15339" width="10.28515625" style="1133" customWidth="1"/>
    <col min="15340" max="15342" width="8.28515625" style="1133"/>
    <col min="15343" max="15345" width="8.85546875" style="1133" customWidth="1"/>
    <col min="15346" max="15351" width="11.28515625" style="1133" customWidth="1"/>
    <col min="15352" max="15592" width="8.28515625" style="1133"/>
    <col min="15593" max="15593" width="6.28515625" style="1133" customWidth="1"/>
    <col min="15594" max="15594" width="35.140625" style="1133" customWidth="1"/>
    <col min="15595" max="15595" width="10.28515625" style="1133" customWidth="1"/>
    <col min="15596" max="15598" width="8.28515625" style="1133"/>
    <col min="15599" max="15601" width="8.85546875" style="1133" customWidth="1"/>
    <col min="15602" max="15607" width="11.28515625" style="1133" customWidth="1"/>
    <col min="15608" max="15848" width="8.28515625" style="1133"/>
    <col min="15849" max="15849" width="6.28515625" style="1133" customWidth="1"/>
    <col min="15850" max="15850" width="35.140625" style="1133" customWidth="1"/>
    <col min="15851" max="15851" width="10.28515625" style="1133" customWidth="1"/>
    <col min="15852" max="15854" width="8.28515625" style="1133"/>
    <col min="15855" max="15857" width="8.85546875" style="1133" customWidth="1"/>
    <col min="15858" max="15863" width="11.28515625" style="1133" customWidth="1"/>
    <col min="15864" max="16104" width="8.28515625" style="1133"/>
    <col min="16105" max="16105" width="6.28515625" style="1133" customWidth="1"/>
    <col min="16106" max="16106" width="35.140625" style="1133" customWidth="1"/>
    <col min="16107" max="16107" width="10.28515625" style="1133" customWidth="1"/>
    <col min="16108" max="16110" width="8.28515625" style="1133"/>
    <col min="16111" max="16113" width="8.85546875" style="1133" customWidth="1"/>
    <col min="16114" max="16119" width="11.28515625" style="1133" customWidth="1"/>
    <col min="16120" max="16384" width="8.28515625" style="1133"/>
  </cols>
  <sheetData>
    <row r="1" spans="1:35" s="1130" customFormat="1" ht="28.5" customHeight="1" thickBot="1">
      <c r="A1" s="1121" t="s">
        <v>643</v>
      </c>
      <c r="B1" s="1160"/>
      <c r="C1" s="1600" t="s">
        <v>378</v>
      </c>
      <c r="D1" s="1600"/>
      <c r="E1" s="1600"/>
      <c r="F1" s="1600"/>
      <c r="G1" s="1600"/>
      <c r="H1" s="1600"/>
      <c r="I1" s="1600"/>
      <c r="J1" s="1600"/>
      <c r="K1" s="1121"/>
      <c r="L1" s="1121"/>
      <c r="M1" s="1122"/>
      <c r="N1" s="1122" t="s">
        <v>631</v>
      </c>
    </row>
    <row r="2" spans="1:35" ht="18.75" customHeight="1">
      <c r="A2" s="1619"/>
      <c r="B2" s="1619"/>
      <c r="C2" s="1619"/>
      <c r="D2" s="1619"/>
      <c r="E2" s="1619"/>
      <c r="F2" s="1619"/>
      <c r="G2" s="1619"/>
      <c r="H2" s="1619"/>
      <c r="I2" s="1619"/>
      <c r="J2" s="1619"/>
      <c r="K2" s="1619"/>
      <c r="L2" s="1619"/>
      <c r="M2" s="1619"/>
      <c r="N2" s="1619"/>
    </row>
    <row r="3" spans="1:35" ht="18.75" customHeight="1">
      <c r="A3" s="1601" t="s">
        <v>886</v>
      </c>
      <c r="B3" s="1601"/>
      <c r="C3" s="1601"/>
      <c r="D3" s="1601"/>
      <c r="E3" s="1601"/>
      <c r="F3" s="1601"/>
      <c r="G3" s="1601"/>
      <c r="H3" s="1601"/>
      <c r="I3" s="1601"/>
      <c r="J3" s="1601"/>
      <c r="K3" s="1601"/>
      <c r="L3" s="1601"/>
      <c r="M3" s="1601"/>
      <c r="N3" s="1601"/>
    </row>
    <row r="4" spans="1:35" s="1226" customFormat="1" ht="18.75" customHeight="1">
      <c r="A4" s="1623"/>
      <c r="B4" s="1623"/>
      <c r="C4" s="1623"/>
      <c r="D4" s="1623"/>
      <c r="E4" s="1623"/>
      <c r="F4" s="1623"/>
      <c r="G4" s="1623"/>
      <c r="H4" s="1623"/>
      <c r="I4" s="1623"/>
      <c r="J4" s="1623"/>
      <c r="K4" s="1623"/>
      <c r="L4" s="1623"/>
      <c r="M4" s="1623"/>
      <c r="N4" s="1623"/>
    </row>
    <row r="5" spans="1:35" ht="16.5" customHeight="1">
      <c r="A5" s="1602" t="s">
        <v>726</v>
      </c>
      <c r="B5" s="1612"/>
      <c r="C5" s="1608" t="s">
        <v>646</v>
      </c>
      <c r="D5" s="1135" t="s">
        <v>727</v>
      </c>
      <c r="E5" s="1602" t="s">
        <v>769</v>
      </c>
      <c r="F5" s="1603"/>
      <c r="G5" s="1602" t="s">
        <v>770</v>
      </c>
      <c r="H5" s="1612"/>
      <c r="I5" s="1603"/>
      <c r="J5" s="1602" t="s">
        <v>893</v>
      </c>
      <c r="K5" s="1612"/>
      <c r="L5" s="1612"/>
      <c r="M5" s="1612"/>
      <c r="N5" s="1603"/>
    </row>
    <row r="6" spans="1:35" ht="32.25" customHeight="1">
      <c r="A6" s="1604"/>
      <c r="B6" s="1617"/>
      <c r="C6" s="1611"/>
      <c r="D6" s="1135" t="s">
        <v>649</v>
      </c>
      <c r="E6" s="1135" t="s">
        <v>744</v>
      </c>
      <c r="F6" s="1135" t="s">
        <v>745</v>
      </c>
      <c r="G6" s="1135" t="s">
        <v>746</v>
      </c>
      <c r="H6" s="1135" t="s">
        <v>747</v>
      </c>
      <c r="I6" s="1135" t="s">
        <v>748</v>
      </c>
      <c r="J6" s="1135" t="s">
        <v>888</v>
      </c>
      <c r="K6" s="1135" t="s">
        <v>889</v>
      </c>
      <c r="L6" s="1135" t="s">
        <v>890</v>
      </c>
      <c r="M6" s="1135" t="s">
        <v>891</v>
      </c>
      <c r="N6" s="1135" t="s">
        <v>892</v>
      </c>
    </row>
    <row r="7" spans="1:35" ht="16.5" customHeight="1" thickBot="1">
      <c r="A7" s="1606"/>
      <c r="B7" s="1618"/>
      <c r="C7" s="1136" t="s">
        <v>674</v>
      </c>
      <c r="D7" s="1136" t="s">
        <v>675</v>
      </c>
      <c r="E7" s="1136" t="s">
        <v>675</v>
      </c>
      <c r="F7" s="1136" t="s">
        <v>675</v>
      </c>
      <c r="G7" s="1136" t="s">
        <v>675</v>
      </c>
      <c r="H7" s="1136" t="s">
        <v>675</v>
      </c>
      <c r="I7" s="1136" t="s">
        <v>675</v>
      </c>
      <c r="J7" s="1136" t="s">
        <v>675</v>
      </c>
      <c r="K7" s="1136" t="s">
        <v>675</v>
      </c>
      <c r="L7" s="1136" t="s">
        <v>675</v>
      </c>
      <c r="M7" s="1136" t="s">
        <v>675</v>
      </c>
      <c r="N7" s="1136" t="s">
        <v>675</v>
      </c>
    </row>
    <row r="8" spans="1:35" ht="22.5" hidden="1" customHeight="1">
      <c r="A8" s="1162"/>
      <c r="B8" s="1162"/>
      <c r="C8" s="1162"/>
      <c r="D8" s="1162"/>
      <c r="E8" s="1162"/>
      <c r="F8" s="1162"/>
      <c r="G8" s="1162"/>
      <c r="H8" s="1162"/>
      <c r="I8" s="1162"/>
      <c r="J8" s="1162"/>
      <c r="K8" s="1162"/>
      <c r="L8" s="1162"/>
      <c r="M8" s="1162"/>
      <c r="N8" s="1162"/>
    </row>
    <row r="9" spans="1:35" ht="22.5" hidden="1" customHeight="1" thickBot="1">
      <c r="A9" s="1162"/>
      <c r="B9" s="1162"/>
      <c r="C9" s="1162"/>
      <c r="D9" s="1162"/>
      <c r="E9" s="1162"/>
      <c r="F9" s="1162"/>
      <c r="G9" s="1162"/>
      <c r="H9" s="1162"/>
      <c r="I9" s="1162"/>
      <c r="J9" s="1162"/>
      <c r="K9" s="1162"/>
      <c r="L9" s="1162"/>
      <c r="M9" s="1162"/>
      <c r="N9" s="1162"/>
    </row>
    <row r="10" spans="1:35" s="1227" customFormat="1" ht="10.5" customHeight="1">
      <c r="A10" s="1137"/>
      <c r="B10" s="1137"/>
      <c r="C10" s="1138"/>
      <c r="D10" s="1139"/>
      <c r="E10" s="1164"/>
      <c r="F10" s="1164"/>
      <c r="G10" s="1164"/>
      <c r="H10" s="1164"/>
      <c r="I10" s="1164"/>
      <c r="J10" s="1164"/>
      <c r="K10" s="1164"/>
      <c r="L10" s="1164"/>
      <c r="M10" s="1164"/>
      <c r="N10" s="1164"/>
    </row>
    <row r="11" spans="1:35" ht="20.25" customHeight="1">
      <c r="A11" s="1141" t="s">
        <v>452</v>
      </c>
      <c r="B11" s="1165" t="s">
        <v>734</v>
      </c>
      <c r="C11" s="1144">
        <v>91.928899999999999</v>
      </c>
      <c r="D11" s="1145">
        <v>21477.186900000001</v>
      </c>
      <c r="E11" s="1143">
        <v>22433.677</v>
      </c>
      <c r="F11" s="1143">
        <v>18896.842100000002</v>
      </c>
      <c r="G11" s="1143">
        <v>21041.9522</v>
      </c>
      <c r="H11" s="1143">
        <v>21493.173599999998</v>
      </c>
      <c r="I11" s="1143">
        <v>21589.766500000002</v>
      </c>
      <c r="J11" s="1143">
        <v>17864.306199999999</v>
      </c>
      <c r="K11" s="1143">
        <v>20811.6319</v>
      </c>
      <c r="L11" s="1143">
        <v>22805.743399999999</v>
      </c>
      <c r="M11" s="1143">
        <v>27761.020100000002</v>
      </c>
      <c r="N11" s="1143">
        <v>18099.791700000002</v>
      </c>
      <c r="P11" s="1166"/>
      <c r="Q11" s="1166"/>
      <c r="R11" s="1166"/>
      <c r="S11" s="1166"/>
      <c r="T11" s="1166"/>
      <c r="U11" s="1166"/>
      <c r="V11" s="1166"/>
      <c r="W11" s="1166"/>
      <c r="X11" s="1166"/>
      <c r="Y11" s="1166"/>
      <c r="Z11" s="1166"/>
      <c r="AA11" s="1166"/>
      <c r="AB11" s="1166"/>
      <c r="AC11" s="1166"/>
      <c r="AD11" s="1166"/>
      <c r="AE11" s="1166"/>
      <c r="AF11" s="1166"/>
      <c r="AG11" s="1166"/>
      <c r="AH11" s="1166"/>
      <c r="AI11" s="1166"/>
    </row>
    <row r="12" spans="1:35" s="1132" customFormat="1" ht="20.25" customHeight="1">
      <c r="A12" s="1141" t="s">
        <v>455</v>
      </c>
      <c r="B12" s="1165" t="s">
        <v>456</v>
      </c>
      <c r="C12" s="1144">
        <v>27.486599999999999</v>
      </c>
      <c r="D12" s="1145">
        <v>30408.933199999999</v>
      </c>
      <c r="E12" s="1143">
        <v>31106.353999999999</v>
      </c>
      <c r="F12" s="1143">
        <v>25023.477900000002</v>
      </c>
      <c r="G12" s="1143">
        <v>26815.151900000001</v>
      </c>
      <c r="H12" s="1143">
        <v>31353.325099999998</v>
      </c>
      <c r="I12" s="1143">
        <v>29849.3514</v>
      </c>
      <c r="J12" s="1143">
        <v>27282.667700000002</v>
      </c>
      <c r="K12" s="1143">
        <v>29061.386999999999</v>
      </c>
      <c r="L12" s="1143">
        <v>32722.2628</v>
      </c>
      <c r="M12" s="1143">
        <v>46942.492599999998</v>
      </c>
      <c r="N12" s="1143">
        <v>19161.8773</v>
      </c>
      <c r="P12" s="1166"/>
      <c r="Q12" s="1166"/>
      <c r="R12" s="1166"/>
      <c r="S12" s="1166"/>
      <c r="T12" s="1166"/>
      <c r="U12" s="1166"/>
      <c r="V12" s="1166"/>
      <c r="W12" s="1166"/>
      <c r="X12" s="1166"/>
      <c r="Y12" s="1166"/>
      <c r="Z12" s="1166"/>
      <c r="AA12" s="1166"/>
      <c r="AB12" s="1166"/>
      <c r="AC12" s="1166"/>
      <c r="AD12" s="1166"/>
      <c r="AE12" s="1166"/>
      <c r="AF12" s="1166"/>
      <c r="AG12" s="1166"/>
      <c r="AH12" s="1166"/>
      <c r="AI12" s="1166"/>
    </row>
    <row r="13" spans="1:35" ht="20.25" customHeight="1">
      <c r="A13" s="1141" t="s">
        <v>457</v>
      </c>
      <c r="B13" s="1165" t="s">
        <v>458</v>
      </c>
      <c r="C13" s="1144">
        <v>1017.2634</v>
      </c>
      <c r="D13" s="1145">
        <v>24400.9692</v>
      </c>
      <c r="E13" s="1143">
        <v>26914.298999999999</v>
      </c>
      <c r="F13" s="1143">
        <v>19886.1299</v>
      </c>
      <c r="G13" s="1143">
        <v>22812.459699999999</v>
      </c>
      <c r="H13" s="1143">
        <v>25411.4548</v>
      </c>
      <c r="I13" s="1143">
        <v>23803.652999999998</v>
      </c>
      <c r="J13" s="1143">
        <v>20042.235400000001</v>
      </c>
      <c r="K13" s="1143">
        <v>22678.972699999998</v>
      </c>
      <c r="L13" s="1143">
        <v>26288.4728</v>
      </c>
      <c r="M13" s="1143">
        <v>39043.589800000002</v>
      </c>
      <c r="N13" s="1143">
        <v>20719.531500000001</v>
      </c>
      <c r="P13" s="1166"/>
      <c r="Q13" s="1166"/>
      <c r="R13" s="1166"/>
      <c r="S13" s="1166"/>
      <c r="T13" s="1166"/>
      <c r="U13" s="1166"/>
      <c r="V13" s="1166"/>
      <c r="W13" s="1166"/>
      <c r="X13" s="1166"/>
      <c r="Y13" s="1166"/>
      <c r="Z13" s="1166"/>
      <c r="AA13" s="1166"/>
      <c r="AB13" s="1166"/>
      <c r="AC13" s="1166"/>
      <c r="AD13" s="1166"/>
      <c r="AE13" s="1166"/>
      <c r="AF13" s="1166"/>
      <c r="AG13" s="1166"/>
      <c r="AH13" s="1166"/>
      <c r="AI13" s="1166"/>
    </row>
    <row r="14" spans="1:35" s="1132" customFormat="1" ht="20.25" customHeight="1">
      <c r="A14" s="1141" t="s">
        <v>459</v>
      </c>
      <c r="B14" s="1165" t="s">
        <v>703</v>
      </c>
      <c r="C14" s="1144">
        <v>27.601500000000001</v>
      </c>
      <c r="D14" s="1145">
        <v>36611.310400000002</v>
      </c>
      <c r="E14" s="1143">
        <v>37820.107600000003</v>
      </c>
      <c r="F14" s="1143">
        <v>33240.1976</v>
      </c>
      <c r="G14" s="1143">
        <v>30527.1895</v>
      </c>
      <c r="H14" s="1143">
        <v>38114.011200000001</v>
      </c>
      <c r="I14" s="1143">
        <v>36088.616300000002</v>
      </c>
      <c r="J14" s="1143">
        <v>16652.0458</v>
      </c>
      <c r="K14" s="1143">
        <v>28139.0265</v>
      </c>
      <c r="L14" s="1143">
        <v>37417.123800000001</v>
      </c>
      <c r="M14" s="1143">
        <v>51386.260199999997</v>
      </c>
      <c r="N14" s="1143">
        <v>23840.888800000001</v>
      </c>
      <c r="P14" s="1166"/>
      <c r="Q14" s="1166"/>
      <c r="R14" s="1166"/>
      <c r="S14" s="1166"/>
      <c r="T14" s="1166"/>
      <c r="U14" s="1166"/>
      <c r="V14" s="1166"/>
      <c r="W14" s="1166"/>
      <c r="X14" s="1166"/>
      <c r="Y14" s="1166"/>
      <c r="Z14" s="1166"/>
      <c r="AA14" s="1166"/>
      <c r="AB14" s="1166"/>
      <c r="AC14" s="1166"/>
      <c r="AD14" s="1166"/>
      <c r="AE14" s="1166"/>
      <c r="AF14" s="1166"/>
      <c r="AG14" s="1166"/>
      <c r="AH14" s="1166"/>
      <c r="AI14" s="1166"/>
    </row>
    <row r="15" spans="1:35" ht="20.25" customHeight="1">
      <c r="A15" s="1141" t="s">
        <v>461</v>
      </c>
      <c r="B15" s="1165" t="s">
        <v>735</v>
      </c>
      <c r="C15" s="1144">
        <v>48.328499999999998</v>
      </c>
      <c r="D15" s="1145">
        <v>23682.596699999998</v>
      </c>
      <c r="E15" s="1143">
        <v>23932.805700000001</v>
      </c>
      <c r="F15" s="1143">
        <v>22505.020799999998</v>
      </c>
      <c r="G15" s="1143">
        <v>21075.794699999999</v>
      </c>
      <c r="H15" s="1143">
        <v>23840.2749</v>
      </c>
      <c r="I15" s="1143">
        <v>24223.974099999999</v>
      </c>
      <c r="J15" s="1143">
        <v>15574.266600000001</v>
      </c>
      <c r="K15" s="1143">
        <v>22913.530900000002</v>
      </c>
      <c r="L15" s="1143">
        <v>25528.1505</v>
      </c>
      <c r="M15" s="1143">
        <v>33473.365700000002</v>
      </c>
      <c r="N15" s="1143">
        <v>16108.6679</v>
      </c>
      <c r="P15" s="1166"/>
      <c r="Q15" s="1166"/>
      <c r="R15" s="1166"/>
      <c r="S15" s="1166"/>
      <c r="T15" s="1166"/>
      <c r="U15" s="1166"/>
      <c r="V15" s="1166"/>
      <c r="W15" s="1166"/>
      <c r="X15" s="1166"/>
      <c r="Y15" s="1166"/>
      <c r="Z15" s="1166"/>
      <c r="AA15" s="1166"/>
      <c r="AB15" s="1166"/>
      <c r="AC15" s="1166"/>
      <c r="AD15" s="1166"/>
      <c r="AE15" s="1166"/>
      <c r="AF15" s="1166"/>
      <c r="AG15" s="1166"/>
      <c r="AH15" s="1166"/>
      <c r="AI15" s="1166"/>
    </row>
    <row r="16" spans="1:35" s="1132" customFormat="1" ht="20.25" customHeight="1">
      <c r="A16" s="1141" t="s">
        <v>463</v>
      </c>
      <c r="B16" s="1165" t="s">
        <v>464</v>
      </c>
      <c r="C16" s="1144">
        <v>192.4967</v>
      </c>
      <c r="D16" s="1145">
        <v>21767.5399</v>
      </c>
      <c r="E16" s="1143">
        <v>22164.186399999999</v>
      </c>
      <c r="F16" s="1143">
        <v>19123.828099999999</v>
      </c>
      <c r="G16" s="1143">
        <v>19769.463199999998</v>
      </c>
      <c r="H16" s="1143">
        <v>22150.291300000001</v>
      </c>
      <c r="I16" s="1143">
        <v>22126.1577</v>
      </c>
      <c r="J16" s="1143">
        <v>17857.8439</v>
      </c>
      <c r="K16" s="1143">
        <v>20240.7827</v>
      </c>
      <c r="L16" s="1143">
        <v>22935.059499999999</v>
      </c>
      <c r="M16" s="1143">
        <v>31106.267500000002</v>
      </c>
      <c r="N16" s="1143">
        <v>21889.924500000001</v>
      </c>
      <c r="P16" s="1166"/>
      <c r="Q16" s="1166"/>
      <c r="R16" s="1166"/>
      <c r="S16" s="1166"/>
      <c r="T16" s="1166"/>
      <c r="U16" s="1166"/>
      <c r="V16" s="1166"/>
      <c r="W16" s="1166"/>
      <c r="X16" s="1166"/>
      <c r="Y16" s="1166"/>
      <c r="Z16" s="1166"/>
      <c r="AA16" s="1166"/>
      <c r="AB16" s="1166"/>
      <c r="AC16" s="1166"/>
      <c r="AD16" s="1166"/>
      <c r="AE16" s="1166"/>
      <c r="AF16" s="1166"/>
      <c r="AG16" s="1166"/>
      <c r="AH16" s="1166"/>
      <c r="AI16" s="1166"/>
    </row>
    <row r="17" spans="1:35" ht="20.25" customHeight="1">
      <c r="A17" s="1141" t="s">
        <v>465</v>
      </c>
      <c r="B17" s="1165" t="s">
        <v>705</v>
      </c>
      <c r="C17" s="1144">
        <v>463.22989999999999</v>
      </c>
      <c r="D17" s="1145">
        <v>19835.439699999999</v>
      </c>
      <c r="E17" s="1143">
        <v>23351.215499999998</v>
      </c>
      <c r="F17" s="1143">
        <v>17471.528399999999</v>
      </c>
      <c r="G17" s="1143">
        <v>18687.1842</v>
      </c>
      <c r="H17" s="1143">
        <v>20724.283599999999</v>
      </c>
      <c r="I17" s="1143">
        <v>19093.813999999998</v>
      </c>
      <c r="J17" s="1143">
        <v>15764.456700000001</v>
      </c>
      <c r="K17" s="1143">
        <v>16957.8374</v>
      </c>
      <c r="L17" s="1143">
        <v>21150.946899999999</v>
      </c>
      <c r="M17" s="1143">
        <v>33509.302799999998</v>
      </c>
      <c r="N17" s="1143">
        <v>21866.059700000002</v>
      </c>
      <c r="P17" s="1166"/>
      <c r="Q17" s="1166"/>
      <c r="R17" s="1166"/>
      <c r="S17" s="1166"/>
      <c r="T17" s="1166"/>
      <c r="U17" s="1166"/>
      <c r="V17" s="1166"/>
      <c r="W17" s="1166"/>
      <c r="X17" s="1166"/>
      <c r="Y17" s="1166"/>
      <c r="Z17" s="1166"/>
      <c r="AA17" s="1166"/>
      <c r="AB17" s="1166"/>
      <c r="AC17" s="1166"/>
      <c r="AD17" s="1166"/>
      <c r="AE17" s="1166"/>
      <c r="AF17" s="1166"/>
      <c r="AG17" s="1166"/>
      <c r="AH17" s="1166"/>
      <c r="AI17" s="1166"/>
    </row>
    <row r="18" spans="1:35" s="1132" customFormat="1" ht="20.25" customHeight="1">
      <c r="A18" s="1141" t="s">
        <v>467</v>
      </c>
      <c r="B18" s="1165" t="s">
        <v>468</v>
      </c>
      <c r="C18" s="1144">
        <v>231.20859999999999</v>
      </c>
      <c r="D18" s="1145">
        <v>23716.819899999999</v>
      </c>
      <c r="E18" s="1143">
        <v>24115.4179</v>
      </c>
      <c r="F18" s="1143">
        <v>22908.451499999999</v>
      </c>
      <c r="G18" s="1143">
        <v>20781.9866</v>
      </c>
      <c r="H18" s="1143">
        <v>23439.117600000001</v>
      </c>
      <c r="I18" s="1143">
        <v>25346.638900000002</v>
      </c>
      <c r="J18" s="1143">
        <v>19499.652300000002</v>
      </c>
      <c r="K18" s="1143">
        <v>21330.685600000001</v>
      </c>
      <c r="L18" s="1143">
        <v>26245.956099999999</v>
      </c>
      <c r="M18" s="1143">
        <v>35575.861900000004</v>
      </c>
      <c r="N18" s="1143">
        <v>20915.978899999998</v>
      </c>
      <c r="P18" s="1166"/>
      <c r="Q18" s="1166"/>
      <c r="R18" s="1166"/>
      <c r="S18" s="1166"/>
      <c r="T18" s="1166"/>
      <c r="U18" s="1166"/>
      <c r="V18" s="1166"/>
      <c r="W18" s="1166"/>
      <c r="X18" s="1166"/>
      <c r="Y18" s="1166"/>
      <c r="Z18" s="1166"/>
      <c r="AA18" s="1166"/>
      <c r="AB18" s="1166"/>
      <c r="AC18" s="1166"/>
      <c r="AD18" s="1166"/>
      <c r="AE18" s="1166"/>
      <c r="AF18" s="1166"/>
      <c r="AG18" s="1166"/>
      <c r="AH18" s="1166"/>
      <c r="AI18" s="1166"/>
    </row>
    <row r="19" spans="1:35" ht="20.25" customHeight="1">
      <c r="A19" s="1141" t="s">
        <v>469</v>
      </c>
      <c r="B19" s="1165" t="s">
        <v>736</v>
      </c>
      <c r="C19" s="1144">
        <v>99.248400000000004</v>
      </c>
      <c r="D19" s="1145">
        <v>12430.154399999999</v>
      </c>
      <c r="E19" s="1143">
        <v>12175.269200000001</v>
      </c>
      <c r="F19" s="1143">
        <v>12846.810600000001</v>
      </c>
      <c r="G19" s="1143">
        <v>11973.5852</v>
      </c>
      <c r="H19" s="1143">
        <v>12288.2191</v>
      </c>
      <c r="I19" s="1143">
        <v>14383.4403</v>
      </c>
      <c r="J19" s="1143">
        <v>12049.7264</v>
      </c>
      <c r="K19" s="1143">
        <v>11869.106299999999</v>
      </c>
      <c r="L19" s="1143">
        <v>14150.0314</v>
      </c>
      <c r="M19" s="1143">
        <v>18471.260200000001</v>
      </c>
      <c r="N19" s="1143">
        <v>13490.938</v>
      </c>
      <c r="P19" s="1166"/>
      <c r="Q19" s="1166"/>
      <c r="R19" s="1166"/>
      <c r="S19" s="1166"/>
      <c r="T19" s="1166"/>
      <c r="U19" s="1166"/>
      <c r="V19" s="1166"/>
      <c r="W19" s="1166"/>
      <c r="X19" s="1166"/>
      <c r="Y19" s="1166"/>
      <c r="Z19" s="1166"/>
      <c r="AA19" s="1166"/>
      <c r="AB19" s="1166"/>
      <c r="AC19" s="1166"/>
      <c r="AD19" s="1166"/>
      <c r="AE19" s="1166"/>
      <c r="AF19" s="1166"/>
      <c r="AG19" s="1166"/>
      <c r="AH19" s="1166"/>
      <c r="AI19" s="1166"/>
    </row>
    <row r="20" spans="1:35" s="1132" customFormat="1" ht="20.25" customHeight="1">
      <c r="A20" s="1141" t="s">
        <v>471</v>
      </c>
      <c r="B20" s="1165" t="s">
        <v>472</v>
      </c>
      <c r="C20" s="1144">
        <v>95.7864</v>
      </c>
      <c r="D20" s="1145">
        <v>39236.433799999999</v>
      </c>
      <c r="E20" s="1143">
        <v>43560.410400000001</v>
      </c>
      <c r="F20" s="1143">
        <v>30770.973699999999</v>
      </c>
      <c r="G20" s="1143">
        <v>31748.848999999998</v>
      </c>
      <c r="H20" s="1143">
        <v>42911.134400000003</v>
      </c>
      <c r="I20" s="1143">
        <v>35549.340799999998</v>
      </c>
      <c r="J20" s="1143">
        <v>18933.190600000002</v>
      </c>
      <c r="K20" s="1143">
        <v>24324.434300000001</v>
      </c>
      <c r="L20" s="1143">
        <v>33903.395499999999</v>
      </c>
      <c r="M20" s="1143">
        <v>46372.280299999999</v>
      </c>
      <c r="N20" s="1143">
        <v>39578.377800000002</v>
      </c>
      <c r="P20" s="1166"/>
      <c r="Q20" s="1166"/>
      <c r="R20" s="1166"/>
      <c r="S20" s="1166"/>
      <c r="T20" s="1166"/>
      <c r="U20" s="1166"/>
      <c r="V20" s="1166"/>
      <c r="W20" s="1166"/>
      <c r="X20" s="1166"/>
      <c r="Y20" s="1166"/>
      <c r="Z20" s="1166"/>
      <c r="AA20" s="1166"/>
      <c r="AB20" s="1166"/>
      <c r="AC20" s="1166"/>
      <c r="AD20" s="1166"/>
      <c r="AE20" s="1166"/>
      <c r="AF20" s="1166"/>
      <c r="AG20" s="1166"/>
      <c r="AH20" s="1166"/>
      <c r="AI20" s="1166"/>
    </row>
    <row r="21" spans="1:35" ht="20.25" customHeight="1">
      <c r="A21" s="1141" t="s">
        <v>473</v>
      </c>
      <c r="B21" s="1165" t="s">
        <v>474</v>
      </c>
      <c r="C21" s="1144">
        <v>67.245000000000005</v>
      </c>
      <c r="D21" s="1145">
        <v>37789.527399999999</v>
      </c>
      <c r="E21" s="1143">
        <v>49375.4709</v>
      </c>
      <c r="F21" s="1143">
        <v>32827.522299999997</v>
      </c>
      <c r="G21" s="1143">
        <v>27656.698100000001</v>
      </c>
      <c r="H21" s="1143">
        <v>41685.559800000003</v>
      </c>
      <c r="I21" s="1143">
        <v>40383.672899999998</v>
      </c>
      <c r="J21" s="1143">
        <v>25109.218400000002</v>
      </c>
      <c r="K21" s="1143">
        <v>19455.5838</v>
      </c>
      <c r="L21" s="1143">
        <v>33041.655400000003</v>
      </c>
      <c r="M21" s="1143">
        <v>51239.933400000002</v>
      </c>
      <c r="N21" s="1143">
        <v>38529.0599</v>
      </c>
      <c r="P21" s="1166"/>
      <c r="Q21" s="1166"/>
      <c r="R21" s="1166"/>
      <c r="S21" s="1166"/>
      <c r="T21" s="1166"/>
      <c r="U21" s="1166"/>
      <c r="V21" s="1166"/>
      <c r="W21" s="1166"/>
      <c r="X21" s="1166"/>
      <c r="Y21" s="1166"/>
      <c r="Z21" s="1166"/>
      <c r="AA21" s="1166"/>
      <c r="AB21" s="1166"/>
      <c r="AC21" s="1166"/>
      <c r="AD21" s="1166"/>
      <c r="AE21" s="1166"/>
      <c r="AF21" s="1166"/>
      <c r="AG21" s="1166"/>
      <c r="AH21" s="1166"/>
      <c r="AI21" s="1166"/>
    </row>
    <row r="22" spans="1:35" s="1132" customFormat="1" ht="20.25" customHeight="1">
      <c r="A22" s="1141" t="s">
        <v>475</v>
      </c>
      <c r="B22" s="1165" t="s">
        <v>713</v>
      </c>
      <c r="C22" s="1144">
        <v>44.599899999999998</v>
      </c>
      <c r="D22" s="1145">
        <v>21306.9123</v>
      </c>
      <c r="E22" s="1143">
        <v>22283.624800000001</v>
      </c>
      <c r="F22" s="1143">
        <v>20948.041000000001</v>
      </c>
      <c r="G22" s="1143">
        <v>19844.762900000002</v>
      </c>
      <c r="H22" s="1143">
        <v>21306.9123</v>
      </c>
      <c r="I22" s="1143">
        <v>21721.636999999999</v>
      </c>
      <c r="J22" s="1143">
        <v>11286.6666</v>
      </c>
      <c r="K22" s="1143">
        <v>17132.8685</v>
      </c>
      <c r="L22" s="1143">
        <v>22597.0985</v>
      </c>
      <c r="M22" s="1143">
        <v>24098.2549</v>
      </c>
      <c r="N22" s="1143">
        <v>18375.848600000001</v>
      </c>
      <c r="P22" s="1166"/>
      <c r="Q22" s="1166"/>
      <c r="R22" s="1166"/>
      <c r="S22" s="1166"/>
      <c r="T22" s="1166"/>
      <c r="U22" s="1166"/>
      <c r="V22" s="1166"/>
      <c r="W22" s="1166"/>
      <c r="X22" s="1166"/>
      <c r="Y22" s="1166"/>
      <c r="Z22" s="1166"/>
      <c r="AA22" s="1166"/>
      <c r="AB22" s="1166"/>
      <c r="AC22" s="1166"/>
      <c r="AD22" s="1166"/>
      <c r="AE22" s="1166"/>
      <c r="AF22" s="1166"/>
      <c r="AG22" s="1166"/>
      <c r="AH22" s="1166"/>
      <c r="AI22" s="1166"/>
    </row>
    <row r="23" spans="1:35" ht="20.25" customHeight="1">
      <c r="A23" s="1141" t="s">
        <v>477</v>
      </c>
      <c r="B23" s="1165" t="s">
        <v>737</v>
      </c>
      <c r="C23" s="1144">
        <v>149.554</v>
      </c>
      <c r="D23" s="1145">
        <v>25926.243699999999</v>
      </c>
      <c r="E23" s="1143">
        <v>29142.104800000001</v>
      </c>
      <c r="F23" s="1143">
        <v>23581.8014</v>
      </c>
      <c r="G23" s="1143">
        <v>23995.1702</v>
      </c>
      <c r="H23" s="1143">
        <v>27347.172500000001</v>
      </c>
      <c r="I23" s="1143">
        <v>25492.651600000001</v>
      </c>
      <c r="J23" s="1143">
        <v>12562.1522</v>
      </c>
      <c r="K23" s="1143">
        <v>20127.891899999999</v>
      </c>
      <c r="L23" s="1143">
        <v>22219.043799999999</v>
      </c>
      <c r="M23" s="1143">
        <v>32154.473699999999</v>
      </c>
      <c r="N23" s="1143">
        <v>23390.054499999998</v>
      </c>
      <c r="P23" s="1166"/>
      <c r="Q23" s="1166"/>
      <c r="R23" s="1166"/>
      <c r="S23" s="1166"/>
      <c r="T23" s="1166"/>
      <c r="U23" s="1166"/>
      <c r="V23" s="1166"/>
      <c r="W23" s="1166"/>
      <c r="X23" s="1166"/>
      <c r="Y23" s="1166"/>
      <c r="Z23" s="1166"/>
      <c r="AA23" s="1166"/>
      <c r="AB23" s="1166"/>
      <c r="AC23" s="1166"/>
      <c r="AD23" s="1166"/>
      <c r="AE23" s="1166"/>
      <c r="AF23" s="1166"/>
      <c r="AG23" s="1166"/>
      <c r="AH23" s="1166"/>
      <c r="AI23" s="1166"/>
    </row>
    <row r="24" spans="1:35" s="1132" customFormat="1" ht="20.25" customHeight="1">
      <c r="A24" s="1141" t="s">
        <v>479</v>
      </c>
      <c r="B24" s="1165" t="s">
        <v>480</v>
      </c>
      <c r="C24" s="1144">
        <v>154.95760000000001</v>
      </c>
      <c r="D24" s="1145">
        <v>15421.7817</v>
      </c>
      <c r="E24" s="1143">
        <v>15724.4149</v>
      </c>
      <c r="F24" s="1143">
        <v>15015.626099999999</v>
      </c>
      <c r="G24" s="1143">
        <v>18348.946899999999</v>
      </c>
      <c r="H24" s="1143">
        <v>16804.321400000001</v>
      </c>
      <c r="I24" s="1143">
        <v>12132.832200000001</v>
      </c>
      <c r="J24" s="1143">
        <v>12627.3616</v>
      </c>
      <c r="K24" s="1143">
        <v>13690.1464</v>
      </c>
      <c r="L24" s="1143">
        <v>18935.361099999998</v>
      </c>
      <c r="M24" s="1143">
        <v>24913.806499999999</v>
      </c>
      <c r="N24" s="1143">
        <v>12269.9439</v>
      </c>
      <c r="P24" s="1166"/>
      <c r="Q24" s="1166"/>
      <c r="R24" s="1166"/>
      <c r="S24" s="1166"/>
      <c r="T24" s="1166"/>
      <c r="U24" s="1166"/>
      <c r="V24" s="1166"/>
      <c r="W24" s="1166"/>
      <c r="X24" s="1166"/>
      <c r="Y24" s="1166"/>
      <c r="Z24" s="1166"/>
      <c r="AA24" s="1166"/>
      <c r="AB24" s="1166"/>
      <c r="AC24" s="1166"/>
      <c r="AD24" s="1166"/>
      <c r="AE24" s="1166"/>
      <c r="AF24" s="1166"/>
      <c r="AG24" s="1166"/>
      <c r="AH24" s="1166"/>
      <c r="AI24" s="1166"/>
    </row>
    <row r="25" spans="1:35" ht="20.25" customHeight="1">
      <c r="A25" s="1141" t="s">
        <v>481</v>
      </c>
      <c r="B25" s="1165" t="s">
        <v>421</v>
      </c>
      <c r="C25" s="1144">
        <v>273.97710000000001</v>
      </c>
      <c r="D25" s="1145">
        <v>28253.514800000001</v>
      </c>
      <c r="E25" s="1143">
        <v>30636.2143</v>
      </c>
      <c r="F25" s="1143">
        <v>26399.984199999999</v>
      </c>
      <c r="G25" s="1143">
        <v>22147.219700000001</v>
      </c>
      <c r="H25" s="1143">
        <v>28950.840400000001</v>
      </c>
      <c r="I25" s="1143">
        <v>29410.297699999999</v>
      </c>
      <c r="J25" s="1143">
        <v>11558.8235</v>
      </c>
      <c r="K25" s="1143">
        <v>18982.784</v>
      </c>
      <c r="L25" s="1143">
        <v>27186.694500000001</v>
      </c>
      <c r="M25" s="1143">
        <v>34398.616399999999</v>
      </c>
      <c r="N25" s="1143">
        <v>27545.874199999998</v>
      </c>
      <c r="P25" s="1166"/>
      <c r="Q25" s="1166"/>
      <c r="R25" s="1166"/>
      <c r="S25" s="1166"/>
      <c r="T25" s="1166"/>
      <c r="U25" s="1166"/>
      <c r="V25" s="1166"/>
      <c r="W25" s="1166"/>
      <c r="X25" s="1166"/>
      <c r="Y25" s="1166"/>
      <c r="Z25" s="1166"/>
      <c r="AA25" s="1166"/>
      <c r="AB25" s="1166"/>
      <c r="AC25" s="1166"/>
      <c r="AD25" s="1166"/>
      <c r="AE25" s="1166"/>
      <c r="AF25" s="1166"/>
      <c r="AG25" s="1166"/>
      <c r="AH25" s="1166"/>
      <c r="AI25" s="1166"/>
    </row>
    <row r="26" spans="1:35" s="1132" customFormat="1" ht="20.25" customHeight="1">
      <c r="A26" s="1141" t="s">
        <v>483</v>
      </c>
      <c r="B26" s="1165" t="s">
        <v>253</v>
      </c>
      <c r="C26" s="1144">
        <v>239.03630000000001</v>
      </c>
      <c r="D26" s="1145">
        <v>25795.5468</v>
      </c>
      <c r="E26" s="1143">
        <v>28629.1927</v>
      </c>
      <c r="F26" s="1143">
        <v>25031.753400000001</v>
      </c>
      <c r="G26" s="1143">
        <v>22837.851699999999</v>
      </c>
      <c r="H26" s="1143">
        <v>25528.313399999999</v>
      </c>
      <c r="I26" s="1143">
        <v>27568.4097</v>
      </c>
      <c r="J26" s="1143">
        <v>12860.243</v>
      </c>
      <c r="K26" s="1143">
        <v>14160</v>
      </c>
      <c r="L26" s="1143">
        <v>23687.185799999999</v>
      </c>
      <c r="M26" s="1143">
        <v>29127.5216</v>
      </c>
      <c r="N26" s="1143">
        <v>24897.7461</v>
      </c>
      <c r="P26" s="1166"/>
      <c r="Q26" s="1166"/>
      <c r="R26" s="1166"/>
      <c r="S26" s="1166"/>
      <c r="T26" s="1166"/>
      <c r="U26" s="1166"/>
      <c r="V26" s="1166"/>
      <c r="W26" s="1166"/>
      <c r="X26" s="1166"/>
      <c r="Y26" s="1166"/>
      <c r="Z26" s="1166"/>
      <c r="AA26" s="1166"/>
      <c r="AB26" s="1166"/>
      <c r="AC26" s="1166"/>
      <c r="AD26" s="1166"/>
      <c r="AE26" s="1166"/>
      <c r="AF26" s="1166"/>
      <c r="AG26" s="1166"/>
      <c r="AH26" s="1166"/>
      <c r="AI26" s="1166"/>
    </row>
    <row r="27" spans="1:35" ht="20.25" customHeight="1">
      <c r="A27" s="1141" t="s">
        <v>484</v>
      </c>
      <c r="B27" s="1165" t="s">
        <v>485</v>
      </c>
      <c r="C27" s="1144">
        <v>256.38040000000001</v>
      </c>
      <c r="D27" s="1145">
        <v>23640.194200000002</v>
      </c>
      <c r="E27" s="1143">
        <v>26810.5537</v>
      </c>
      <c r="F27" s="1143">
        <v>23117.705900000001</v>
      </c>
      <c r="G27" s="1143">
        <v>21657.6018</v>
      </c>
      <c r="H27" s="1143">
        <v>24267.059600000001</v>
      </c>
      <c r="I27" s="1143">
        <v>23754.5321</v>
      </c>
      <c r="J27" s="1143">
        <v>16135.1433</v>
      </c>
      <c r="K27" s="1143">
        <v>17619.455699999999</v>
      </c>
      <c r="L27" s="1143">
        <v>24447.704000000002</v>
      </c>
      <c r="M27" s="1143">
        <v>35096.0504</v>
      </c>
      <c r="N27" s="1143">
        <v>21724.287199999999</v>
      </c>
      <c r="P27" s="1166"/>
      <c r="Q27" s="1166"/>
      <c r="R27" s="1166"/>
      <c r="S27" s="1166"/>
      <c r="T27" s="1166"/>
      <c r="U27" s="1166"/>
      <c r="V27" s="1166"/>
      <c r="W27" s="1166"/>
      <c r="X27" s="1166"/>
      <c r="Y27" s="1166"/>
      <c r="Z27" s="1166"/>
      <c r="AA27" s="1166"/>
      <c r="AB27" s="1166"/>
      <c r="AC27" s="1166"/>
      <c r="AD27" s="1166"/>
      <c r="AE27" s="1166"/>
      <c r="AF27" s="1166"/>
      <c r="AG27" s="1166"/>
      <c r="AH27" s="1166"/>
      <c r="AI27" s="1166"/>
    </row>
    <row r="28" spans="1:35" s="1132" customFormat="1" ht="20.25" customHeight="1">
      <c r="A28" s="1141" t="s">
        <v>486</v>
      </c>
      <c r="B28" s="1165" t="s">
        <v>738</v>
      </c>
      <c r="C28" s="1144">
        <v>46.383200000000002</v>
      </c>
      <c r="D28" s="1145">
        <v>20634.7582</v>
      </c>
      <c r="E28" s="1143">
        <v>21679.732499999998</v>
      </c>
      <c r="F28" s="1143">
        <v>19935.438900000001</v>
      </c>
      <c r="G28" s="1143">
        <v>17128.7477</v>
      </c>
      <c r="H28" s="1143">
        <v>20638.090499999998</v>
      </c>
      <c r="I28" s="1143">
        <v>22258.9499</v>
      </c>
      <c r="J28" s="1143">
        <v>13789.3958</v>
      </c>
      <c r="K28" s="1143">
        <v>17178.465</v>
      </c>
      <c r="L28" s="1143">
        <v>20525.1927</v>
      </c>
      <c r="M28" s="1143">
        <v>25321.878700000001</v>
      </c>
      <c r="N28" s="1143">
        <v>23331.061799999999</v>
      </c>
      <c r="P28" s="1166"/>
      <c r="Q28" s="1166"/>
      <c r="R28" s="1166"/>
      <c r="S28" s="1166"/>
      <c r="T28" s="1166"/>
      <c r="U28" s="1166"/>
      <c r="V28" s="1166"/>
      <c r="W28" s="1166"/>
      <c r="X28" s="1166"/>
      <c r="Y28" s="1166"/>
      <c r="Z28" s="1166"/>
      <c r="AA28" s="1166"/>
      <c r="AB28" s="1166"/>
      <c r="AC28" s="1166"/>
      <c r="AD28" s="1166"/>
      <c r="AE28" s="1166"/>
      <c r="AF28" s="1166"/>
      <c r="AG28" s="1166"/>
      <c r="AH28" s="1166"/>
      <c r="AI28" s="1166"/>
    </row>
    <row r="29" spans="1:35" ht="20.25" customHeight="1" thickBot="1">
      <c r="A29" s="1167" t="s">
        <v>488</v>
      </c>
      <c r="B29" s="1168" t="s">
        <v>489</v>
      </c>
      <c r="C29" s="1169">
        <v>40.869999999999997</v>
      </c>
      <c r="D29" s="1170">
        <v>17452.799299999999</v>
      </c>
      <c r="E29" s="1171">
        <v>20494.216700000001</v>
      </c>
      <c r="F29" s="1171">
        <v>16629.0363</v>
      </c>
      <c r="G29" s="1171">
        <v>16876.225399999999</v>
      </c>
      <c r="H29" s="1171">
        <v>18201.7183</v>
      </c>
      <c r="I29" s="1171">
        <v>16474.647300000001</v>
      </c>
      <c r="J29" s="1171">
        <v>11281.9018</v>
      </c>
      <c r="K29" s="1171">
        <v>14919.2274</v>
      </c>
      <c r="L29" s="1171">
        <v>17934.681400000001</v>
      </c>
      <c r="M29" s="1171">
        <v>23206.397300000001</v>
      </c>
      <c r="N29" s="1171">
        <v>11782.586799999999</v>
      </c>
      <c r="P29" s="1166"/>
      <c r="Q29" s="1166"/>
      <c r="R29" s="1166"/>
      <c r="S29" s="1166"/>
      <c r="T29" s="1166"/>
      <c r="U29" s="1166"/>
      <c r="V29" s="1166"/>
      <c r="W29" s="1166"/>
      <c r="X29" s="1166"/>
      <c r="Y29" s="1166"/>
      <c r="Z29" s="1166"/>
      <c r="AA29" s="1166"/>
      <c r="AB29" s="1166"/>
      <c r="AC29" s="1166"/>
      <c r="AD29" s="1166"/>
      <c r="AE29" s="1166"/>
      <c r="AF29" s="1166"/>
      <c r="AG29" s="1166"/>
      <c r="AH29" s="1166"/>
      <c r="AI29" s="1166"/>
    </row>
    <row r="30" spans="1:35" ht="20.25" customHeight="1" thickTop="1">
      <c r="A30" s="1152" t="s">
        <v>123</v>
      </c>
      <c r="B30" s="1152"/>
      <c r="C30" s="1172">
        <v>3567.5832999999998</v>
      </c>
      <c r="D30" s="1156">
        <v>23726.276699999999</v>
      </c>
      <c r="E30" s="1154">
        <v>25688.430199999999</v>
      </c>
      <c r="F30" s="1154">
        <v>21461.428100000001</v>
      </c>
      <c r="G30" s="1154">
        <v>21362.072899999999</v>
      </c>
      <c r="H30" s="1154">
        <v>24510.085500000001</v>
      </c>
      <c r="I30" s="1154">
        <v>23982.451700000001</v>
      </c>
      <c r="J30" s="1154">
        <v>16785.830999999998</v>
      </c>
      <c r="K30" s="1154">
        <v>19943.251100000001</v>
      </c>
      <c r="L30" s="1154">
        <v>24590.54</v>
      </c>
      <c r="M30" s="1154">
        <v>33215.775800000003</v>
      </c>
      <c r="N30" s="1154">
        <v>21839.3675</v>
      </c>
      <c r="P30" s="1166"/>
      <c r="Q30" s="1166"/>
      <c r="R30" s="1166"/>
      <c r="S30" s="1166"/>
      <c r="T30" s="1166"/>
      <c r="U30" s="1166"/>
      <c r="V30" s="1166"/>
      <c r="W30" s="1166"/>
      <c r="X30" s="1166"/>
      <c r="Y30" s="1166"/>
      <c r="Z30" s="1166"/>
      <c r="AA30" s="1166"/>
      <c r="AB30" s="1166"/>
      <c r="AC30" s="1166"/>
      <c r="AD30" s="1166"/>
      <c r="AE30" s="1166"/>
      <c r="AF30" s="1166"/>
      <c r="AG30" s="1166"/>
      <c r="AH30" s="1166"/>
      <c r="AI30" s="1166"/>
    </row>
    <row r="31" spans="1:35">
      <c r="A31" s="1132"/>
      <c r="B31" s="1132"/>
      <c r="C31" s="1132"/>
      <c r="D31" s="1228"/>
      <c r="E31" s="1228"/>
      <c r="F31" s="1228"/>
      <c r="G31" s="1228"/>
      <c r="H31" s="1228"/>
      <c r="I31" s="1228"/>
      <c r="J31" s="1229"/>
      <c r="K31" s="1229"/>
      <c r="L31" s="1229"/>
      <c r="M31" s="1229"/>
      <c r="N31" s="1229"/>
    </row>
    <row r="32" spans="1:35">
      <c r="A32" s="1132"/>
      <c r="B32" s="1132"/>
      <c r="C32" s="1132"/>
      <c r="D32" s="1132"/>
      <c r="E32" s="1132"/>
      <c r="F32" s="1132"/>
      <c r="G32" s="1132"/>
      <c r="H32" s="1132"/>
      <c r="I32" s="1132"/>
    </row>
    <row r="33" spans="1:9">
      <c r="A33" s="1132"/>
      <c r="B33" s="1132"/>
      <c r="C33" s="1132"/>
      <c r="D33" s="1132"/>
      <c r="E33" s="1132"/>
      <c r="F33" s="1132"/>
      <c r="G33" s="1132"/>
      <c r="H33" s="1132"/>
      <c r="I33" s="1132"/>
    </row>
    <row r="34" spans="1:9">
      <c r="A34" s="1132"/>
      <c r="B34" s="1132"/>
      <c r="C34" s="1132"/>
      <c r="D34" s="1132"/>
      <c r="E34" s="1132"/>
      <c r="F34" s="1132"/>
      <c r="G34" s="1132"/>
      <c r="H34" s="1132"/>
      <c r="I34" s="1132"/>
    </row>
    <row r="35" spans="1:9">
      <c r="A35" s="1132"/>
      <c r="B35" s="1132"/>
      <c r="C35" s="1132"/>
      <c r="D35" s="1132"/>
      <c r="E35" s="1132"/>
      <c r="F35" s="1132"/>
      <c r="G35" s="1132"/>
      <c r="H35" s="1132"/>
      <c r="I35" s="1132"/>
    </row>
    <row r="36" spans="1:9">
      <c r="A36" s="1132"/>
      <c r="B36" s="1132"/>
      <c r="C36" s="1132"/>
      <c r="D36" s="1132"/>
      <c r="E36" s="1132"/>
      <c r="F36" s="1132"/>
      <c r="G36" s="1132"/>
      <c r="H36" s="1132"/>
      <c r="I36" s="1132"/>
    </row>
    <row r="37" spans="1:9">
      <c r="A37" s="1132"/>
      <c r="B37" s="1132"/>
      <c r="C37" s="1132"/>
      <c r="D37" s="1132"/>
      <c r="E37" s="1132"/>
      <c r="F37" s="1132"/>
      <c r="G37" s="1132"/>
      <c r="H37" s="1132"/>
      <c r="I37" s="1132"/>
    </row>
  </sheetData>
  <mergeCells count="9">
    <mergeCell ref="C1:J1"/>
    <mergeCell ref="A2:N2"/>
    <mergeCell ref="A3:N3"/>
    <mergeCell ref="A4:N4"/>
    <mergeCell ref="A5:B7"/>
    <mergeCell ref="C5:C6"/>
    <mergeCell ref="E5:F5"/>
    <mergeCell ref="G5:I5"/>
    <mergeCell ref="J5:N5"/>
  </mergeCells>
  <printOptions horizontalCentered="1"/>
  <pageMargins left="0.47244094488188981" right="0.47244094488188981" top="0.78740157480314965" bottom="0.78740157480314965" header="0.31496062992125984" footer="0.31496062992125984"/>
  <pageSetup paperSize="9" scale="76" orientation="landscape" horizontalDpi="1200" verticalDpi="1200" r:id="rId1"/>
  <headerFooter scaleWithDoc="0" alignWithMargins="0">
    <oddHeader>&amp;RStrana 9</oddHead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AG38"/>
  <sheetViews>
    <sheetView zoomScale="80" zoomScaleNormal="80" workbookViewId="0"/>
  </sheetViews>
  <sheetFormatPr defaultColWidth="8.28515625" defaultRowHeight="12.75"/>
  <cols>
    <col min="1" max="1" width="4.85546875" style="1133" customWidth="1"/>
    <col min="2" max="2" width="43" style="1133" customWidth="1"/>
    <col min="3" max="4" width="14.7109375" style="1133" customWidth="1"/>
    <col min="5" max="6" width="15.7109375" style="1133" customWidth="1"/>
    <col min="7" max="7" width="14.7109375" style="1133" customWidth="1"/>
    <col min="8" max="9" width="15.7109375" style="1133" customWidth="1"/>
    <col min="10" max="10" width="14.7109375" style="1133" customWidth="1"/>
    <col min="11" max="15" width="13.7109375" style="1133" customWidth="1"/>
    <col min="16" max="17" width="8.42578125" style="1133" bestFit="1" customWidth="1"/>
    <col min="18" max="18" width="9.85546875" style="1133" bestFit="1" customWidth="1"/>
    <col min="19" max="19" width="8.42578125" style="1133" bestFit="1" customWidth="1"/>
    <col min="20" max="256" width="8.28515625" style="1133"/>
    <col min="257" max="257" width="6.28515625" style="1133" customWidth="1"/>
    <col min="258" max="258" width="36.42578125" style="1133" customWidth="1"/>
    <col min="259" max="259" width="12.85546875" style="1133" customWidth="1"/>
    <col min="260" max="512" width="8.28515625" style="1133"/>
    <col min="513" max="513" width="6.28515625" style="1133" customWidth="1"/>
    <col min="514" max="514" width="36.42578125" style="1133" customWidth="1"/>
    <col min="515" max="515" width="12.85546875" style="1133" customWidth="1"/>
    <col min="516" max="768" width="8.28515625" style="1133"/>
    <col min="769" max="769" width="6.28515625" style="1133" customWidth="1"/>
    <col min="770" max="770" width="36.42578125" style="1133" customWidth="1"/>
    <col min="771" max="771" width="12.85546875" style="1133" customWidth="1"/>
    <col min="772" max="1024" width="8.28515625" style="1133"/>
    <col min="1025" max="1025" width="6.28515625" style="1133" customWidth="1"/>
    <col min="1026" max="1026" width="36.42578125" style="1133" customWidth="1"/>
    <col min="1027" max="1027" width="12.85546875" style="1133" customWidth="1"/>
    <col min="1028" max="1280" width="8.28515625" style="1133"/>
    <col min="1281" max="1281" width="6.28515625" style="1133" customWidth="1"/>
    <col min="1282" max="1282" width="36.42578125" style="1133" customWidth="1"/>
    <col min="1283" max="1283" width="12.85546875" style="1133" customWidth="1"/>
    <col min="1284" max="1536" width="8.28515625" style="1133"/>
    <col min="1537" max="1537" width="6.28515625" style="1133" customWidth="1"/>
    <col min="1538" max="1538" width="36.42578125" style="1133" customWidth="1"/>
    <col min="1539" max="1539" width="12.85546875" style="1133" customWidth="1"/>
    <col min="1540" max="1792" width="8.28515625" style="1133"/>
    <col min="1793" max="1793" width="6.28515625" style="1133" customWidth="1"/>
    <col min="1794" max="1794" width="36.42578125" style="1133" customWidth="1"/>
    <col min="1795" max="1795" width="12.85546875" style="1133" customWidth="1"/>
    <col min="1796" max="2048" width="8.28515625" style="1133"/>
    <col min="2049" max="2049" width="6.28515625" style="1133" customWidth="1"/>
    <col min="2050" max="2050" width="36.42578125" style="1133" customWidth="1"/>
    <col min="2051" max="2051" width="12.85546875" style="1133" customWidth="1"/>
    <col min="2052" max="2304" width="8.28515625" style="1133"/>
    <col min="2305" max="2305" width="6.28515625" style="1133" customWidth="1"/>
    <col min="2306" max="2306" width="36.42578125" style="1133" customWidth="1"/>
    <col min="2307" max="2307" width="12.85546875" style="1133" customWidth="1"/>
    <col min="2308" max="2560" width="8.28515625" style="1133"/>
    <col min="2561" max="2561" width="6.28515625" style="1133" customWidth="1"/>
    <col min="2562" max="2562" width="36.42578125" style="1133" customWidth="1"/>
    <col min="2563" max="2563" width="12.85546875" style="1133" customWidth="1"/>
    <col min="2564" max="2816" width="8.28515625" style="1133"/>
    <col min="2817" max="2817" width="6.28515625" style="1133" customWidth="1"/>
    <col min="2818" max="2818" width="36.42578125" style="1133" customWidth="1"/>
    <col min="2819" max="2819" width="12.85546875" style="1133" customWidth="1"/>
    <col min="2820" max="3072" width="8.28515625" style="1133"/>
    <col min="3073" max="3073" width="6.28515625" style="1133" customWidth="1"/>
    <col min="3074" max="3074" width="36.42578125" style="1133" customWidth="1"/>
    <col min="3075" max="3075" width="12.85546875" style="1133" customWidth="1"/>
    <col min="3076" max="3328" width="8.28515625" style="1133"/>
    <col min="3329" max="3329" width="6.28515625" style="1133" customWidth="1"/>
    <col min="3330" max="3330" width="36.42578125" style="1133" customWidth="1"/>
    <col min="3331" max="3331" width="12.85546875" style="1133" customWidth="1"/>
    <col min="3332" max="3584" width="8.28515625" style="1133"/>
    <col min="3585" max="3585" width="6.28515625" style="1133" customWidth="1"/>
    <col min="3586" max="3586" width="36.42578125" style="1133" customWidth="1"/>
    <col min="3587" max="3587" width="12.85546875" style="1133" customWidth="1"/>
    <col min="3588" max="3840" width="8.28515625" style="1133"/>
    <col min="3841" max="3841" width="6.28515625" style="1133" customWidth="1"/>
    <col min="3842" max="3842" width="36.42578125" style="1133" customWidth="1"/>
    <col min="3843" max="3843" width="12.85546875" style="1133" customWidth="1"/>
    <col min="3844" max="4096" width="8.28515625" style="1133"/>
    <col min="4097" max="4097" width="6.28515625" style="1133" customWidth="1"/>
    <col min="4098" max="4098" width="36.42578125" style="1133" customWidth="1"/>
    <col min="4099" max="4099" width="12.85546875" style="1133" customWidth="1"/>
    <col min="4100" max="4352" width="8.28515625" style="1133"/>
    <col min="4353" max="4353" width="6.28515625" style="1133" customWidth="1"/>
    <col min="4354" max="4354" width="36.42578125" style="1133" customWidth="1"/>
    <col min="4355" max="4355" width="12.85546875" style="1133" customWidth="1"/>
    <col min="4356" max="4608" width="8.28515625" style="1133"/>
    <col min="4609" max="4609" width="6.28515625" style="1133" customWidth="1"/>
    <col min="4610" max="4610" width="36.42578125" style="1133" customWidth="1"/>
    <col min="4611" max="4611" width="12.85546875" style="1133" customWidth="1"/>
    <col min="4612" max="4864" width="8.28515625" style="1133"/>
    <col min="4865" max="4865" width="6.28515625" style="1133" customWidth="1"/>
    <col min="4866" max="4866" width="36.42578125" style="1133" customWidth="1"/>
    <col min="4867" max="4867" width="12.85546875" style="1133" customWidth="1"/>
    <col min="4868" max="5120" width="8.28515625" style="1133"/>
    <col min="5121" max="5121" width="6.28515625" style="1133" customWidth="1"/>
    <col min="5122" max="5122" width="36.42578125" style="1133" customWidth="1"/>
    <col min="5123" max="5123" width="12.85546875" style="1133" customWidth="1"/>
    <col min="5124" max="5376" width="8.28515625" style="1133"/>
    <col min="5377" max="5377" width="6.28515625" style="1133" customWidth="1"/>
    <col min="5378" max="5378" width="36.42578125" style="1133" customWidth="1"/>
    <col min="5379" max="5379" width="12.85546875" style="1133" customWidth="1"/>
    <col min="5380" max="5632" width="8.28515625" style="1133"/>
    <col min="5633" max="5633" width="6.28515625" style="1133" customWidth="1"/>
    <col min="5634" max="5634" width="36.42578125" style="1133" customWidth="1"/>
    <col min="5635" max="5635" width="12.85546875" style="1133" customWidth="1"/>
    <col min="5636" max="5888" width="8.28515625" style="1133"/>
    <col min="5889" max="5889" width="6.28515625" style="1133" customWidth="1"/>
    <col min="5890" max="5890" width="36.42578125" style="1133" customWidth="1"/>
    <col min="5891" max="5891" width="12.85546875" style="1133" customWidth="1"/>
    <col min="5892" max="6144" width="8.28515625" style="1133"/>
    <col min="6145" max="6145" width="6.28515625" style="1133" customWidth="1"/>
    <col min="6146" max="6146" width="36.42578125" style="1133" customWidth="1"/>
    <col min="6147" max="6147" width="12.85546875" style="1133" customWidth="1"/>
    <col min="6148" max="6400" width="8.28515625" style="1133"/>
    <col min="6401" max="6401" width="6.28515625" style="1133" customWidth="1"/>
    <col min="6402" max="6402" width="36.42578125" style="1133" customWidth="1"/>
    <col min="6403" max="6403" width="12.85546875" style="1133" customWidth="1"/>
    <col min="6404" max="6656" width="8.28515625" style="1133"/>
    <col min="6657" max="6657" width="6.28515625" style="1133" customWidth="1"/>
    <col min="6658" max="6658" width="36.42578125" style="1133" customWidth="1"/>
    <col min="6659" max="6659" width="12.85546875" style="1133" customWidth="1"/>
    <col min="6660" max="6912" width="8.28515625" style="1133"/>
    <col min="6913" max="6913" width="6.28515625" style="1133" customWidth="1"/>
    <col min="6914" max="6914" width="36.42578125" style="1133" customWidth="1"/>
    <col min="6915" max="6915" width="12.85546875" style="1133" customWidth="1"/>
    <col min="6916" max="7168" width="8.28515625" style="1133"/>
    <col min="7169" max="7169" width="6.28515625" style="1133" customWidth="1"/>
    <col min="7170" max="7170" width="36.42578125" style="1133" customWidth="1"/>
    <col min="7171" max="7171" width="12.85546875" style="1133" customWidth="1"/>
    <col min="7172" max="7424" width="8.28515625" style="1133"/>
    <col min="7425" max="7425" width="6.28515625" style="1133" customWidth="1"/>
    <col min="7426" max="7426" width="36.42578125" style="1133" customWidth="1"/>
    <col min="7427" max="7427" width="12.85546875" style="1133" customWidth="1"/>
    <col min="7428" max="7680" width="8.28515625" style="1133"/>
    <col min="7681" max="7681" width="6.28515625" style="1133" customWidth="1"/>
    <col min="7682" max="7682" width="36.42578125" style="1133" customWidth="1"/>
    <col min="7683" max="7683" width="12.85546875" style="1133" customWidth="1"/>
    <col min="7684" max="7936" width="8.28515625" style="1133"/>
    <col min="7937" max="7937" width="6.28515625" style="1133" customWidth="1"/>
    <col min="7938" max="7938" width="36.42578125" style="1133" customWidth="1"/>
    <col min="7939" max="7939" width="12.85546875" style="1133" customWidth="1"/>
    <col min="7940" max="8192" width="8.28515625" style="1133"/>
    <col min="8193" max="8193" width="6.28515625" style="1133" customWidth="1"/>
    <col min="8194" max="8194" width="36.42578125" style="1133" customWidth="1"/>
    <col min="8195" max="8195" width="12.85546875" style="1133" customWidth="1"/>
    <col min="8196" max="8448" width="8.28515625" style="1133"/>
    <col min="8449" max="8449" width="6.28515625" style="1133" customWidth="1"/>
    <col min="8450" max="8450" width="36.42578125" style="1133" customWidth="1"/>
    <col min="8451" max="8451" width="12.85546875" style="1133" customWidth="1"/>
    <col min="8452" max="8704" width="8.28515625" style="1133"/>
    <col min="8705" max="8705" width="6.28515625" style="1133" customWidth="1"/>
    <col min="8706" max="8706" width="36.42578125" style="1133" customWidth="1"/>
    <col min="8707" max="8707" width="12.85546875" style="1133" customWidth="1"/>
    <col min="8708" max="8960" width="8.28515625" style="1133"/>
    <col min="8961" max="8961" width="6.28515625" style="1133" customWidth="1"/>
    <col min="8962" max="8962" width="36.42578125" style="1133" customWidth="1"/>
    <col min="8963" max="8963" width="12.85546875" style="1133" customWidth="1"/>
    <col min="8964" max="9216" width="8.28515625" style="1133"/>
    <col min="9217" max="9217" width="6.28515625" style="1133" customWidth="1"/>
    <col min="9218" max="9218" width="36.42578125" style="1133" customWidth="1"/>
    <col min="9219" max="9219" width="12.85546875" style="1133" customWidth="1"/>
    <col min="9220" max="9472" width="8.28515625" style="1133"/>
    <col min="9473" max="9473" width="6.28515625" style="1133" customWidth="1"/>
    <col min="9474" max="9474" width="36.42578125" style="1133" customWidth="1"/>
    <col min="9475" max="9475" width="12.85546875" style="1133" customWidth="1"/>
    <col min="9476" max="9728" width="8.28515625" style="1133"/>
    <col min="9729" max="9729" width="6.28515625" style="1133" customWidth="1"/>
    <col min="9730" max="9730" width="36.42578125" style="1133" customWidth="1"/>
    <col min="9731" max="9731" width="12.85546875" style="1133" customWidth="1"/>
    <col min="9732" max="9984" width="8.28515625" style="1133"/>
    <col min="9985" max="9985" width="6.28515625" style="1133" customWidth="1"/>
    <col min="9986" max="9986" width="36.42578125" style="1133" customWidth="1"/>
    <col min="9987" max="9987" width="12.85546875" style="1133" customWidth="1"/>
    <col min="9988" max="10240" width="8.28515625" style="1133"/>
    <col min="10241" max="10241" width="6.28515625" style="1133" customWidth="1"/>
    <col min="10242" max="10242" width="36.42578125" style="1133" customWidth="1"/>
    <col min="10243" max="10243" width="12.85546875" style="1133" customWidth="1"/>
    <col min="10244" max="10496" width="8.28515625" style="1133"/>
    <col min="10497" max="10497" width="6.28515625" style="1133" customWidth="1"/>
    <col min="10498" max="10498" width="36.42578125" style="1133" customWidth="1"/>
    <col min="10499" max="10499" width="12.85546875" style="1133" customWidth="1"/>
    <col min="10500" max="10752" width="8.28515625" style="1133"/>
    <col min="10753" max="10753" width="6.28515625" style="1133" customWidth="1"/>
    <col min="10754" max="10754" width="36.42578125" style="1133" customWidth="1"/>
    <col min="10755" max="10755" width="12.85546875" style="1133" customWidth="1"/>
    <col min="10756" max="11008" width="8.28515625" style="1133"/>
    <col min="11009" max="11009" width="6.28515625" style="1133" customWidth="1"/>
    <col min="11010" max="11010" width="36.42578125" style="1133" customWidth="1"/>
    <col min="11011" max="11011" width="12.85546875" style="1133" customWidth="1"/>
    <col min="11012" max="11264" width="8.28515625" style="1133"/>
    <col min="11265" max="11265" width="6.28515625" style="1133" customWidth="1"/>
    <col min="11266" max="11266" width="36.42578125" style="1133" customWidth="1"/>
    <col min="11267" max="11267" width="12.85546875" style="1133" customWidth="1"/>
    <col min="11268" max="11520" width="8.28515625" style="1133"/>
    <col min="11521" max="11521" width="6.28515625" style="1133" customWidth="1"/>
    <col min="11522" max="11522" width="36.42578125" style="1133" customWidth="1"/>
    <col min="11523" max="11523" width="12.85546875" style="1133" customWidth="1"/>
    <col min="11524" max="11776" width="8.28515625" style="1133"/>
    <col min="11777" max="11777" width="6.28515625" style="1133" customWidth="1"/>
    <col min="11778" max="11778" width="36.42578125" style="1133" customWidth="1"/>
    <col min="11779" max="11779" width="12.85546875" style="1133" customWidth="1"/>
    <col min="11780" max="12032" width="8.28515625" style="1133"/>
    <col min="12033" max="12033" width="6.28515625" style="1133" customWidth="1"/>
    <col min="12034" max="12034" width="36.42578125" style="1133" customWidth="1"/>
    <col min="12035" max="12035" width="12.85546875" style="1133" customWidth="1"/>
    <col min="12036" max="12288" width="8.28515625" style="1133"/>
    <col min="12289" max="12289" width="6.28515625" style="1133" customWidth="1"/>
    <col min="12290" max="12290" width="36.42578125" style="1133" customWidth="1"/>
    <col min="12291" max="12291" width="12.85546875" style="1133" customWidth="1"/>
    <col min="12292" max="12544" width="8.28515625" style="1133"/>
    <col min="12545" max="12545" width="6.28515625" style="1133" customWidth="1"/>
    <col min="12546" max="12546" width="36.42578125" style="1133" customWidth="1"/>
    <col min="12547" max="12547" width="12.85546875" style="1133" customWidth="1"/>
    <col min="12548" max="12800" width="8.28515625" style="1133"/>
    <col min="12801" max="12801" width="6.28515625" style="1133" customWidth="1"/>
    <col min="12802" max="12802" width="36.42578125" style="1133" customWidth="1"/>
    <col min="12803" max="12803" width="12.85546875" style="1133" customWidth="1"/>
    <col min="12804" max="13056" width="8.28515625" style="1133"/>
    <col min="13057" max="13057" width="6.28515625" style="1133" customWidth="1"/>
    <col min="13058" max="13058" width="36.42578125" style="1133" customWidth="1"/>
    <col min="13059" max="13059" width="12.85546875" style="1133" customWidth="1"/>
    <col min="13060" max="13312" width="8.28515625" style="1133"/>
    <col min="13313" max="13313" width="6.28515625" style="1133" customWidth="1"/>
    <col min="13314" max="13314" width="36.42578125" style="1133" customWidth="1"/>
    <col min="13315" max="13315" width="12.85546875" style="1133" customWidth="1"/>
    <col min="13316" max="13568" width="8.28515625" style="1133"/>
    <col min="13569" max="13569" width="6.28515625" style="1133" customWidth="1"/>
    <col min="13570" max="13570" width="36.42578125" style="1133" customWidth="1"/>
    <col min="13571" max="13571" width="12.85546875" style="1133" customWidth="1"/>
    <col min="13572" max="13824" width="8.28515625" style="1133"/>
    <col min="13825" max="13825" width="6.28515625" style="1133" customWidth="1"/>
    <col min="13826" max="13826" width="36.42578125" style="1133" customWidth="1"/>
    <col min="13827" max="13827" width="12.85546875" style="1133" customWidth="1"/>
    <col min="13828" max="14080" width="8.28515625" style="1133"/>
    <col min="14081" max="14081" width="6.28515625" style="1133" customWidth="1"/>
    <col min="14082" max="14082" width="36.42578125" style="1133" customWidth="1"/>
    <col min="14083" max="14083" width="12.85546875" style="1133" customWidth="1"/>
    <col min="14084" max="14336" width="8.28515625" style="1133"/>
    <col min="14337" max="14337" width="6.28515625" style="1133" customWidth="1"/>
    <col min="14338" max="14338" width="36.42578125" style="1133" customWidth="1"/>
    <col min="14339" max="14339" width="12.85546875" style="1133" customWidth="1"/>
    <col min="14340" max="14592" width="8.28515625" style="1133"/>
    <col min="14593" max="14593" width="6.28515625" style="1133" customWidth="1"/>
    <col min="14594" max="14594" width="36.42578125" style="1133" customWidth="1"/>
    <col min="14595" max="14595" width="12.85546875" style="1133" customWidth="1"/>
    <col min="14596" max="14848" width="8.28515625" style="1133"/>
    <col min="14849" max="14849" width="6.28515625" style="1133" customWidth="1"/>
    <col min="14850" max="14850" width="36.42578125" style="1133" customWidth="1"/>
    <col min="14851" max="14851" width="12.85546875" style="1133" customWidth="1"/>
    <col min="14852" max="15104" width="8.28515625" style="1133"/>
    <col min="15105" max="15105" width="6.28515625" style="1133" customWidth="1"/>
    <col min="15106" max="15106" width="36.42578125" style="1133" customWidth="1"/>
    <col min="15107" max="15107" width="12.85546875" style="1133" customWidth="1"/>
    <col min="15108" max="15360" width="8.28515625" style="1133"/>
    <col min="15361" max="15361" width="6.28515625" style="1133" customWidth="1"/>
    <col min="15362" max="15362" width="36.42578125" style="1133" customWidth="1"/>
    <col min="15363" max="15363" width="12.85546875" style="1133" customWidth="1"/>
    <col min="15364" max="15616" width="8.28515625" style="1133"/>
    <col min="15617" max="15617" width="6.28515625" style="1133" customWidth="1"/>
    <col min="15618" max="15618" width="36.42578125" style="1133" customWidth="1"/>
    <col min="15619" max="15619" width="12.85546875" style="1133" customWidth="1"/>
    <col min="15620" max="15872" width="8.28515625" style="1133"/>
    <col min="15873" max="15873" width="6.28515625" style="1133" customWidth="1"/>
    <col min="15874" max="15874" width="36.42578125" style="1133" customWidth="1"/>
    <col min="15875" max="15875" width="12.85546875" style="1133" customWidth="1"/>
    <col min="15876" max="16128" width="8.28515625" style="1133"/>
    <col min="16129" max="16129" width="6.28515625" style="1133" customWidth="1"/>
    <col min="16130" max="16130" width="36.42578125" style="1133" customWidth="1"/>
    <col min="16131" max="16131" width="12.85546875" style="1133" customWidth="1"/>
    <col min="16132" max="16384" width="8.28515625" style="1133"/>
  </cols>
  <sheetData>
    <row r="1" spans="1:33" s="1130" customFormat="1" ht="28.5" customHeight="1" thickBot="1">
      <c r="A1" s="1121" t="s">
        <v>643</v>
      </c>
      <c r="B1" s="1121"/>
      <c r="C1" s="1600" t="s">
        <v>378</v>
      </c>
      <c r="D1" s="1600"/>
      <c r="E1" s="1600"/>
      <c r="F1" s="1600"/>
      <c r="G1" s="1600"/>
      <c r="H1" s="1121"/>
      <c r="I1" s="1121"/>
      <c r="J1" s="1121" t="s">
        <v>633</v>
      </c>
      <c r="K1" s="1230"/>
      <c r="L1" s="1230"/>
      <c r="M1" s="1230"/>
      <c r="N1" s="1230"/>
      <c r="O1" s="1230"/>
      <c r="P1" s="1129"/>
      <c r="Z1" s="1130" t="s">
        <v>725</v>
      </c>
      <c r="AB1" s="1161" t="s">
        <v>894</v>
      </c>
    </row>
    <row r="2" spans="1:33" ht="18.75" customHeight="1">
      <c r="A2" s="1619"/>
      <c r="B2" s="1619"/>
      <c r="C2" s="1619"/>
      <c r="D2" s="1619"/>
      <c r="E2" s="1619"/>
      <c r="F2" s="1619"/>
      <c r="G2" s="1619"/>
      <c r="H2" s="1619"/>
      <c r="I2" s="1619"/>
      <c r="J2" s="1619"/>
      <c r="K2" s="1230"/>
      <c r="L2" s="1230"/>
      <c r="M2" s="1230"/>
      <c r="N2" s="1230"/>
      <c r="O2" s="1230"/>
    </row>
    <row r="3" spans="1:33" ht="18.75" customHeight="1">
      <c r="A3" s="1601" t="s">
        <v>620</v>
      </c>
      <c r="B3" s="1601"/>
      <c r="C3" s="1601"/>
      <c r="D3" s="1601"/>
      <c r="E3" s="1601"/>
      <c r="F3" s="1601"/>
      <c r="G3" s="1601"/>
      <c r="H3" s="1601"/>
      <c r="I3" s="1601"/>
      <c r="J3" s="1601"/>
      <c r="K3" s="1230"/>
      <c r="L3" s="1230"/>
      <c r="M3" s="1230"/>
      <c r="N3" s="1230"/>
      <c r="O3" s="1230"/>
    </row>
    <row r="4" spans="1:33" ht="18.75" customHeight="1">
      <c r="A4" s="1624" t="s">
        <v>895</v>
      </c>
      <c r="B4" s="1624"/>
      <c r="C4" s="1624"/>
      <c r="D4" s="1624"/>
      <c r="E4" s="1624"/>
      <c r="F4" s="1624"/>
      <c r="G4" s="1624"/>
      <c r="H4" s="1624"/>
      <c r="I4" s="1624"/>
      <c r="J4" s="1624"/>
      <c r="K4" s="1230"/>
      <c r="L4" s="1230"/>
      <c r="M4" s="1230"/>
      <c r="N4" s="1230"/>
      <c r="O4" s="1230"/>
    </row>
    <row r="5" spans="1:33" ht="18.75" customHeight="1">
      <c r="A5" s="1625"/>
      <c r="B5" s="1625"/>
      <c r="C5" s="1625"/>
      <c r="D5" s="1625"/>
      <c r="E5" s="1625"/>
      <c r="F5" s="1625"/>
      <c r="G5" s="1625"/>
      <c r="H5" s="1625"/>
      <c r="I5" s="1625"/>
      <c r="J5" s="1625"/>
      <c r="K5" s="1230"/>
      <c r="L5" s="1230"/>
      <c r="M5" s="1230"/>
      <c r="N5" s="1230"/>
      <c r="O5" s="1230"/>
    </row>
    <row r="6" spans="1:33" ht="16.5" customHeight="1">
      <c r="A6" s="1602" t="s">
        <v>726</v>
      </c>
      <c r="B6" s="1603"/>
      <c r="C6" s="1608" t="s">
        <v>645</v>
      </c>
      <c r="D6" s="1608" t="s">
        <v>646</v>
      </c>
      <c r="E6" s="1602" t="s">
        <v>727</v>
      </c>
      <c r="F6" s="1603"/>
      <c r="G6" s="1608" t="s">
        <v>896</v>
      </c>
      <c r="H6" s="1602" t="s">
        <v>647</v>
      </c>
      <c r="I6" s="1603"/>
      <c r="J6" s="1608" t="s">
        <v>896</v>
      </c>
      <c r="K6" s="1230"/>
      <c r="L6" s="1230"/>
      <c r="M6" s="1230"/>
      <c r="N6" s="1230"/>
      <c r="O6" s="1230"/>
    </row>
    <row r="7" spans="1:33" ht="16.5" customHeight="1">
      <c r="A7" s="1604"/>
      <c r="B7" s="1605"/>
      <c r="C7" s="1609"/>
      <c r="D7" s="1611"/>
      <c r="E7" s="1135" t="s">
        <v>378</v>
      </c>
      <c r="F7" s="1135" t="s">
        <v>128</v>
      </c>
      <c r="G7" s="1609"/>
      <c r="H7" s="1135" t="s">
        <v>378</v>
      </c>
      <c r="I7" s="1135" t="s">
        <v>128</v>
      </c>
      <c r="J7" s="1609"/>
      <c r="K7" s="1230"/>
      <c r="L7" s="1230"/>
      <c r="M7" s="1230"/>
      <c r="N7" s="1230"/>
      <c r="O7" s="1230"/>
    </row>
    <row r="8" spans="1:33" ht="16.5" customHeight="1" thickBot="1">
      <c r="A8" s="1606"/>
      <c r="B8" s="1607"/>
      <c r="C8" s="1610"/>
      <c r="D8" s="1136" t="s">
        <v>897</v>
      </c>
      <c r="E8" s="1136" t="s">
        <v>675</v>
      </c>
      <c r="F8" s="1136" t="s">
        <v>675</v>
      </c>
      <c r="G8" s="1136" t="s">
        <v>676</v>
      </c>
      <c r="H8" s="1136" t="s">
        <v>675</v>
      </c>
      <c r="I8" s="1136" t="s">
        <v>675</v>
      </c>
      <c r="J8" s="1136" t="s">
        <v>676</v>
      </c>
      <c r="K8" s="1230"/>
      <c r="L8" s="1230"/>
      <c r="M8" s="1230"/>
      <c r="N8" s="1230"/>
      <c r="O8" s="1230"/>
    </row>
    <row r="9" spans="1:33" ht="22.5" hidden="1" customHeight="1">
      <c r="A9" s="1162"/>
      <c r="B9" s="1162"/>
      <c r="C9" s="1162"/>
      <c r="D9" s="1162"/>
      <c r="E9" s="1162"/>
      <c r="F9" s="1162"/>
      <c r="G9" s="1162"/>
      <c r="H9" s="1162"/>
      <c r="I9" s="1162"/>
      <c r="J9" s="1162"/>
      <c r="K9" s="1230"/>
      <c r="L9" s="1230"/>
      <c r="M9" s="1230"/>
      <c r="N9" s="1230"/>
      <c r="O9" s="1230"/>
    </row>
    <row r="10" spans="1:33" ht="22.5" hidden="1" customHeight="1" thickBot="1">
      <c r="A10" s="1162"/>
      <c r="B10" s="1162"/>
      <c r="C10" s="1162"/>
      <c r="D10" s="1162"/>
      <c r="E10" s="1162"/>
      <c r="F10" s="1162"/>
      <c r="G10" s="1162"/>
      <c r="H10" s="1162"/>
      <c r="I10" s="1162"/>
      <c r="J10" s="1162"/>
      <c r="K10" s="1230"/>
      <c r="L10" s="1230"/>
      <c r="M10" s="1230"/>
      <c r="N10" s="1230"/>
      <c r="O10" s="1230"/>
    </row>
    <row r="11" spans="1:33" ht="10.5" customHeight="1">
      <c r="A11" s="1137"/>
      <c r="B11" s="1137"/>
      <c r="C11" s="1138"/>
      <c r="D11" s="1138"/>
      <c r="E11" s="1139"/>
      <c r="F11" s="1139"/>
      <c r="G11" s="1138"/>
      <c r="H11" s="1139"/>
      <c r="I11" s="1139"/>
      <c r="J11" s="1138"/>
      <c r="K11" s="1230"/>
      <c r="L11" s="1231"/>
      <c r="M11" s="1231"/>
      <c r="N11" s="1231"/>
      <c r="O11" s="1231"/>
      <c r="P11" s="1231"/>
      <c r="Q11" s="1231"/>
      <c r="R11" s="1231"/>
      <c r="S11" s="1231"/>
      <c r="T11" s="1231"/>
      <c r="U11" s="1231"/>
      <c r="V11" s="1231"/>
      <c r="W11" s="1231"/>
      <c r="X11" s="1231"/>
      <c r="Y11" s="1231"/>
      <c r="Z11" s="1231"/>
      <c r="AA11" s="1231"/>
      <c r="AB11" s="1231"/>
      <c r="AC11" s="1231"/>
      <c r="AD11" s="1166"/>
      <c r="AE11" s="1166"/>
    </row>
    <row r="12" spans="1:33" s="1132" customFormat="1" ht="20.25" customHeight="1">
      <c r="A12" s="1141" t="s">
        <v>452</v>
      </c>
      <c r="B12" s="1142" t="s">
        <v>734</v>
      </c>
      <c r="C12" s="1143">
        <v>214</v>
      </c>
      <c r="D12" s="1144">
        <v>4.0073999999999996</v>
      </c>
      <c r="E12" s="1145">
        <v>35108.035499999998</v>
      </c>
      <c r="F12" s="1145">
        <v>34000.323799999998</v>
      </c>
      <c r="G12" s="1144">
        <v>103.25790000000001</v>
      </c>
      <c r="H12" s="1145">
        <v>39863.0507</v>
      </c>
      <c r="I12" s="1145">
        <v>39410.539299999997</v>
      </c>
      <c r="J12" s="1144">
        <v>101.14</v>
      </c>
      <c r="K12" s="1230"/>
      <c r="L12" s="1231"/>
      <c r="M12" s="1231"/>
      <c r="N12" s="1231"/>
      <c r="O12" s="1231"/>
      <c r="P12" s="1231"/>
      <c r="Q12" s="1231"/>
      <c r="R12" s="1231"/>
      <c r="S12" s="1231"/>
      <c r="T12" s="1231"/>
      <c r="U12" s="1231"/>
      <c r="V12" s="1231"/>
      <c r="W12" s="1231"/>
      <c r="X12" s="1231"/>
      <c r="Y12" s="1231"/>
      <c r="Z12" s="1231"/>
      <c r="AA12" s="1231"/>
      <c r="AB12" s="1231"/>
      <c r="AC12" s="1231"/>
      <c r="AD12" s="1166"/>
      <c r="AE12" s="1166"/>
      <c r="AF12" s="1166"/>
      <c r="AG12" s="1166"/>
    </row>
    <row r="13" spans="1:33" ht="20.25" customHeight="1">
      <c r="A13" s="1167" t="s">
        <v>455</v>
      </c>
      <c r="B13" s="1212" t="s">
        <v>456</v>
      </c>
      <c r="C13" s="1171">
        <v>76</v>
      </c>
      <c r="D13" s="1169">
        <v>0.70299999999999996</v>
      </c>
      <c r="E13" s="1170">
        <v>64566.814299999998</v>
      </c>
      <c r="F13" s="1170">
        <v>63001.280299999999</v>
      </c>
      <c r="G13" s="1169">
        <v>102.4849</v>
      </c>
      <c r="H13" s="1170">
        <v>85131.978499999997</v>
      </c>
      <c r="I13" s="1170">
        <v>85263.039999999994</v>
      </c>
      <c r="J13" s="1169">
        <v>99.84</v>
      </c>
      <c r="K13" s="1230"/>
      <c r="L13" s="1231"/>
      <c r="M13" s="1231"/>
      <c r="N13" s="1231"/>
      <c r="O13" s="1231"/>
      <c r="P13" s="1231"/>
      <c r="Q13" s="1231"/>
      <c r="R13" s="1231"/>
      <c r="S13" s="1231"/>
      <c r="T13" s="1231"/>
      <c r="U13" s="1231"/>
      <c r="V13" s="1231"/>
      <c r="W13" s="1231"/>
      <c r="X13" s="1231"/>
      <c r="Y13" s="1231"/>
      <c r="Z13" s="1231"/>
      <c r="AA13" s="1231"/>
      <c r="AB13" s="1231"/>
      <c r="AC13" s="1231"/>
      <c r="AD13" s="1166"/>
      <c r="AE13" s="1166"/>
      <c r="AF13" s="1166"/>
      <c r="AG13" s="1166"/>
    </row>
    <row r="14" spans="1:33" s="1132" customFormat="1" ht="20.25" customHeight="1">
      <c r="A14" s="1167" t="s">
        <v>457</v>
      </c>
      <c r="B14" s="1212" t="s">
        <v>458</v>
      </c>
      <c r="C14" s="1171">
        <v>1825</v>
      </c>
      <c r="D14" s="1169">
        <v>39.298499999999997</v>
      </c>
      <c r="E14" s="1170">
        <v>53413.4</v>
      </c>
      <c r="F14" s="1170">
        <v>51789.3632</v>
      </c>
      <c r="G14" s="1169">
        <v>103.1358</v>
      </c>
      <c r="H14" s="1170">
        <v>69162.862399999998</v>
      </c>
      <c r="I14" s="1170">
        <v>66581.040800000002</v>
      </c>
      <c r="J14" s="1169">
        <v>103.87</v>
      </c>
      <c r="K14" s="1230"/>
      <c r="L14" s="1231"/>
      <c r="M14" s="1231"/>
      <c r="N14" s="1231"/>
      <c r="O14" s="1231"/>
      <c r="P14" s="1231"/>
      <c r="Q14" s="1231"/>
      <c r="R14" s="1231"/>
      <c r="S14" s="1231"/>
      <c r="T14" s="1231"/>
      <c r="U14" s="1231"/>
      <c r="V14" s="1231"/>
      <c r="W14" s="1231"/>
      <c r="X14" s="1231"/>
      <c r="Y14" s="1231"/>
      <c r="Z14" s="1231"/>
      <c r="AA14" s="1231"/>
      <c r="AB14" s="1231"/>
      <c r="AC14" s="1231"/>
      <c r="AD14" s="1166"/>
      <c r="AE14" s="1166"/>
      <c r="AF14" s="1166"/>
      <c r="AG14" s="1166"/>
    </row>
    <row r="15" spans="1:33" ht="20.25" customHeight="1">
      <c r="A15" s="1167" t="s">
        <v>459</v>
      </c>
      <c r="B15" s="1212" t="s">
        <v>703</v>
      </c>
      <c r="C15" s="1171">
        <v>123</v>
      </c>
      <c r="D15" s="1169">
        <v>1.8625</v>
      </c>
      <c r="E15" s="1170">
        <v>72229.146200000003</v>
      </c>
      <c r="F15" s="1170">
        <v>72056.473299999998</v>
      </c>
      <c r="G15" s="1169">
        <v>100.2396</v>
      </c>
      <c r="H15" s="1170">
        <v>94001.3845</v>
      </c>
      <c r="I15" s="1170">
        <v>95558.150200000004</v>
      </c>
      <c r="J15" s="1169">
        <v>98.37</v>
      </c>
      <c r="K15" s="1230"/>
      <c r="L15" s="1231"/>
      <c r="M15" s="1231"/>
      <c r="N15" s="1231"/>
      <c r="O15" s="1231"/>
      <c r="P15" s="1231"/>
      <c r="Q15" s="1231"/>
      <c r="R15" s="1231"/>
      <c r="S15" s="1231"/>
      <c r="T15" s="1231"/>
      <c r="U15" s="1231"/>
      <c r="V15" s="1231"/>
      <c r="W15" s="1231"/>
      <c r="X15" s="1231"/>
      <c r="Y15" s="1231"/>
      <c r="Z15" s="1231"/>
      <c r="AA15" s="1231"/>
      <c r="AB15" s="1231"/>
      <c r="AC15" s="1231"/>
      <c r="AD15" s="1166"/>
      <c r="AE15" s="1166"/>
      <c r="AF15" s="1166"/>
      <c r="AG15" s="1166"/>
    </row>
    <row r="16" spans="1:33" s="1132" customFormat="1" ht="20.25" customHeight="1">
      <c r="A16" s="1167" t="s">
        <v>461</v>
      </c>
      <c r="B16" s="1212" t="s">
        <v>735</v>
      </c>
      <c r="C16" s="1171">
        <v>242</v>
      </c>
      <c r="D16" s="1169">
        <v>2.5905999999999998</v>
      </c>
      <c r="E16" s="1170">
        <v>47992.9228</v>
      </c>
      <c r="F16" s="1170">
        <v>47099.178999999996</v>
      </c>
      <c r="G16" s="1169">
        <v>101.89749999999999</v>
      </c>
      <c r="H16" s="1170">
        <v>58770.3151</v>
      </c>
      <c r="I16" s="1170">
        <v>58466.554499999998</v>
      </c>
      <c r="J16" s="1169">
        <v>100.51</v>
      </c>
      <c r="K16" s="1230"/>
      <c r="L16" s="1231"/>
      <c r="M16" s="1231"/>
      <c r="N16" s="1231"/>
      <c r="O16" s="1231"/>
      <c r="P16" s="1231"/>
      <c r="Q16" s="1231"/>
      <c r="R16" s="1231"/>
      <c r="S16" s="1231"/>
      <c r="T16" s="1231"/>
      <c r="U16" s="1231"/>
      <c r="V16" s="1231"/>
      <c r="W16" s="1231"/>
      <c r="X16" s="1231"/>
      <c r="Y16" s="1231"/>
      <c r="Z16" s="1231"/>
      <c r="AA16" s="1231"/>
      <c r="AB16" s="1231"/>
      <c r="AC16" s="1231"/>
      <c r="AD16" s="1166"/>
      <c r="AE16" s="1166"/>
      <c r="AF16" s="1166"/>
      <c r="AG16" s="1166"/>
    </row>
    <row r="17" spans="1:33" ht="20.25" customHeight="1">
      <c r="A17" s="1167" t="s">
        <v>463</v>
      </c>
      <c r="B17" s="1212" t="s">
        <v>464</v>
      </c>
      <c r="C17" s="1171">
        <v>349</v>
      </c>
      <c r="D17" s="1169">
        <v>11.245900000000001</v>
      </c>
      <c r="E17" s="1170">
        <v>36904.578600000001</v>
      </c>
      <c r="F17" s="1170">
        <v>36040.993199999997</v>
      </c>
      <c r="G17" s="1169">
        <v>102.3961</v>
      </c>
      <c r="H17" s="1170">
        <v>48012.578500000003</v>
      </c>
      <c r="I17" s="1170">
        <v>46014.740700000002</v>
      </c>
      <c r="J17" s="1169">
        <v>104.34</v>
      </c>
      <c r="K17" s="1230"/>
      <c r="L17" s="1231"/>
      <c r="M17" s="1231"/>
      <c r="N17" s="1231"/>
      <c r="O17" s="1231"/>
      <c r="P17" s="1231"/>
      <c r="Q17" s="1231"/>
      <c r="R17" s="1231"/>
      <c r="S17" s="1231"/>
      <c r="T17" s="1231"/>
      <c r="U17" s="1231"/>
      <c r="V17" s="1231"/>
      <c r="W17" s="1231"/>
      <c r="X17" s="1231"/>
      <c r="Y17" s="1231"/>
      <c r="Z17" s="1231"/>
      <c r="AA17" s="1231"/>
      <c r="AB17" s="1231"/>
      <c r="AC17" s="1231"/>
      <c r="AD17" s="1166"/>
      <c r="AE17" s="1166"/>
      <c r="AF17" s="1166"/>
      <c r="AG17" s="1166"/>
    </row>
    <row r="18" spans="1:33" s="1132" customFormat="1" ht="20.25" customHeight="1">
      <c r="A18" s="1167" t="s">
        <v>465</v>
      </c>
      <c r="B18" s="1212" t="s">
        <v>705</v>
      </c>
      <c r="C18" s="1171">
        <v>1597</v>
      </c>
      <c r="D18" s="1169">
        <v>25.258700000000001</v>
      </c>
      <c r="E18" s="1170">
        <v>32868.307200000003</v>
      </c>
      <c r="F18" s="1170">
        <v>32245.8112</v>
      </c>
      <c r="G18" s="1169">
        <v>101.93040000000001</v>
      </c>
      <c r="H18" s="1170">
        <v>53718.584600000002</v>
      </c>
      <c r="I18" s="1170">
        <v>52301.398099999999</v>
      </c>
      <c r="J18" s="1169">
        <v>102.7</v>
      </c>
      <c r="K18" s="1230"/>
      <c r="L18" s="1231"/>
      <c r="M18" s="1231"/>
      <c r="N18" s="1231"/>
      <c r="O18" s="1231"/>
      <c r="P18" s="1231"/>
      <c r="Q18" s="1231"/>
      <c r="R18" s="1231"/>
      <c r="S18" s="1231"/>
      <c r="T18" s="1231"/>
      <c r="U18" s="1231"/>
      <c r="V18" s="1231"/>
      <c r="W18" s="1231"/>
      <c r="X18" s="1231"/>
      <c r="Y18" s="1231"/>
      <c r="Z18" s="1231"/>
      <c r="AA18" s="1231"/>
      <c r="AB18" s="1231"/>
      <c r="AC18" s="1231"/>
      <c r="AD18" s="1166"/>
      <c r="AE18" s="1166"/>
      <c r="AF18" s="1166"/>
      <c r="AG18" s="1166"/>
    </row>
    <row r="19" spans="1:33" ht="20.25" customHeight="1">
      <c r="A19" s="1167" t="s">
        <v>467</v>
      </c>
      <c r="B19" s="1212" t="s">
        <v>468</v>
      </c>
      <c r="C19" s="1171">
        <v>474</v>
      </c>
      <c r="D19" s="1169">
        <v>6.6571999999999996</v>
      </c>
      <c r="E19" s="1170">
        <v>49279.436900000001</v>
      </c>
      <c r="F19" s="1170">
        <v>47106.734900000003</v>
      </c>
      <c r="G19" s="1169">
        <v>104.6122</v>
      </c>
      <c r="H19" s="1170">
        <v>61911.622100000001</v>
      </c>
      <c r="I19" s="1170">
        <v>60105.097099999999</v>
      </c>
      <c r="J19" s="1169">
        <v>103</v>
      </c>
      <c r="K19" s="1230"/>
      <c r="L19" s="1231"/>
      <c r="M19" s="1231"/>
      <c r="N19" s="1231"/>
      <c r="O19" s="1231"/>
      <c r="P19" s="1231"/>
      <c r="Q19" s="1231"/>
      <c r="R19" s="1231"/>
      <c r="S19" s="1231"/>
      <c r="T19" s="1231"/>
      <c r="U19" s="1231"/>
      <c r="V19" s="1231"/>
      <c r="W19" s="1231"/>
      <c r="X19" s="1231"/>
      <c r="Y19" s="1231"/>
      <c r="Z19" s="1231"/>
      <c r="AA19" s="1231"/>
      <c r="AB19" s="1231"/>
      <c r="AC19" s="1231"/>
      <c r="AD19" s="1166"/>
      <c r="AE19" s="1166"/>
      <c r="AF19" s="1166"/>
      <c r="AG19" s="1166"/>
    </row>
    <row r="20" spans="1:33" s="1132" customFormat="1" ht="20.25" customHeight="1">
      <c r="A20" s="1167" t="s">
        <v>469</v>
      </c>
      <c r="B20" s="1212" t="s">
        <v>736</v>
      </c>
      <c r="C20" s="1171">
        <v>223</v>
      </c>
      <c r="D20" s="1169">
        <v>2.2166999999999999</v>
      </c>
      <c r="E20" s="1170">
        <v>29755.881799999999</v>
      </c>
      <c r="F20" s="1170">
        <v>28169.416799999999</v>
      </c>
      <c r="G20" s="1169">
        <v>105.6318</v>
      </c>
      <c r="H20" s="1170">
        <v>39390.578600000001</v>
      </c>
      <c r="I20" s="1170">
        <v>35818.001799999998</v>
      </c>
      <c r="J20" s="1169">
        <v>109.97</v>
      </c>
      <c r="K20" s="1230"/>
      <c r="L20" s="1231"/>
      <c r="M20" s="1231"/>
      <c r="N20" s="1231"/>
      <c r="O20" s="1231"/>
      <c r="P20" s="1231"/>
      <c r="Q20" s="1231"/>
      <c r="R20" s="1231"/>
      <c r="S20" s="1231"/>
      <c r="T20" s="1231"/>
      <c r="U20" s="1231"/>
      <c r="V20" s="1231"/>
      <c r="W20" s="1231"/>
      <c r="X20" s="1231"/>
      <c r="Y20" s="1231"/>
      <c r="Z20" s="1231"/>
      <c r="AA20" s="1231"/>
      <c r="AB20" s="1231"/>
      <c r="AC20" s="1231"/>
      <c r="AD20" s="1166"/>
      <c r="AE20" s="1166"/>
      <c r="AF20" s="1166"/>
      <c r="AG20" s="1166"/>
    </row>
    <row r="21" spans="1:33" ht="20.25" customHeight="1">
      <c r="A21" s="1167" t="s">
        <v>471</v>
      </c>
      <c r="B21" s="1212" t="s">
        <v>472</v>
      </c>
      <c r="C21" s="1171">
        <v>286</v>
      </c>
      <c r="D21" s="1169">
        <v>6.5926999999999998</v>
      </c>
      <c r="E21" s="1170">
        <v>73647.169899999994</v>
      </c>
      <c r="F21" s="1170">
        <v>71711.122600000002</v>
      </c>
      <c r="G21" s="1169">
        <v>102.69970000000001</v>
      </c>
      <c r="H21" s="1170">
        <v>95118.888800000001</v>
      </c>
      <c r="I21" s="1170">
        <v>92914.249800000005</v>
      </c>
      <c r="J21" s="1169">
        <v>102.37</v>
      </c>
      <c r="K21" s="1230"/>
      <c r="L21" s="1231"/>
      <c r="M21" s="1231"/>
      <c r="N21" s="1231"/>
      <c r="O21" s="1231"/>
      <c r="P21" s="1231"/>
      <c r="Q21" s="1231"/>
      <c r="R21" s="1231"/>
      <c r="S21" s="1231"/>
      <c r="T21" s="1231"/>
      <c r="U21" s="1231"/>
      <c r="V21" s="1231"/>
      <c r="W21" s="1231"/>
      <c r="X21" s="1231"/>
      <c r="Y21" s="1231"/>
      <c r="Z21" s="1231"/>
      <c r="AA21" s="1231"/>
      <c r="AB21" s="1231"/>
      <c r="AC21" s="1231"/>
      <c r="AD21" s="1166"/>
      <c r="AE21" s="1166"/>
      <c r="AF21" s="1166"/>
      <c r="AG21" s="1166"/>
    </row>
    <row r="22" spans="1:33" s="1132" customFormat="1" ht="20.25" customHeight="1">
      <c r="A22" s="1167" t="s">
        <v>473</v>
      </c>
      <c r="B22" s="1212" t="s">
        <v>474</v>
      </c>
      <c r="C22" s="1171">
        <v>633</v>
      </c>
      <c r="D22" s="1169">
        <v>4.9356999999999998</v>
      </c>
      <c r="E22" s="1170">
        <v>91080.356700000004</v>
      </c>
      <c r="F22" s="1170">
        <v>85616.886599999998</v>
      </c>
      <c r="G22" s="1169">
        <v>106.38120000000001</v>
      </c>
      <c r="H22" s="1170">
        <v>120000.1816</v>
      </c>
      <c r="I22" s="1170">
        <v>116093.44990000001</v>
      </c>
      <c r="J22" s="1169">
        <v>103.36</v>
      </c>
      <c r="K22" s="1230"/>
      <c r="L22" s="1231"/>
      <c r="M22" s="1231"/>
      <c r="N22" s="1231"/>
      <c r="O22" s="1231"/>
      <c r="P22" s="1231"/>
      <c r="Q22" s="1231"/>
      <c r="R22" s="1231"/>
      <c r="S22" s="1231"/>
      <c r="T22" s="1231"/>
      <c r="U22" s="1231"/>
      <c r="V22" s="1231"/>
      <c r="W22" s="1231"/>
      <c r="X22" s="1231"/>
      <c r="Y22" s="1231"/>
      <c r="Z22" s="1231"/>
      <c r="AA22" s="1231"/>
      <c r="AB22" s="1231"/>
      <c r="AC22" s="1231"/>
      <c r="AD22" s="1166"/>
      <c r="AE22" s="1166"/>
      <c r="AF22" s="1166"/>
      <c r="AG22" s="1166"/>
    </row>
    <row r="23" spans="1:33" ht="20.25" customHeight="1">
      <c r="A23" s="1167" t="s">
        <v>475</v>
      </c>
      <c r="B23" s="1212" t="s">
        <v>713</v>
      </c>
      <c r="C23" s="1171">
        <v>73</v>
      </c>
      <c r="D23" s="1169">
        <v>2.3416000000000001</v>
      </c>
      <c r="E23" s="1170">
        <v>27064.426299999999</v>
      </c>
      <c r="F23" s="1170">
        <v>27866.5949</v>
      </c>
      <c r="G23" s="1169">
        <v>97.121300000000005</v>
      </c>
      <c r="H23" s="1170">
        <v>33278.810700000002</v>
      </c>
      <c r="I23" s="1170">
        <v>31918.021000000001</v>
      </c>
      <c r="J23" s="1169">
        <v>104.26</v>
      </c>
      <c r="K23" s="1230"/>
      <c r="L23" s="1231"/>
      <c r="M23" s="1231"/>
      <c r="N23" s="1231"/>
      <c r="O23" s="1231"/>
      <c r="P23" s="1231"/>
      <c r="Q23" s="1231"/>
      <c r="R23" s="1231"/>
      <c r="S23" s="1231"/>
      <c r="T23" s="1231"/>
      <c r="U23" s="1231"/>
      <c r="V23" s="1231"/>
      <c r="W23" s="1231"/>
      <c r="X23" s="1231"/>
      <c r="Y23" s="1231"/>
      <c r="Z23" s="1231"/>
      <c r="AA23" s="1231"/>
      <c r="AB23" s="1231"/>
      <c r="AC23" s="1231"/>
      <c r="AD23" s="1166"/>
      <c r="AE23" s="1166"/>
      <c r="AF23" s="1166"/>
      <c r="AG23" s="1166"/>
    </row>
    <row r="24" spans="1:33" s="1132" customFormat="1" ht="20.25" customHeight="1">
      <c r="A24" s="1167" t="s">
        <v>477</v>
      </c>
      <c r="B24" s="1212" t="s">
        <v>737</v>
      </c>
      <c r="C24" s="1171">
        <v>318</v>
      </c>
      <c r="D24" s="1169">
        <v>6.5057</v>
      </c>
      <c r="E24" s="1170">
        <v>56278.781499999997</v>
      </c>
      <c r="F24" s="1170">
        <v>58222.997900000002</v>
      </c>
      <c r="G24" s="1169">
        <v>96.660700000000006</v>
      </c>
      <c r="H24" s="1170">
        <v>76830.630900000004</v>
      </c>
      <c r="I24" s="1170">
        <v>78090.426600000006</v>
      </c>
      <c r="J24" s="1169">
        <v>98.38</v>
      </c>
      <c r="K24" s="1230"/>
      <c r="L24" s="1231"/>
      <c r="M24" s="1231"/>
      <c r="N24" s="1231"/>
      <c r="O24" s="1231"/>
      <c r="P24" s="1231"/>
      <c r="Q24" s="1231"/>
      <c r="R24" s="1231"/>
      <c r="S24" s="1231"/>
      <c r="T24" s="1231"/>
      <c r="U24" s="1231"/>
      <c r="V24" s="1231"/>
      <c r="W24" s="1231"/>
      <c r="X24" s="1231"/>
      <c r="Y24" s="1231"/>
      <c r="Z24" s="1231"/>
      <c r="AA24" s="1231"/>
      <c r="AB24" s="1231"/>
      <c r="AC24" s="1231"/>
      <c r="AD24" s="1166"/>
      <c r="AE24" s="1166"/>
      <c r="AF24" s="1166"/>
      <c r="AG24" s="1166"/>
    </row>
    <row r="25" spans="1:33" ht="20.25" customHeight="1">
      <c r="A25" s="1167" t="s">
        <v>479</v>
      </c>
      <c r="B25" s="1212" t="s">
        <v>480</v>
      </c>
      <c r="C25" s="1171">
        <v>326</v>
      </c>
      <c r="D25" s="1169">
        <v>4.0175999999999998</v>
      </c>
      <c r="E25" s="1170">
        <v>30641.163199999999</v>
      </c>
      <c r="F25" s="1170">
        <v>30484.858100000001</v>
      </c>
      <c r="G25" s="1169">
        <v>100.5127</v>
      </c>
      <c r="H25" s="1170">
        <v>44749.735999999997</v>
      </c>
      <c r="I25" s="1170">
        <v>43161.221799999999</v>
      </c>
      <c r="J25" s="1169">
        <v>103.68</v>
      </c>
      <c r="K25" s="1230"/>
      <c r="L25" s="1231"/>
      <c r="M25" s="1231"/>
      <c r="N25" s="1231"/>
      <c r="O25" s="1231"/>
      <c r="P25" s="1231"/>
      <c r="Q25" s="1231"/>
      <c r="R25" s="1231"/>
      <c r="S25" s="1231"/>
      <c r="T25" s="1231"/>
      <c r="U25" s="1231"/>
      <c r="V25" s="1231"/>
      <c r="W25" s="1231"/>
      <c r="X25" s="1231"/>
      <c r="Y25" s="1231"/>
      <c r="Z25" s="1231"/>
      <c r="AA25" s="1231"/>
      <c r="AB25" s="1231"/>
      <c r="AC25" s="1231"/>
      <c r="AD25" s="1166"/>
      <c r="AE25" s="1166"/>
      <c r="AF25" s="1166"/>
      <c r="AG25" s="1166"/>
    </row>
    <row r="26" spans="1:33" s="1132" customFormat="1" ht="20.25" customHeight="1">
      <c r="A26" s="1167" t="s">
        <v>481</v>
      </c>
      <c r="B26" s="1212" t="s">
        <v>421</v>
      </c>
      <c r="C26" s="1171">
        <v>1085</v>
      </c>
      <c r="D26" s="1169">
        <v>11.428800000000001</v>
      </c>
      <c r="E26" s="1170">
        <v>48441.637699999999</v>
      </c>
      <c r="F26" s="1170">
        <v>45264.510999999999</v>
      </c>
      <c r="G26" s="1169">
        <v>107.01900000000001</v>
      </c>
      <c r="H26" s="1170">
        <v>53827.725200000001</v>
      </c>
      <c r="I26" s="1170">
        <v>50570.799599999998</v>
      </c>
      <c r="J26" s="1169">
        <v>106.44</v>
      </c>
      <c r="K26" s="1230"/>
      <c r="L26" s="1231"/>
      <c r="M26" s="1231"/>
      <c r="N26" s="1231"/>
      <c r="O26" s="1231"/>
      <c r="P26" s="1231"/>
      <c r="Q26" s="1231"/>
      <c r="R26" s="1231"/>
      <c r="S26" s="1231"/>
      <c r="T26" s="1231"/>
      <c r="U26" s="1231"/>
      <c r="V26" s="1231"/>
      <c r="W26" s="1231"/>
      <c r="X26" s="1231"/>
      <c r="Y26" s="1231"/>
      <c r="Z26" s="1231"/>
      <c r="AA26" s="1231"/>
      <c r="AB26" s="1231"/>
      <c r="AC26" s="1231"/>
      <c r="AD26" s="1166"/>
      <c r="AE26" s="1166"/>
      <c r="AF26" s="1166"/>
      <c r="AG26" s="1166"/>
    </row>
    <row r="27" spans="1:33" ht="20.25" customHeight="1">
      <c r="A27" s="1167" t="s">
        <v>483</v>
      </c>
      <c r="B27" s="1212" t="s">
        <v>253</v>
      </c>
      <c r="C27" s="1171">
        <v>7259</v>
      </c>
      <c r="D27" s="1169">
        <v>15.293900000000001</v>
      </c>
      <c r="E27" s="1170">
        <v>40283.9879</v>
      </c>
      <c r="F27" s="1170">
        <v>39258.913399999998</v>
      </c>
      <c r="G27" s="1169">
        <v>102.611</v>
      </c>
      <c r="H27" s="1170">
        <v>42462.975299999998</v>
      </c>
      <c r="I27" s="1170">
        <v>41309.556700000001</v>
      </c>
      <c r="J27" s="1169">
        <v>102.79</v>
      </c>
      <c r="K27" s="1230"/>
      <c r="L27" s="1231"/>
      <c r="M27" s="1231"/>
      <c r="N27" s="1231"/>
      <c r="O27" s="1231"/>
      <c r="P27" s="1231"/>
      <c r="Q27" s="1231"/>
      <c r="R27" s="1231"/>
      <c r="S27" s="1231"/>
      <c r="T27" s="1231"/>
      <c r="U27" s="1231"/>
      <c r="V27" s="1231"/>
      <c r="W27" s="1231"/>
      <c r="X27" s="1231"/>
      <c r="Y27" s="1231"/>
      <c r="Z27" s="1231"/>
      <c r="AA27" s="1231"/>
      <c r="AB27" s="1231"/>
      <c r="AC27" s="1231"/>
      <c r="AD27" s="1166"/>
      <c r="AE27" s="1166"/>
      <c r="AF27" s="1166"/>
      <c r="AG27" s="1166"/>
    </row>
    <row r="28" spans="1:33" s="1132" customFormat="1" ht="20.25" customHeight="1">
      <c r="A28" s="1167" t="s">
        <v>484</v>
      </c>
      <c r="B28" s="1212" t="s">
        <v>485</v>
      </c>
      <c r="C28" s="1171">
        <v>1077</v>
      </c>
      <c r="D28" s="1169">
        <v>6.2145000000000001</v>
      </c>
      <c r="E28" s="1170">
        <v>46040.719400000002</v>
      </c>
      <c r="F28" s="1170">
        <v>43186.720099999999</v>
      </c>
      <c r="G28" s="1169">
        <v>106.60850000000001</v>
      </c>
      <c r="H28" s="1170">
        <v>56848.180800000002</v>
      </c>
      <c r="I28" s="1170">
        <v>53624.728300000002</v>
      </c>
      <c r="J28" s="1169">
        <v>106.01</v>
      </c>
      <c r="K28" s="1230"/>
      <c r="L28" s="1231"/>
      <c r="M28" s="1231"/>
      <c r="N28" s="1231"/>
      <c r="O28" s="1231"/>
      <c r="P28" s="1231"/>
      <c r="Q28" s="1231"/>
      <c r="R28" s="1231"/>
      <c r="S28" s="1231"/>
      <c r="T28" s="1231"/>
      <c r="U28" s="1231"/>
      <c r="V28" s="1231"/>
      <c r="W28" s="1231"/>
      <c r="X28" s="1231"/>
      <c r="Y28" s="1231"/>
      <c r="Z28" s="1231"/>
      <c r="AA28" s="1231"/>
      <c r="AB28" s="1231"/>
      <c r="AC28" s="1231"/>
      <c r="AD28" s="1166"/>
      <c r="AE28" s="1166"/>
      <c r="AF28" s="1166"/>
      <c r="AG28" s="1166"/>
    </row>
    <row r="29" spans="1:33" ht="20.25" customHeight="1">
      <c r="A29" s="1167" t="s">
        <v>486</v>
      </c>
      <c r="B29" s="1212" t="s">
        <v>738</v>
      </c>
      <c r="C29" s="1171">
        <v>560</v>
      </c>
      <c r="D29" s="1169">
        <v>2.1362000000000001</v>
      </c>
      <c r="E29" s="1170">
        <v>35633.068800000001</v>
      </c>
      <c r="F29" s="1170">
        <v>34037.951300000001</v>
      </c>
      <c r="G29" s="1169">
        <v>104.6862</v>
      </c>
      <c r="H29" s="1170">
        <v>45186.974199999997</v>
      </c>
      <c r="I29" s="1170">
        <v>41563.6469</v>
      </c>
      <c r="J29" s="1169">
        <v>108.71</v>
      </c>
      <c r="K29" s="1230"/>
      <c r="L29" s="1231"/>
      <c r="M29" s="1231"/>
      <c r="N29" s="1231"/>
      <c r="O29" s="1231"/>
      <c r="P29" s="1231"/>
      <c r="Q29" s="1231"/>
      <c r="R29" s="1231"/>
      <c r="S29" s="1231"/>
      <c r="T29" s="1231"/>
      <c r="U29" s="1231"/>
      <c r="V29" s="1231"/>
      <c r="W29" s="1231"/>
      <c r="X29" s="1231"/>
      <c r="Y29" s="1231"/>
      <c r="Z29" s="1231"/>
      <c r="AA29" s="1231"/>
      <c r="AB29" s="1231"/>
      <c r="AC29" s="1231"/>
      <c r="AD29" s="1166"/>
      <c r="AE29" s="1166"/>
      <c r="AF29" s="1166"/>
      <c r="AG29" s="1166"/>
    </row>
    <row r="30" spans="1:33" ht="20.25" customHeight="1" thickBot="1">
      <c r="A30" s="1232" t="s">
        <v>488</v>
      </c>
      <c r="B30" s="1233" t="s">
        <v>489</v>
      </c>
      <c r="C30" s="1234">
        <v>118</v>
      </c>
      <c r="D30" s="1235">
        <v>1.6064000000000001</v>
      </c>
      <c r="E30" s="1236">
        <v>29670.615900000001</v>
      </c>
      <c r="F30" s="1236">
        <v>26431.414700000001</v>
      </c>
      <c r="G30" s="1235">
        <v>112.2551</v>
      </c>
      <c r="H30" s="1236">
        <v>45604.568800000001</v>
      </c>
      <c r="I30" s="1236">
        <v>40509.350899999998</v>
      </c>
      <c r="J30" s="1235">
        <v>112.57</v>
      </c>
      <c r="K30" s="1230"/>
      <c r="L30" s="1231"/>
      <c r="M30" s="1231"/>
      <c r="N30" s="1231"/>
      <c r="O30" s="1231"/>
      <c r="P30" s="1231"/>
      <c r="Q30" s="1231"/>
      <c r="R30" s="1231"/>
      <c r="S30" s="1231"/>
      <c r="T30" s="1231"/>
      <c r="U30" s="1231"/>
      <c r="V30" s="1231"/>
      <c r="W30" s="1231"/>
      <c r="X30" s="1231"/>
      <c r="Y30" s="1231"/>
      <c r="Z30" s="1231"/>
      <c r="AA30" s="1231"/>
      <c r="AB30" s="1231"/>
      <c r="AC30" s="1231"/>
      <c r="AD30" s="1166"/>
      <c r="AE30" s="1166"/>
      <c r="AF30" s="1166"/>
      <c r="AG30" s="1166"/>
    </row>
    <row r="31" spans="1:33" ht="20.25" customHeight="1" thickTop="1">
      <c r="A31" s="1152" t="s">
        <v>123</v>
      </c>
      <c r="B31" s="1153"/>
      <c r="C31" s="1154">
        <v>16858</v>
      </c>
      <c r="D31" s="1155">
        <v>154.9145</v>
      </c>
      <c r="E31" s="1156">
        <v>44489.376400000001</v>
      </c>
      <c r="F31" s="1156">
        <v>42816.553399999997</v>
      </c>
      <c r="G31" s="1155">
        <v>103.90689999999999</v>
      </c>
      <c r="H31" s="1156">
        <v>60845.6152</v>
      </c>
      <c r="I31" s="1156">
        <v>58881.376900000003</v>
      </c>
      <c r="J31" s="1155">
        <v>103.33</v>
      </c>
      <c r="L31" s="1231"/>
      <c r="M31" s="1231"/>
      <c r="N31" s="1231"/>
      <c r="O31" s="1231"/>
      <c r="P31" s="1231"/>
      <c r="Q31" s="1231"/>
      <c r="R31" s="1231"/>
      <c r="S31" s="1231"/>
      <c r="T31" s="1231"/>
      <c r="U31" s="1231"/>
      <c r="V31" s="1231"/>
      <c r="W31" s="1231"/>
      <c r="X31" s="1231"/>
      <c r="Y31" s="1231"/>
      <c r="Z31" s="1231"/>
      <c r="AA31" s="1231"/>
      <c r="AB31" s="1231"/>
      <c r="AC31" s="1231"/>
      <c r="AD31" s="1166"/>
      <c r="AE31" s="1166"/>
      <c r="AF31" s="1166"/>
      <c r="AG31" s="1166"/>
    </row>
    <row r="32" spans="1:33">
      <c r="A32" s="1132"/>
      <c r="B32" s="1132"/>
      <c r="C32" s="1132"/>
      <c r="D32" s="1132"/>
      <c r="E32" s="1132"/>
      <c r="F32" s="1132"/>
      <c r="J32" s="1132"/>
    </row>
    <row r="33" spans="1:6">
      <c r="A33" s="1132"/>
      <c r="B33" s="1132"/>
      <c r="C33" s="1231"/>
      <c r="D33" s="1132"/>
      <c r="E33" s="1132"/>
      <c r="F33" s="1132"/>
    </row>
    <row r="34" spans="1:6">
      <c r="A34" s="1132"/>
      <c r="B34" s="1132"/>
      <c r="C34" s="1132"/>
      <c r="D34" s="1132"/>
      <c r="E34" s="1132"/>
      <c r="F34" s="1132"/>
    </row>
    <row r="35" spans="1:6">
      <c r="A35" s="1132"/>
      <c r="B35" s="1132"/>
      <c r="C35" s="1132"/>
      <c r="D35" s="1132"/>
      <c r="E35" s="1132"/>
      <c r="F35" s="1132"/>
    </row>
    <row r="36" spans="1:6">
      <c r="A36" s="1132"/>
      <c r="B36" s="1132"/>
      <c r="C36" s="1132"/>
      <c r="D36" s="1132"/>
      <c r="E36" s="1132"/>
      <c r="F36" s="1132"/>
    </row>
    <row r="37" spans="1:6">
      <c r="A37" s="1132"/>
      <c r="B37" s="1132"/>
      <c r="C37" s="1132"/>
      <c r="D37" s="1132"/>
      <c r="E37" s="1132"/>
      <c r="F37" s="1132"/>
    </row>
    <row r="38" spans="1:6">
      <c r="A38" s="1132"/>
      <c r="B38" s="1132"/>
      <c r="C38" s="1132"/>
      <c r="D38" s="1132"/>
      <c r="E38" s="1132"/>
      <c r="F38" s="1132"/>
    </row>
  </sheetData>
  <mergeCells count="12">
    <mergeCell ref="H6:I6"/>
    <mergeCell ref="J6:J7"/>
    <mergeCell ref="C1:G1"/>
    <mergeCell ref="A2:J2"/>
    <mergeCell ref="A3:J3"/>
    <mergeCell ref="A4:J4"/>
    <mergeCell ref="A5:J5"/>
    <mergeCell ref="A6:B8"/>
    <mergeCell ref="C6:C8"/>
    <mergeCell ref="D6:D7"/>
    <mergeCell ref="E6:F6"/>
    <mergeCell ref="G6:G7"/>
  </mergeCells>
  <printOptions horizontalCentered="1"/>
  <pageMargins left="0.70866141732283472" right="0.70866141732283472" top="0.51181102362204722" bottom="0.43307086614173229" header="0.31496062992125984" footer="0.31496062992125984"/>
  <pageSetup paperSize="9" scale="78" orientation="landscape" horizontalDpi="1200" verticalDpi="1200" r:id="rId1"/>
  <headerFooter scaleWithDoc="0" alignWithMargins="0">
    <oddHeader>&amp;RStrana 10</oddHead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S54"/>
  <sheetViews>
    <sheetView showZeros="0" topLeftCell="A7" zoomScale="80" zoomScaleNormal="80" workbookViewId="0"/>
  </sheetViews>
  <sheetFormatPr defaultColWidth="9.140625" defaultRowHeight="12.75"/>
  <cols>
    <col min="1" max="1" width="57.7109375" style="1237" customWidth="1"/>
    <col min="2" max="7" width="12.28515625" style="1237" customWidth="1"/>
    <col min="8" max="256" width="9.140625" style="1237"/>
    <col min="257" max="257" width="51" style="1237" customWidth="1"/>
    <col min="258" max="258" width="11.42578125" style="1237" customWidth="1"/>
    <col min="259" max="259" width="12.42578125" style="1237" customWidth="1"/>
    <col min="260" max="260" width="11.42578125" style="1237" customWidth="1"/>
    <col min="261" max="261" width="12.42578125" style="1237" customWidth="1"/>
    <col min="262" max="262" width="11.42578125" style="1237" customWidth="1"/>
    <col min="263" max="263" width="12.42578125" style="1237" customWidth="1"/>
    <col min="264" max="512" width="9.140625" style="1237"/>
    <col min="513" max="513" width="51" style="1237" customWidth="1"/>
    <col min="514" max="514" width="11.42578125" style="1237" customWidth="1"/>
    <col min="515" max="515" width="12.42578125" style="1237" customWidth="1"/>
    <col min="516" max="516" width="11.42578125" style="1237" customWidth="1"/>
    <col min="517" max="517" width="12.42578125" style="1237" customWidth="1"/>
    <col min="518" max="518" width="11.42578125" style="1237" customWidth="1"/>
    <col min="519" max="519" width="12.42578125" style="1237" customWidth="1"/>
    <col min="520" max="768" width="9.140625" style="1237"/>
    <col min="769" max="769" width="51" style="1237" customWidth="1"/>
    <col min="770" max="770" width="11.42578125" style="1237" customWidth="1"/>
    <col min="771" max="771" width="12.42578125" style="1237" customWidth="1"/>
    <col min="772" max="772" width="11.42578125" style="1237" customWidth="1"/>
    <col min="773" max="773" width="12.42578125" style="1237" customWidth="1"/>
    <col min="774" max="774" width="11.42578125" style="1237" customWidth="1"/>
    <col min="775" max="775" width="12.42578125" style="1237" customWidth="1"/>
    <col min="776" max="1024" width="9.140625" style="1237"/>
    <col min="1025" max="1025" width="51" style="1237" customWidth="1"/>
    <col min="1026" max="1026" width="11.42578125" style="1237" customWidth="1"/>
    <col min="1027" max="1027" width="12.42578125" style="1237" customWidth="1"/>
    <col min="1028" max="1028" width="11.42578125" style="1237" customWidth="1"/>
    <col min="1029" max="1029" width="12.42578125" style="1237" customWidth="1"/>
    <col min="1030" max="1030" width="11.42578125" style="1237" customWidth="1"/>
    <col min="1031" max="1031" width="12.42578125" style="1237" customWidth="1"/>
    <col min="1032" max="1280" width="9.140625" style="1237"/>
    <col min="1281" max="1281" width="51" style="1237" customWidth="1"/>
    <col min="1282" max="1282" width="11.42578125" style="1237" customWidth="1"/>
    <col min="1283" max="1283" width="12.42578125" style="1237" customWidth="1"/>
    <col min="1284" max="1284" width="11.42578125" style="1237" customWidth="1"/>
    <col min="1285" max="1285" width="12.42578125" style="1237" customWidth="1"/>
    <col min="1286" max="1286" width="11.42578125" style="1237" customWidth="1"/>
    <col min="1287" max="1287" width="12.42578125" style="1237" customWidth="1"/>
    <col min="1288" max="1536" width="9.140625" style="1237"/>
    <col min="1537" max="1537" width="51" style="1237" customWidth="1"/>
    <col min="1538" max="1538" width="11.42578125" style="1237" customWidth="1"/>
    <col min="1539" max="1539" width="12.42578125" style="1237" customWidth="1"/>
    <col min="1540" max="1540" width="11.42578125" style="1237" customWidth="1"/>
    <col min="1541" max="1541" width="12.42578125" style="1237" customWidth="1"/>
    <col min="1542" max="1542" width="11.42578125" style="1237" customWidth="1"/>
    <col min="1543" max="1543" width="12.42578125" style="1237" customWidth="1"/>
    <col min="1544" max="1792" width="9.140625" style="1237"/>
    <col min="1793" max="1793" width="51" style="1237" customWidth="1"/>
    <col min="1794" max="1794" width="11.42578125" style="1237" customWidth="1"/>
    <col min="1795" max="1795" width="12.42578125" style="1237" customWidth="1"/>
    <col min="1796" max="1796" width="11.42578125" style="1237" customWidth="1"/>
    <col min="1797" max="1797" width="12.42578125" style="1237" customWidth="1"/>
    <col min="1798" max="1798" width="11.42578125" style="1237" customWidth="1"/>
    <col min="1799" max="1799" width="12.42578125" style="1237" customWidth="1"/>
    <col min="1800" max="2048" width="9.140625" style="1237"/>
    <col min="2049" max="2049" width="51" style="1237" customWidth="1"/>
    <col min="2050" max="2050" width="11.42578125" style="1237" customWidth="1"/>
    <col min="2051" max="2051" width="12.42578125" style="1237" customWidth="1"/>
    <col min="2052" max="2052" width="11.42578125" style="1237" customWidth="1"/>
    <col min="2053" max="2053" width="12.42578125" style="1237" customWidth="1"/>
    <col min="2054" max="2054" width="11.42578125" style="1237" customWidth="1"/>
    <col min="2055" max="2055" width="12.42578125" style="1237" customWidth="1"/>
    <col min="2056" max="2304" width="9.140625" style="1237"/>
    <col min="2305" max="2305" width="51" style="1237" customWidth="1"/>
    <col min="2306" max="2306" width="11.42578125" style="1237" customWidth="1"/>
    <col min="2307" max="2307" width="12.42578125" style="1237" customWidth="1"/>
    <col min="2308" max="2308" width="11.42578125" style="1237" customWidth="1"/>
    <col min="2309" max="2309" width="12.42578125" style="1237" customWidth="1"/>
    <col min="2310" max="2310" width="11.42578125" style="1237" customWidth="1"/>
    <col min="2311" max="2311" width="12.42578125" style="1237" customWidth="1"/>
    <col min="2312" max="2560" width="9.140625" style="1237"/>
    <col min="2561" max="2561" width="51" style="1237" customWidth="1"/>
    <col min="2562" max="2562" width="11.42578125" style="1237" customWidth="1"/>
    <col min="2563" max="2563" width="12.42578125" style="1237" customWidth="1"/>
    <col min="2564" max="2564" width="11.42578125" style="1237" customWidth="1"/>
    <col min="2565" max="2565" width="12.42578125" style="1237" customWidth="1"/>
    <col min="2566" max="2566" width="11.42578125" style="1237" customWidth="1"/>
    <col min="2567" max="2567" width="12.42578125" style="1237" customWidth="1"/>
    <col min="2568" max="2816" width="9.140625" style="1237"/>
    <col min="2817" max="2817" width="51" style="1237" customWidth="1"/>
    <col min="2818" max="2818" width="11.42578125" style="1237" customWidth="1"/>
    <col min="2819" max="2819" width="12.42578125" style="1237" customWidth="1"/>
    <col min="2820" max="2820" width="11.42578125" style="1237" customWidth="1"/>
    <col min="2821" max="2821" width="12.42578125" style="1237" customWidth="1"/>
    <col min="2822" max="2822" width="11.42578125" style="1237" customWidth="1"/>
    <col min="2823" max="2823" width="12.42578125" style="1237" customWidth="1"/>
    <col min="2824" max="3072" width="9.140625" style="1237"/>
    <col min="3073" max="3073" width="51" style="1237" customWidth="1"/>
    <col min="3074" max="3074" width="11.42578125" style="1237" customWidth="1"/>
    <col min="3075" max="3075" width="12.42578125" style="1237" customWidth="1"/>
    <col min="3076" max="3076" width="11.42578125" style="1237" customWidth="1"/>
    <col min="3077" max="3077" width="12.42578125" style="1237" customWidth="1"/>
    <col min="3078" max="3078" width="11.42578125" style="1237" customWidth="1"/>
    <col min="3079" max="3079" width="12.42578125" style="1237" customWidth="1"/>
    <col min="3080" max="3328" width="9.140625" style="1237"/>
    <col min="3329" max="3329" width="51" style="1237" customWidth="1"/>
    <col min="3330" max="3330" width="11.42578125" style="1237" customWidth="1"/>
    <col min="3331" max="3331" width="12.42578125" style="1237" customWidth="1"/>
    <col min="3332" max="3332" width="11.42578125" style="1237" customWidth="1"/>
    <col min="3333" max="3333" width="12.42578125" style="1237" customWidth="1"/>
    <col min="3334" max="3334" width="11.42578125" style="1237" customWidth="1"/>
    <col min="3335" max="3335" width="12.42578125" style="1237" customWidth="1"/>
    <col min="3336" max="3584" width="9.140625" style="1237"/>
    <col min="3585" max="3585" width="51" style="1237" customWidth="1"/>
    <col min="3586" max="3586" width="11.42578125" style="1237" customWidth="1"/>
    <col min="3587" max="3587" width="12.42578125" style="1237" customWidth="1"/>
    <col min="3588" max="3588" width="11.42578125" style="1237" customWidth="1"/>
    <col min="3589" max="3589" width="12.42578125" style="1237" customWidth="1"/>
    <col min="3590" max="3590" width="11.42578125" style="1237" customWidth="1"/>
    <col min="3591" max="3591" width="12.42578125" style="1237" customWidth="1"/>
    <col min="3592" max="3840" width="9.140625" style="1237"/>
    <col min="3841" max="3841" width="51" style="1237" customWidth="1"/>
    <col min="3842" max="3842" width="11.42578125" style="1237" customWidth="1"/>
    <col min="3843" max="3843" width="12.42578125" style="1237" customWidth="1"/>
    <col min="3844" max="3844" width="11.42578125" style="1237" customWidth="1"/>
    <col min="3845" max="3845" width="12.42578125" style="1237" customWidth="1"/>
    <col min="3846" max="3846" width="11.42578125" style="1237" customWidth="1"/>
    <col min="3847" max="3847" width="12.42578125" style="1237" customWidth="1"/>
    <col min="3848" max="4096" width="9.140625" style="1237"/>
    <col min="4097" max="4097" width="51" style="1237" customWidth="1"/>
    <col min="4098" max="4098" width="11.42578125" style="1237" customWidth="1"/>
    <col min="4099" max="4099" width="12.42578125" style="1237" customWidth="1"/>
    <col min="4100" max="4100" width="11.42578125" style="1237" customWidth="1"/>
    <col min="4101" max="4101" width="12.42578125" style="1237" customWidth="1"/>
    <col min="4102" max="4102" width="11.42578125" style="1237" customWidth="1"/>
    <col min="4103" max="4103" width="12.42578125" style="1237" customWidth="1"/>
    <col min="4104" max="4352" width="9.140625" style="1237"/>
    <col min="4353" max="4353" width="51" style="1237" customWidth="1"/>
    <col min="4354" max="4354" width="11.42578125" style="1237" customWidth="1"/>
    <col min="4355" max="4355" width="12.42578125" style="1237" customWidth="1"/>
    <col min="4356" max="4356" width="11.42578125" style="1237" customWidth="1"/>
    <col min="4357" max="4357" width="12.42578125" style="1237" customWidth="1"/>
    <col min="4358" max="4358" width="11.42578125" style="1237" customWidth="1"/>
    <col min="4359" max="4359" width="12.42578125" style="1237" customWidth="1"/>
    <col min="4360" max="4608" width="9.140625" style="1237"/>
    <col min="4609" max="4609" width="51" style="1237" customWidth="1"/>
    <col min="4610" max="4610" width="11.42578125" style="1237" customWidth="1"/>
    <col min="4611" max="4611" width="12.42578125" style="1237" customWidth="1"/>
    <col min="4612" max="4612" width="11.42578125" style="1237" customWidth="1"/>
    <col min="4613" max="4613" width="12.42578125" style="1237" customWidth="1"/>
    <col min="4614" max="4614" width="11.42578125" style="1237" customWidth="1"/>
    <col min="4615" max="4615" width="12.42578125" style="1237" customWidth="1"/>
    <col min="4616" max="4864" width="9.140625" style="1237"/>
    <col min="4865" max="4865" width="51" style="1237" customWidth="1"/>
    <col min="4866" max="4866" width="11.42578125" style="1237" customWidth="1"/>
    <col min="4867" max="4867" width="12.42578125" style="1237" customWidth="1"/>
    <col min="4868" max="4868" width="11.42578125" style="1237" customWidth="1"/>
    <col min="4869" max="4869" width="12.42578125" style="1237" customWidth="1"/>
    <col min="4870" max="4870" width="11.42578125" style="1237" customWidth="1"/>
    <col min="4871" max="4871" width="12.42578125" style="1237" customWidth="1"/>
    <col min="4872" max="5120" width="9.140625" style="1237"/>
    <col min="5121" max="5121" width="51" style="1237" customWidth="1"/>
    <col min="5122" max="5122" width="11.42578125" style="1237" customWidth="1"/>
    <col min="5123" max="5123" width="12.42578125" style="1237" customWidth="1"/>
    <col min="5124" max="5124" width="11.42578125" style="1237" customWidth="1"/>
    <col min="5125" max="5125" width="12.42578125" style="1237" customWidth="1"/>
    <col min="5126" max="5126" width="11.42578125" style="1237" customWidth="1"/>
    <col min="5127" max="5127" width="12.42578125" style="1237" customWidth="1"/>
    <col min="5128" max="5376" width="9.140625" style="1237"/>
    <col min="5377" max="5377" width="51" style="1237" customWidth="1"/>
    <col min="5378" max="5378" width="11.42578125" style="1237" customWidth="1"/>
    <col min="5379" max="5379" width="12.42578125" style="1237" customWidth="1"/>
    <col min="5380" max="5380" width="11.42578125" style="1237" customWidth="1"/>
    <col min="5381" max="5381" width="12.42578125" style="1237" customWidth="1"/>
    <col min="5382" max="5382" width="11.42578125" style="1237" customWidth="1"/>
    <col min="5383" max="5383" width="12.42578125" style="1237" customWidth="1"/>
    <col min="5384" max="5632" width="9.140625" style="1237"/>
    <col min="5633" max="5633" width="51" style="1237" customWidth="1"/>
    <col min="5634" max="5634" width="11.42578125" style="1237" customWidth="1"/>
    <col min="5635" max="5635" width="12.42578125" style="1237" customWidth="1"/>
    <col min="5636" max="5636" width="11.42578125" style="1237" customWidth="1"/>
    <col min="5637" max="5637" width="12.42578125" style="1237" customWidth="1"/>
    <col min="5638" max="5638" width="11.42578125" style="1237" customWidth="1"/>
    <col min="5639" max="5639" width="12.42578125" style="1237" customWidth="1"/>
    <col min="5640" max="5888" width="9.140625" style="1237"/>
    <col min="5889" max="5889" width="51" style="1237" customWidth="1"/>
    <col min="5890" max="5890" width="11.42578125" style="1237" customWidth="1"/>
    <col min="5891" max="5891" width="12.42578125" style="1237" customWidth="1"/>
    <col min="5892" max="5892" width="11.42578125" style="1237" customWidth="1"/>
    <col min="5893" max="5893" width="12.42578125" style="1237" customWidth="1"/>
    <col min="5894" max="5894" width="11.42578125" style="1237" customWidth="1"/>
    <col min="5895" max="5895" width="12.42578125" style="1237" customWidth="1"/>
    <col min="5896" max="6144" width="9.140625" style="1237"/>
    <col min="6145" max="6145" width="51" style="1237" customWidth="1"/>
    <col min="6146" max="6146" width="11.42578125" style="1237" customWidth="1"/>
    <col min="6147" max="6147" width="12.42578125" style="1237" customWidth="1"/>
    <col min="6148" max="6148" width="11.42578125" style="1237" customWidth="1"/>
    <col min="6149" max="6149" width="12.42578125" style="1237" customWidth="1"/>
    <col min="6150" max="6150" width="11.42578125" style="1237" customWidth="1"/>
    <col min="6151" max="6151" width="12.42578125" style="1237" customWidth="1"/>
    <col min="6152" max="6400" width="9.140625" style="1237"/>
    <col min="6401" max="6401" width="51" style="1237" customWidth="1"/>
    <col min="6402" max="6402" width="11.42578125" style="1237" customWidth="1"/>
    <col min="6403" max="6403" width="12.42578125" style="1237" customWidth="1"/>
    <col min="6404" max="6404" width="11.42578125" style="1237" customWidth="1"/>
    <col min="6405" max="6405" width="12.42578125" style="1237" customWidth="1"/>
    <col min="6406" max="6406" width="11.42578125" style="1237" customWidth="1"/>
    <col min="6407" max="6407" width="12.42578125" style="1237" customWidth="1"/>
    <col min="6408" max="6656" width="9.140625" style="1237"/>
    <col min="6657" max="6657" width="51" style="1237" customWidth="1"/>
    <col min="6658" max="6658" width="11.42578125" style="1237" customWidth="1"/>
    <col min="6659" max="6659" width="12.42578125" style="1237" customWidth="1"/>
    <col min="6660" max="6660" width="11.42578125" style="1237" customWidth="1"/>
    <col min="6661" max="6661" width="12.42578125" style="1237" customWidth="1"/>
    <col min="6662" max="6662" width="11.42578125" style="1237" customWidth="1"/>
    <col min="6663" max="6663" width="12.42578125" style="1237" customWidth="1"/>
    <col min="6664" max="6912" width="9.140625" style="1237"/>
    <col min="6913" max="6913" width="51" style="1237" customWidth="1"/>
    <col min="6914" max="6914" width="11.42578125" style="1237" customWidth="1"/>
    <col min="6915" max="6915" width="12.42578125" style="1237" customWidth="1"/>
    <col min="6916" max="6916" width="11.42578125" style="1237" customWidth="1"/>
    <col min="6917" max="6917" width="12.42578125" style="1237" customWidth="1"/>
    <col min="6918" max="6918" width="11.42578125" style="1237" customWidth="1"/>
    <col min="6919" max="6919" width="12.42578125" style="1237" customWidth="1"/>
    <col min="6920" max="7168" width="9.140625" style="1237"/>
    <col min="7169" max="7169" width="51" style="1237" customWidth="1"/>
    <col min="7170" max="7170" width="11.42578125" style="1237" customWidth="1"/>
    <col min="7171" max="7171" width="12.42578125" style="1237" customWidth="1"/>
    <col min="7172" max="7172" width="11.42578125" style="1237" customWidth="1"/>
    <col min="7173" max="7173" width="12.42578125" style="1237" customWidth="1"/>
    <col min="7174" max="7174" width="11.42578125" style="1237" customWidth="1"/>
    <col min="7175" max="7175" width="12.42578125" style="1237" customWidth="1"/>
    <col min="7176" max="7424" width="9.140625" style="1237"/>
    <col min="7425" max="7425" width="51" style="1237" customWidth="1"/>
    <col min="7426" max="7426" width="11.42578125" style="1237" customWidth="1"/>
    <col min="7427" max="7427" width="12.42578125" style="1237" customWidth="1"/>
    <col min="7428" max="7428" width="11.42578125" style="1237" customWidth="1"/>
    <col min="7429" max="7429" width="12.42578125" style="1237" customWidth="1"/>
    <col min="7430" max="7430" width="11.42578125" style="1237" customWidth="1"/>
    <col min="7431" max="7431" width="12.42578125" style="1237" customWidth="1"/>
    <col min="7432" max="7680" width="9.140625" style="1237"/>
    <col min="7681" max="7681" width="51" style="1237" customWidth="1"/>
    <col min="7682" max="7682" width="11.42578125" style="1237" customWidth="1"/>
    <col min="7683" max="7683" width="12.42578125" style="1237" customWidth="1"/>
    <col min="7684" max="7684" width="11.42578125" style="1237" customWidth="1"/>
    <col min="7685" max="7685" width="12.42578125" style="1237" customWidth="1"/>
    <col min="7686" max="7686" width="11.42578125" style="1237" customWidth="1"/>
    <col min="7687" max="7687" width="12.42578125" style="1237" customWidth="1"/>
    <col min="7688" max="7936" width="9.140625" style="1237"/>
    <col min="7937" max="7937" width="51" style="1237" customWidth="1"/>
    <col min="7938" max="7938" width="11.42578125" style="1237" customWidth="1"/>
    <col min="7939" max="7939" width="12.42578125" style="1237" customWidth="1"/>
    <col min="7940" max="7940" width="11.42578125" style="1237" customWidth="1"/>
    <col min="7941" max="7941" width="12.42578125" style="1237" customWidth="1"/>
    <col min="7942" max="7942" width="11.42578125" style="1237" customWidth="1"/>
    <col min="7943" max="7943" width="12.42578125" style="1237" customWidth="1"/>
    <col min="7944" max="8192" width="9.140625" style="1237"/>
    <col min="8193" max="8193" width="51" style="1237" customWidth="1"/>
    <col min="8194" max="8194" width="11.42578125" style="1237" customWidth="1"/>
    <col min="8195" max="8195" width="12.42578125" style="1237" customWidth="1"/>
    <col min="8196" max="8196" width="11.42578125" style="1237" customWidth="1"/>
    <col min="8197" max="8197" width="12.42578125" style="1237" customWidth="1"/>
    <col min="8198" max="8198" width="11.42578125" style="1237" customWidth="1"/>
    <col min="8199" max="8199" width="12.42578125" style="1237" customWidth="1"/>
    <col min="8200" max="8448" width="9.140625" style="1237"/>
    <col min="8449" max="8449" width="51" style="1237" customWidth="1"/>
    <col min="8450" max="8450" width="11.42578125" style="1237" customWidth="1"/>
    <col min="8451" max="8451" width="12.42578125" style="1237" customWidth="1"/>
    <col min="8452" max="8452" width="11.42578125" style="1237" customWidth="1"/>
    <col min="8453" max="8453" width="12.42578125" style="1237" customWidth="1"/>
    <col min="8454" max="8454" width="11.42578125" style="1237" customWidth="1"/>
    <col min="8455" max="8455" width="12.42578125" style="1237" customWidth="1"/>
    <col min="8456" max="8704" width="9.140625" style="1237"/>
    <col min="8705" max="8705" width="51" style="1237" customWidth="1"/>
    <col min="8706" max="8706" width="11.42578125" style="1237" customWidth="1"/>
    <col min="8707" max="8707" width="12.42578125" style="1237" customWidth="1"/>
    <col min="8708" max="8708" width="11.42578125" style="1237" customWidth="1"/>
    <col min="8709" max="8709" width="12.42578125" style="1237" customWidth="1"/>
    <col min="8710" max="8710" width="11.42578125" style="1237" customWidth="1"/>
    <col min="8711" max="8711" width="12.42578125" style="1237" customWidth="1"/>
    <col min="8712" max="8960" width="9.140625" style="1237"/>
    <col min="8961" max="8961" width="51" style="1237" customWidth="1"/>
    <col min="8962" max="8962" width="11.42578125" style="1237" customWidth="1"/>
    <col min="8963" max="8963" width="12.42578125" style="1237" customWidth="1"/>
    <col min="8964" max="8964" width="11.42578125" style="1237" customWidth="1"/>
    <col min="8965" max="8965" width="12.42578125" style="1237" customWidth="1"/>
    <col min="8966" max="8966" width="11.42578125" style="1237" customWidth="1"/>
    <col min="8967" max="8967" width="12.42578125" style="1237" customWidth="1"/>
    <col min="8968" max="9216" width="9.140625" style="1237"/>
    <col min="9217" max="9217" width="51" style="1237" customWidth="1"/>
    <col min="9218" max="9218" width="11.42578125" style="1237" customWidth="1"/>
    <col min="9219" max="9219" width="12.42578125" style="1237" customWidth="1"/>
    <col min="9220" max="9220" width="11.42578125" style="1237" customWidth="1"/>
    <col min="9221" max="9221" width="12.42578125" style="1237" customWidth="1"/>
    <col min="9222" max="9222" width="11.42578125" style="1237" customWidth="1"/>
    <col min="9223" max="9223" width="12.42578125" style="1237" customWidth="1"/>
    <col min="9224" max="9472" width="9.140625" style="1237"/>
    <col min="9473" max="9473" width="51" style="1237" customWidth="1"/>
    <col min="9474" max="9474" width="11.42578125" style="1237" customWidth="1"/>
    <col min="9475" max="9475" width="12.42578125" style="1237" customWidth="1"/>
    <col min="9476" max="9476" width="11.42578125" style="1237" customWidth="1"/>
    <col min="9477" max="9477" width="12.42578125" style="1237" customWidth="1"/>
    <col min="9478" max="9478" width="11.42578125" style="1237" customWidth="1"/>
    <col min="9479" max="9479" width="12.42578125" style="1237" customWidth="1"/>
    <col min="9480" max="9728" width="9.140625" style="1237"/>
    <col min="9729" max="9729" width="51" style="1237" customWidth="1"/>
    <col min="9730" max="9730" width="11.42578125" style="1237" customWidth="1"/>
    <col min="9731" max="9731" width="12.42578125" style="1237" customWidth="1"/>
    <col min="9732" max="9732" width="11.42578125" style="1237" customWidth="1"/>
    <col min="9733" max="9733" width="12.42578125" style="1237" customWidth="1"/>
    <col min="9734" max="9734" width="11.42578125" style="1237" customWidth="1"/>
    <col min="9735" max="9735" width="12.42578125" style="1237" customWidth="1"/>
    <col min="9736" max="9984" width="9.140625" style="1237"/>
    <col min="9985" max="9985" width="51" style="1237" customWidth="1"/>
    <col min="9986" max="9986" width="11.42578125" style="1237" customWidth="1"/>
    <col min="9987" max="9987" width="12.42578125" style="1237" customWidth="1"/>
    <col min="9988" max="9988" width="11.42578125" style="1237" customWidth="1"/>
    <col min="9989" max="9989" width="12.42578125" style="1237" customWidth="1"/>
    <col min="9990" max="9990" width="11.42578125" style="1237" customWidth="1"/>
    <col min="9991" max="9991" width="12.42578125" style="1237" customWidth="1"/>
    <col min="9992" max="10240" width="9.140625" style="1237"/>
    <col min="10241" max="10241" width="51" style="1237" customWidth="1"/>
    <col min="10242" max="10242" width="11.42578125" style="1237" customWidth="1"/>
    <col min="10243" max="10243" width="12.42578125" style="1237" customWidth="1"/>
    <col min="10244" max="10244" width="11.42578125" style="1237" customWidth="1"/>
    <col min="10245" max="10245" width="12.42578125" style="1237" customWidth="1"/>
    <col min="10246" max="10246" width="11.42578125" style="1237" customWidth="1"/>
    <col min="10247" max="10247" width="12.42578125" style="1237" customWidth="1"/>
    <col min="10248" max="10496" width="9.140625" style="1237"/>
    <col min="10497" max="10497" width="51" style="1237" customWidth="1"/>
    <col min="10498" max="10498" width="11.42578125" style="1237" customWidth="1"/>
    <col min="10499" max="10499" width="12.42578125" style="1237" customWidth="1"/>
    <col min="10500" max="10500" width="11.42578125" style="1237" customWidth="1"/>
    <col min="10501" max="10501" width="12.42578125" style="1237" customWidth="1"/>
    <col min="10502" max="10502" width="11.42578125" style="1237" customWidth="1"/>
    <col min="10503" max="10503" width="12.42578125" style="1237" customWidth="1"/>
    <col min="10504" max="10752" width="9.140625" style="1237"/>
    <col min="10753" max="10753" width="51" style="1237" customWidth="1"/>
    <col min="10754" max="10754" width="11.42578125" style="1237" customWidth="1"/>
    <col min="10755" max="10755" width="12.42578125" style="1237" customWidth="1"/>
    <col min="10756" max="10756" width="11.42578125" style="1237" customWidth="1"/>
    <col min="10757" max="10757" width="12.42578125" style="1237" customWidth="1"/>
    <col min="10758" max="10758" width="11.42578125" style="1237" customWidth="1"/>
    <col min="10759" max="10759" width="12.42578125" style="1237" customWidth="1"/>
    <col min="10760" max="11008" width="9.140625" style="1237"/>
    <col min="11009" max="11009" width="51" style="1237" customWidth="1"/>
    <col min="11010" max="11010" width="11.42578125" style="1237" customWidth="1"/>
    <col min="11011" max="11011" width="12.42578125" style="1237" customWidth="1"/>
    <col min="11012" max="11012" width="11.42578125" style="1237" customWidth="1"/>
    <col min="11013" max="11013" width="12.42578125" style="1237" customWidth="1"/>
    <col min="11014" max="11014" width="11.42578125" style="1237" customWidth="1"/>
    <col min="11015" max="11015" width="12.42578125" style="1237" customWidth="1"/>
    <col min="11016" max="11264" width="9.140625" style="1237"/>
    <col min="11265" max="11265" width="51" style="1237" customWidth="1"/>
    <col min="11266" max="11266" width="11.42578125" style="1237" customWidth="1"/>
    <col min="11267" max="11267" width="12.42578125" style="1237" customWidth="1"/>
    <col min="11268" max="11268" width="11.42578125" style="1237" customWidth="1"/>
    <col min="11269" max="11269" width="12.42578125" style="1237" customWidth="1"/>
    <col min="11270" max="11270" width="11.42578125" style="1237" customWidth="1"/>
    <col min="11271" max="11271" width="12.42578125" style="1237" customWidth="1"/>
    <col min="11272" max="11520" width="9.140625" style="1237"/>
    <col min="11521" max="11521" width="51" style="1237" customWidth="1"/>
    <col min="11522" max="11522" width="11.42578125" style="1237" customWidth="1"/>
    <col min="11523" max="11523" width="12.42578125" style="1237" customWidth="1"/>
    <col min="11524" max="11524" width="11.42578125" style="1237" customWidth="1"/>
    <col min="11525" max="11525" width="12.42578125" style="1237" customWidth="1"/>
    <col min="11526" max="11526" width="11.42578125" style="1237" customWidth="1"/>
    <col min="11527" max="11527" width="12.42578125" style="1237" customWidth="1"/>
    <col min="11528" max="11776" width="9.140625" style="1237"/>
    <col min="11777" max="11777" width="51" style="1237" customWidth="1"/>
    <col min="11778" max="11778" width="11.42578125" style="1237" customWidth="1"/>
    <col min="11779" max="11779" width="12.42578125" style="1237" customWidth="1"/>
    <col min="11780" max="11780" width="11.42578125" style="1237" customWidth="1"/>
    <col min="11781" max="11781" width="12.42578125" style="1237" customWidth="1"/>
    <col min="11782" max="11782" width="11.42578125" style="1237" customWidth="1"/>
    <col min="11783" max="11783" width="12.42578125" style="1237" customWidth="1"/>
    <col min="11784" max="12032" width="9.140625" style="1237"/>
    <col min="12033" max="12033" width="51" style="1237" customWidth="1"/>
    <col min="12034" max="12034" width="11.42578125" style="1237" customWidth="1"/>
    <col min="12035" max="12035" width="12.42578125" style="1237" customWidth="1"/>
    <col min="12036" max="12036" width="11.42578125" style="1237" customWidth="1"/>
    <col min="12037" max="12037" width="12.42578125" style="1237" customWidth="1"/>
    <col min="12038" max="12038" width="11.42578125" style="1237" customWidth="1"/>
    <col min="12039" max="12039" width="12.42578125" style="1237" customWidth="1"/>
    <col min="12040" max="12288" width="9.140625" style="1237"/>
    <col min="12289" max="12289" width="51" style="1237" customWidth="1"/>
    <col min="12290" max="12290" width="11.42578125" style="1237" customWidth="1"/>
    <col min="12291" max="12291" width="12.42578125" style="1237" customWidth="1"/>
    <col min="12292" max="12292" width="11.42578125" style="1237" customWidth="1"/>
    <col min="12293" max="12293" width="12.42578125" style="1237" customWidth="1"/>
    <col min="12294" max="12294" width="11.42578125" style="1237" customWidth="1"/>
    <col min="12295" max="12295" width="12.42578125" style="1237" customWidth="1"/>
    <col min="12296" max="12544" width="9.140625" style="1237"/>
    <col min="12545" max="12545" width="51" style="1237" customWidth="1"/>
    <col min="12546" max="12546" width="11.42578125" style="1237" customWidth="1"/>
    <col min="12547" max="12547" width="12.42578125" style="1237" customWidth="1"/>
    <col min="12548" max="12548" width="11.42578125" style="1237" customWidth="1"/>
    <col min="12549" max="12549" width="12.42578125" style="1237" customWidth="1"/>
    <col min="12550" max="12550" width="11.42578125" style="1237" customWidth="1"/>
    <col min="12551" max="12551" width="12.42578125" style="1237" customWidth="1"/>
    <col min="12552" max="12800" width="9.140625" style="1237"/>
    <col min="12801" max="12801" width="51" style="1237" customWidth="1"/>
    <col min="12802" max="12802" width="11.42578125" style="1237" customWidth="1"/>
    <col min="12803" max="12803" width="12.42578125" style="1237" customWidth="1"/>
    <col min="12804" max="12804" width="11.42578125" style="1237" customWidth="1"/>
    <col min="12805" max="12805" width="12.42578125" style="1237" customWidth="1"/>
    <col min="12806" max="12806" width="11.42578125" style="1237" customWidth="1"/>
    <col min="12807" max="12807" width="12.42578125" style="1237" customWidth="1"/>
    <col min="12808" max="13056" width="9.140625" style="1237"/>
    <col min="13057" max="13057" width="51" style="1237" customWidth="1"/>
    <col min="13058" max="13058" width="11.42578125" style="1237" customWidth="1"/>
    <col min="13059" max="13059" width="12.42578125" style="1237" customWidth="1"/>
    <col min="13060" max="13060" width="11.42578125" style="1237" customWidth="1"/>
    <col min="13061" max="13061" width="12.42578125" style="1237" customWidth="1"/>
    <col min="13062" max="13062" width="11.42578125" style="1237" customWidth="1"/>
    <col min="13063" max="13063" width="12.42578125" style="1237" customWidth="1"/>
    <col min="13064" max="13312" width="9.140625" style="1237"/>
    <col min="13313" max="13313" width="51" style="1237" customWidth="1"/>
    <col min="13314" max="13314" width="11.42578125" style="1237" customWidth="1"/>
    <col min="13315" max="13315" width="12.42578125" style="1237" customWidth="1"/>
    <col min="13316" max="13316" width="11.42578125" style="1237" customWidth="1"/>
    <col min="13317" max="13317" width="12.42578125" style="1237" customWidth="1"/>
    <col min="13318" max="13318" width="11.42578125" style="1237" customWidth="1"/>
    <col min="13319" max="13319" width="12.42578125" style="1237" customWidth="1"/>
    <col min="13320" max="13568" width="9.140625" style="1237"/>
    <col min="13569" max="13569" width="51" style="1237" customWidth="1"/>
    <col min="13570" max="13570" width="11.42578125" style="1237" customWidth="1"/>
    <col min="13571" max="13571" width="12.42578125" style="1237" customWidth="1"/>
    <col min="13572" max="13572" width="11.42578125" style="1237" customWidth="1"/>
    <col min="13573" max="13573" width="12.42578125" style="1237" customWidth="1"/>
    <col min="13574" max="13574" width="11.42578125" style="1237" customWidth="1"/>
    <col min="13575" max="13575" width="12.42578125" style="1237" customWidth="1"/>
    <col min="13576" max="13824" width="9.140625" style="1237"/>
    <col min="13825" max="13825" width="51" style="1237" customWidth="1"/>
    <col min="13826" max="13826" width="11.42578125" style="1237" customWidth="1"/>
    <col min="13827" max="13827" width="12.42578125" style="1237" customWidth="1"/>
    <col min="13828" max="13828" width="11.42578125" style="1237" customWidth="1"/>
    <col min="13829" max="13829" width="12.42578125" style="1237" customWidth="1"/>
    <col min="13830" max="13830" width="11.42578125" style="1237" customWidth="1"/>
    <col min="13831" max="13831" width="12.42578125" style="1237" customWidth="1"/>
    <col min="13832" max="14080" width="9.140625" style="1237"/>
    <col min="14081" max="14081" width="51" style="1237" customWidth="1"/>
    <col min="14082" max="14082" width="11.42578125" style="1237" customWidth="1"/>
    <col min="14083" max="14083" width="12.42578125" style="1237" customWidth="1"/>
    <col min="14084" max="14084" width="11.42578125" style="1237" customWidth="1"/>
    <col min="14085" max="14085" width="12.42578125" style="1237" customWidth="1"/>
    <col min="14086" max="14086" width="11.42578125" style="1237" customWidth="1"/>
    <col min="14087" max="14087" width="12.42578125" style="1237" customWidth="1"/>
    <col min="14088" max="14336" width="9.140625" style="1237"/>
    <col min="14337" max="14337" width="51" style="1237" customWidth="1"/>
    <col min="14338" max="14338" width="11.42578125" style="1237" customWidth="1"/>
    <col min="14339" max="14339" width="12.42578125" style="1237" customWidth="1"/>
    <col min="14340" max="14340" width="11.42578125" style="1237" customWidth="1"/>
    <col min="14341" max="14341" width="12.42578125" style="1237" customWidth="1"/>
    <col min="14342" max="14342" width="11.42578125" style="1237" customWidth="1"/>
    <col min="14343" max="14343" width="12.42578125" style="1237" customWidth="1"/>
    <col min="14344" max="14592" width="9.140625" style="1237"/>
    <col min="14593" max="14593" width="51" style="1237" customWidth="1"/>
    <col min="14594" max="14594" width="11.42578125" style="1237" customWidth="1"/>
    <col min="14595" max="14595" width="12.42578125" style="1237" customWidth="1"/>
    <col min="14596" max="14596" width="11.42578125" style="1237" customWidth="1"/>
    <col min="14597" max="14597" width="12.42578125" style="1237" customWidth="1"/>
    <col min="14598" max="14598" width="11.42578125" style="1237" customWidth="1"/>
    <col min="14599" max="14599" width="12.42578125" style="1237" customWidth="1"/>
    <col min="14600" max="14848" width="9.140625" style="1237"/>
    <col min="14849" max="14849" width="51" style="1237" customWidth="1"/>
    <col min="14850" max="14850" width="11.42578125" style="1237" customWidth="1"/>
    <col min="14851" max="14851" width="12.42578125" style="1237" customWidth="1"/>
    <col min="14852" max="14852" width="11.42578125" style="1237" customWidth="1"/>
    <col min="14853" max="14853" width="12.42578125" style="1237" customWidth="1"/>
    <col min="14854" max="14854" width="11.42578125" style="1237" customWidth="1"/>
    <col min="14855" max="14855" width="12.42578125" style="1237" customWidth="1"/>
    <col min="14856" max="15104" width="9.140625" style="1237"/>
    <col min="15105" max="15105" width="51" style="1237" customWidth="1"/>
    <col min="15106" max="15106" width="11.42578125" style="1237" customWidth="1"/>
    <col min="15107" max="15107" width="12.42578125" style="1237" customWidth="1"/>
    <col min="15108" max="15108" width="11.42578125" style="1237" customWidth="1"/>
    <col min="15109" max="15109" width="12.42578125" style="1237" customWidth="1"/>
    <col min="15110" max="15110" width="11.42578125" style="1237" customWidth="1"/>
    <col min="15111" max="15111" width="12.42578125" style="1237" customWidth="1"/>
    <col min="15112" max="15360" width="9.140625" style="1237"/>
    <col min="15361" max="15361" width="51" style="1237" customWidth="1"/>
    <col min="15362" max="15362" width="11.42578125" style="1237" customWidth="1"/>
    <col min="15363" max="15363" width="12.42578125" style="1237" customWidth="1"/>
    <col min="15364" max="15364" width="11.42578125" style="1237" customWidth="1"/>
    <col min="15365" max="15365" width="12.42578125" style="1237" customWidth="1"/>
    <col min="15366" max="15366" width="11.42578125" style="1237" customWidth="1"/>
    <col min="15367" max="15367" width="12.42578125" style="1237" customWidth="1"/>
    <col min="15368" max="15616" width="9.140625" style="1237"/>
    <col min="15617" max="15617" width="51" style="1237" customWidth="1"/>
    <col min="15618" max="15618" width="11.42578125" style="1237" customWidth="1"/>
    <col min="15619" max="15619" width="12.42578125" style="1237" customWidth="1"/>
    <col min="15620" max="15620" width="11.42578125" style="1237" customWidth="1"/>
    <col min="15621" max="15621" width="12.42578125" style="1237" customWidth="1"/>
    <col min="15622" max="15622" width="11.42578125" style="1237" customWidth="1"/>
    <col min="15623" max="15623" width="12.42578125" style="1237" customWidth="1"/>
    <col min="15624" max="15872" width="9.140625" style="1237"/>
    <col min="15873" max="15873" width="51" style="1237" customWidth="1"/>
    <col min="15874" max="15874" width="11.42578125" style="1237" customWidth="1"/>
    <col min="15875" max="15875" width="12.42578125" style="1237" customWidth="1"/>
    <col min="15876" max="15876" width="11.42578125" style="1237" customWidth="1"/>
    <col min="15877" max="15877" width="12.42578125" style="1237" customWidth="1"/>
    <col min="15878" max="15878" width="11.42578125" style="1237" customWidth="1"/>
    <col min="15879" max="15879" width="12.42578125" style="1237" customWidth="1"/>
    <col min="15880" max="16128" width="9.140625" style="1237"/>
    <col min="16129" max="16129" width="51" style="1237" customWidth="1"/>
    <col min="16130" max="16130" width="11.42578125" style="1237" customWidth="1"/>
    <col min="16131" max="16131" width="12.42578125" style="1237" customWidth="1"/>
    <col min="16132" max="16132" width="11.42578125" style="1237" customWidth="1"/>
    <col min="16133" max="16133" width="12.42578125" style="1237" customWidth="1"/>
    <col min="16134" max="16134" width="11.42578125" style="1237" customWidth="1"/>
    <col min="16135" max="16135" width="12.42578125" style="1237" customWidth="1"/>
    <col min="16136" max="16384" width="9.140625" style="1237"/>
  </cols>
  <sheetData>
    <row r="1" spans="1:19" ht="28.5" customHeight="1" thickBot="1">
      <c r="A1" s="1121" t="s">
        <v>643</v>
      </c>
      <c r="B1" s="1121" t="s">
        <v>378</v>
      </c>
      <c r="C1" s="1121"/>
      <c r="D1" s="1121"/>
      <c r="E1" s="1121"/>
      <c r="F1" s="1121"/>
      <c r="G1" s="1122" t="s">
        <v>898</v>
      </c>
    </row>
    <row r="2" spans="1:19" ht="18.75" customHeight="1">
      <c r="A2" s="1619"/>
      <c r="B2" s="1619"/>
      <c r="C2" s="1619"/>
      <c r="D2" s="1619"/>
      <c r="E2" s="1619"/>
      <c r="F2" s="1619"/>
      <c r="G2" s="1619"/>
      <c r="H2" s="1238"/>
      <c r="I2" s="1238"/>
    </row>
    <row r="3" spans="1:19" ht="18.75" customHeight="1">
      <c r="A3" s="1601" t="s">
        <v>899</v>
      </c>
      <c r="B3" s="1601"/>
      <c r="C3" s="1601"/>
      <c r="D3" s="1601"/>
      <c r="E3" s="1601"/>
      <c r="F3" s="1601"/>
      <c r="G3" s="1601"/>
    </row>
    <row r="4" spans="1:19" ht="18.75" customHeight="1">
      <c r="A4" s="1624"/>
      <c r="B4" s="1624"/>
      <c r="C4" s="1624"/>
      <c r="D4" s="1624"/>
      <c r="E4" s="1624"/>
      <c r="F4" s="1624"/>
      <c r="G4" s="1624"/>
    </row>
    <row r="5" spans="1:19" ht="16.5" customHeight="1">
      <c r="A5" s="1608" t="s">
        <v>900</v>
      </c>
      <c r="B5" s="1614" t="s">
        <v>901</v>
      </c>
      <c r="C5" s="1615"/>
      <c r="D5" s="1614" t="s">
        <v>744</v>
      </c>
      <c r="E5" s="1615"/>
      <c r="F5" s="1614" t="s">
        <v>745</v>
      </c>
      <c r="G5" s="1615"/>
    </row>
    <row r="6" spans="1:19" ht="32.25" customHeight="1">
      <c r="A6" s="1609"/>
      <c r="B6" s="1239" t="s">
        <v>647</v>
      </c>
      <c r="C6" s="1135" t="s">
        <v>902</v>
      </c>
      <c r="D6" s="1135" t="s">
        <v>647</v>
      </c>
      <c r="E6" s="1135" t="s">
        <v>902</v>
      </c>
      <c r="F6" s="1135" t="s">
        <v>647</v>
      </c>
      <c r="G6" s="1135" t="s">
        <v>902</v>
      </c>
    </row>
    <row r="7" spans="1:19" ht="16.5" customHeight="1" thickBot="1">
      <c r="A7" s="1610"/>
      <c r="B7" s="1136" t="s">
        <v>675</v>
      </c>
      <c r="C7" s="1136" t="s">
        <v>676</v>
      </c>
      <c r="D7" s="1136" t="s">
        <v>675</v>
      </c>
      <c r="E7" s="1136" t="s">
        <v>676</v>
      </c>
      <c r="F7" s="1136" t="s">
        <v>675</v>
      </c>
      <c r="G7" s="1136" t="s">
        <v>676</v>
      </c>
    </row>
    <row r="8" spans="1:19" ht="10.5" customHeight="1">
      <c r="A8" s="1240"/>
      <c r="B8" s="1151"/>
      <c r="C8" s="1150"/>
      <c r="D8" s="1151"/>
      <c r="E8" s="1150"/>
      <c r="F8" s="1151"/>
      <c r="G8" s="1150"/>
    </row>
    <row r="9" spans="1:19" ht="21" customHeight="1">
      <c r="A9" s="1165" t="s">
        <v>903</v>
      </c>
      <c r="B9" s="1145">
        <v>94459.195600000006</v>
      </c>
      <c r="C9" s="1144">
        <v>339.64888082637231</v>
      </c>
      <c r="D9" s="1145">
        <v>99496.781000000003</v>
      </c>
      <c r="E9" s="1144">
        <v>357.76263070862592</v>
      </c>
      <c r="F9" s="1145">
        <v>65131.535300000003</v>
      </c>
      <c r="G9" s="1144">
        <v>234.19480687540769</v>
      </c>
      <c r="S9" s="1237">
        <v>0</v>
      </c>
    </row>
    <row r="10" spans="1:19" ht="21" customHeight="1">
      <c r="A10" s="1165" t="s">
        <v>904</v>
      </c>
      <c r="B10" s="1145">
        <v>56446.083599999998</v>
      </c>
      <c r="C10" s="1144">
        <v>202.96434878566595</v>
      </c>
      <c r="D10" s="1145">
        <v>63119.9928</v>
      </c>
      <c r="E10" s="1144">
        <v>226.96186195649409</v>
      </c>
      <c r="F10" s="1145">
        <v>49720.034</v>
      </c>
      <c r="G10" s="1144">
        <v>178.77935330151357</v>
      </c>
      <c r="S10" s="1237">
        <v>0</v>
      </c>
    </row>
    <row r="11" spans="1:19" ht="21" customHeight="1">
      <c r="A11" s="1165" t="s">
        <v>905</v>
      </c>
      <c r="B11" s="1145">
        <v>44489.595000000001</v>
      </c>
      <c r="C11" s="1144">
        <v>159.97215574603695</v>
      </c>
      <c r="D11" s="1145">
        <v>44826.941800000001</v>
      </c>
      <c r="E11" s="1144">
        <v>161.18516060324069</v>
      </c>
      <c r="F11" s="1145">
        <v>41702.860999999997</v>
      </c>
      <c r="G11" s="1144">
        <v>149.95183873773922</v>
      </c>
      <c r="S11" s="1237">
        <v>0</v>
      </c>
    </row>
    <row r="12" spans="1:19" ht="21" customHeight="1">
      <c r="A12" s="1165" t="s">
        <v>906</v>
      </c>
      <c r="B12" s="1145">
        <v>43257.174200000001</v>
      </c>
      <c r="C12" s="1144">
        <v>155.54071481783217</v>
      </c>
      <c r="D12" s="1145">
        <v>46968.286800000002</v>
      </c>
      <c r="E12" s="1144">
        <v>168.88483905268481</v>
      </c>
      <c r="F12" s="1145">
        <v>36825.817999999999</v>
      </c>
      <c r="G12" s="1144">
        <v>132.41535447942852</v>
      </c>
      <c r="S12" s="1237">
        <v>0</v>
      </c>
    </row>
    <row r="13" spans="1:19" ht="21" customHeight="1">
      <c r="A13" s="1165" t="s">
        <v>907</v>
      </c>
      <c r="B13" s="1145">
        <v>38216.734199999999</v>
      </c>
      <c r="C13" s="1144">
        <v>137.41670059139213</v>
      </c>
      <c r="D13" s="1145">
        <v>41817.081400000003</v>
      </c>
      <c r="E13" s="1144">
        <v>150.36254338942635</v>
      </c>
      <c r="F13" s="1145">
        <v>33268.357799999998</v>
      </c>
      <c r="G13" s="1144">
        <v>119.62372135319465</v>
      </c>
      <c r="S13" s="1237">
        <v>0</v>
      </c>
    </row>
    <row r="14" spans="1:19" ht="21" customHeight="1">
      <c r="A14" s="1165" t="s">
        <v>908</v>
      </c>
      <c r="B14" s="1145">
        <v>35515.487099999998</v>
      </c>
      <c r="C14" s="1144">
        <v>127.70377059529461</v>
      </c>
      <c r="D14" s="1145">
        <v>35542.904499999997</v>
      </c>
      <c r="E14" s="1144">
        <v>127.80235590682534</v>
      </c>
      <c r="F14" s="1145">
        <v>24322.867600000001</v>
      </c>
      <c r="G14" s="1144">
        <v>87.458237457487215</v>
      </c>
      <c r="S14" s="1237">
        <v>0</v>
      </c>
    </row>
    <row r="15" spans="1:19" ht="21" customHeight="1">
      <c r="A15" s="1165" t="s">
        <v>909</v>
      </c>
      <c r="B15" s="1145">
        <v>35504.273999999998</v>
      </c>
      <c r="C15" s="1144">
        <v>127.66345141999989</v>
      </c>
      <c r="D15" s="1145">
        <v>37251.180999999997</v>
      </c>
      <c r="E15" s="1144">
        <v>133.94484100508922</v>
      </c>
      <c r="F15" s="1145">
        <v>27676.686699999998</v>
      </c>
      <c r="G15" s="1144">
        <v>99.517634073914792</v>
      </c>
      <c r="S15" s="1237">
        <v>0</v>
      </c>
    </row>
    <row r="16" spans="1:19" ht="21" customHeight="1">
      <c r="A16" s="1165" t="s">
        <v>910</v>
      </c>
      <c r="B16" s="1145">
        <v>34469.935899999997</v>
      </c>
      <c r="C16" s="1144">
        <v>123.9442605479036</v>
      </c>
      <c r="D16" s="1145">
        <v>34508.9061</v>
      </c>
      <c r="E16" s="1144">
        <v>124.08438650103612</v>
      </c>
      <c r="F16" s="1145">
        <v>33708.808499999999</v>
      </c>
      <c r="G16" s="1144">
        <v>121.20745903340622</v>
      </c>
      <c r="S16" s="1237">
        <v>0</v>
      </c>
    </row>
    <row r="17" spans="1:19" ht="21" customHeight="1">
      <c r="A17" s="1165" t="s">
        <v>911</v>
      </c>
      <c r="B17" s="1145">
        <v>32511.599600000001</v>
      </c>
      <c r="C17" s="1144">
        <v>116.90263026139016</v>
      </c>
      <c r="D17" s="1145">
        <v>33206.442600000002</v>
      </c>
      <c r="E17" s="1144">
        <v>119.40109158959609</v>
      </c>
      <c r="F17" s="1145">
        <v>27759.995500000001</v>
      </c>
      <c r="G17" s="1144">
        <v>99.817189246952793</v>
      </c>
      <c r="S17" s="1237">
        <v>0</v>
      </c>
    </row>
    <row r="18" spans="1:19" ht="21" customHeight="1">
      <c r="A18" s="1165" t="s">
        <v>912</v>
      </c>
      <c r="B18" s="1145">
        <v>32120.988300000001</v>
      </c>
      <c r="C18" s="1144">
        <v>115.49810114127203</v>
      </c>
      <c r="D18" s="1145">
        <v>37463.230000000003</v>
      </c>
      <c r="E18" s="1144">
        <v>134.70730997460427</v>
      </c>
      <c r="F18" s="1145">
        <v>31972.106599999999</v>
      </c>
      <c r="G18" s="1144">
        <v>114.96276413718974</v>
      </c>
    </row>
    <row r="19" spans="1:19" ht="21" customHeight="1">
      <c r="A19" s="1165" t="s">
        <v>913</v>
      </c>
      <c r="B19" s="1145">
        <v>31958.780500000001</v>
      </c>
      <c r="C19" s="1144">
        <v>114.91484720414759</v>
      </c>
      <c r="D19" s="1145">
        <v>31958.780500000001</v>
      </c>
      <c r="E19" s="1144">
        <v>114.91484720414759</v>
      </c>
      <c r="F19" s="1145">
        <v>0</v>
      </c>
      <c r="G19" s="1144">
        <v>0</v>
      </c>
      <c r="S19" s="1237">
        <v>0</v>
      </c>
    </row>
    <row r="20" spans="1:19" ht="21" customHeight="1">
      <c r="A20" s="1165" t="s">
        <v>914</v>
      </c>
      <c r="B20" s="1145">
        <v>28959.088400000001</v>
      </c>
      <c r="C20" s="1144">
        <v>104.12879235668591</v>
      </c>
      <c r="D20" s="1145">
        <v>36599.265200000002</v>
      </c>
      <c r="E20" s="1144">
        <v>131.60073389665402</v>
      </c>
      <c r="F20" s="1145">
        <v>27884.516899999999</v>
      </c>
      <c r="G20" s="1144">
        <v>100.26493341712369</v>
      </c>
      <c r="S20" s="1237">
        <v>0</v>
      </c>
    </row>
    <row r="21" spans="1:19" ht="21" customHeight="1">
      <c r="A21" s="1165" t="s">
        <v>915</v>
      </c>
      <c r="B21" s="1145">
        <v>28259.867999999999</v>
      </c>
      <c r="C21" s="1144">
        <v>101.61459112087772</v>
      </c>
      <c r="D21" s="1145">
        <v>30480.6384</v>
      </c>
      <c r="E21" s="1144">
        <v>109.59986112176195</v>
      </c>
      <c r="F21" s="1145">
        <v>22272.787499999999</v>
      </c>
      <c r="G21" s="1144">
        <v>80.086722094197185</v>
      </c>
      <c r="S21" s="1237">
        <v>0</v>
      </c>
    </row>
    <row r="22" spans="1:19" ht="21" customHeight="1">
      <c r="A22" s="1165" t="s">
        <v>916</v>
      </c>
      <c r="B22" s="1145">
        <v>27169.976699999999</v>
      </c>
      <c r="C22" s="1144">
        <v>97.695646460000248</v>
      </c>
      <c r="D22" s="1145">
        <v>27480.287499999999</v>
      </c>
      <c r="E22" s="1144">
        <v>98.811437413531678</v>
      </c>
      <c r="F22" s="1145">
        <v>19602.589199999999</v>
      </c>
      <c r="G22" s="1144">
        <v>70.485434909622839</v>
      </c>
      <c r="S22" s="1237">
        <v>0</v>
      </c>
    </row>
    <row r="23" spans="1:19" ht="21" customHeight="1">
      <c r="A23" s="1165" t="s">
        <v>917</v>
      </c>
      <c r="B23" s="1145">
        <v>26875.673299999999</v>
      </c>
      <c r="C23" s="1144">
        <v>96.637413645307547</v>
      </c>
      <c r="D23" s="1145">
        <v>27508.0995</v>
      </c>
      <c r="E23" s="1144">
        <v>98.911441596433519</v>
      </c>
      <c r="F23" s="1145">
        <v>20946.642500000002</v>
      </c>
      <c r="G23" s="1144">
        <v>75.318275124027465</v>
      </c>
      <c r="S23" s="1237">
        <v>0</v>
      </c>
    </row>
    <row r="24" spans="1:19" ht="21" customHeight="1">
      <c r="A24" s="1165" t="s">
        <v>918</v>
      </c>
      <c r="B24" s="1145">
        <v>26826.010399999999</v>
      </c>
      <c r="C24" s="1144">
        <v>96.458839729910025</v>
      </c>
      <c r="D24" s="1145">
        <v>26920.6757</v>
      </c>
      <c r="E24" s="1144">
        <v>96.799229704584903</v>
      </c>
      <c r="F24" s="1145">
        <v>21671.563900000001</v>
      </c>
      <c r="G24" s="1144">
        <v>77.924889976431388</v>
      </c>
      <c r="S24" s="1237">
        <v>0</v>
      </c>
    </row>
    <row r="25" spans="1:19" ht="21" customHeight="1">
      <c r="A25" s="1165" t="s">
        <v>919</v>
      </c>
      <c r="B25" s="1145">
        <v>26738.2366</v>
      </c>
      <c r="C25" s="1144">
        <v>96.143229664140236</v>
      </c>
      <c r="D25" s="1145">
        <v>27707.889500000001</v>
      </c>
      <c r="E25" s="1144">
        <v>99.629830626419093</v>
      </c>
      <c r="F25" s="1145">
        <v>20660.840400000001</v>
      </c>
      <c r="G25" s="1144">
        <v>74.290610609352868</v>
      </c>
      <c r="S25" s="1237">
        <v>0</v>
      </c>
    </row>
    <row r="26" spans="1:19" ht="21" customHeight="1">
      <c r="A26" s="1165" t="s">
        <v>920</v>
      </c>
      <c r="B26" s="1145">
        <v>26617.141199999998</v>
      </c>
      <c r="C26" s="1144">
        <v>95.7078044329389</v>
      </c>
      <c r="D26" s="1145">
        <v>27285.3478</v>
      </c>
      <c r="E26" s="1144">
        <v>98.110488707446905</v>
      </c>
      <c r="F26" s="1145">
        <v>24607.981599999999</v>
      </c>
      <c r="G26" s="1144">
        <v>88.483427756777985</v>
      </c>
      <c r="S26" s="1237">
        <v>0</v>
      </c>
    </row>
    <row r="27" spans="1:19" ht="21" customHeight="1">
      <c r="A27" s="1165" t="s">
        <v>921</v>
      </c>
      <c r="B27" s="1145">
        <v>25404.1567</v>
      </c>
      <c r="C27" s="1144">
        <v>91.34625101013232</v>
      </c>
      <c r="D27" s="1145">
        <v>26634.716700000001</v>
      </c>
      <c r="E27" s="1144">
        <v>95.771001021339288</v>
      </c>
      <c r="F27" s="1145">
        <v>19521.397700000001</v>
      </c>
      <c r="G27" s="1144">
        <v>70.193492955931106</v>
      </c>
      <c r="S27" s="1237">
        <v>0</v>
      </c>
    </row>
    <row r="28" spans="1:19" ht="21" customHeight="1">
      <c r="A28" s="1165" t="s">
        <v>922</v>
      </c>
      <c r="B28" s="1145">
        <v>25111.1741</v>
      </c>
      <c r="C28" s="1144">
        <v>90.292767423282882</v>
      </c>
      <c r="D28" s="1145">
        <v>25111.9234</v>
      </c>
      <c r="E28" s="1144">
        <v>90.295461696770886</v>
      </c>
      <c r="F28" s="1145">
        <v>24718.803</v>
      </c>
      <c r="G28" s="1144">
        <v>88.881910553953233</v>
      </c>
      <c r="S28" s="1237">
        <v>0</v>
      </c>
    </row>
    <row r="29" spans="1:19" ht="21" customHeight="1">
      <c r="A29" s="1165" t="s">
        <v>923</v>
      </c>
      <c r="B29" s="1145">
        <v>24938.620200000001</v>
      </c>
      <c r="C29" s="1144">
        <v>89.672311800673015</v>
      </c>
      <c r="D29" s="1145">
        <v>26961.614699999998</v>
      </c>
      <c r="E29" s="1144">
        <v>96.946434912546152</v>
      </c>
      <c r="F29" s="1145">
        <v>24902.436399999999</v>
      </c>
      <c r="G29" s="1144">
        <v>89.542204963578101</v>
      </c>
      <c r="S29" s="1237">
        <v>0</v>
      </c>
    </row>
    <row r="30" spans="1:19" ht="21" customHeight="1">
      <c r="A30" s="1165" t="s">
        <v>924</v>
      </c>
      <c r="B30" s="1145">
        <v>24900.3253</v>
      </c>
      <c r="C30" s="1144">
        <v>89.534614037699924</v>
      </c>
      <c r="D30" s="1145">
        <v>28386.329099999999</v>
      </c>
      <c r="E30" s="1144">
        <v>102.06930991040626</v>
      </c>
      <c r="F30" s="1145">
        <v>18325.564900000001</v>
      </c>
      <c r="G30" s="1144">
        <v>65.893612255110625</v>
      </c>
      <c r="S30" s="1237">
        <v>0</v>
      </c>
    </row>
    <row r="31" spans="1:19" ht="21" customHeight="1">
      <c r="A31" s="1165" t="s">
        <v>925</v>
      </c>
      <c r="B31" s="1145">
        <v>24026.822700000001</v>
      </c>
      <c r="C31" s="1144">
        <v>86.393742695271015</v>
      </c>
      <c r="D31" s="1145">
        <v>24079.834200000001</v>
      </c>
      <c r="E31" s="1144">
        <v>86.584357240859291</v>
      </c>
      <c r="F31" s="1145" t="s">
        <v>851</v>
      </c>
      <c r="G31" s="1144" t="s">
        <v>851</v>
      </c>
      <c r="S31" s="1237">
        <v>0</v>
      </c>
    </row>
    <row r="32" spans="1:19" ht="21" customHeight="1">
      <c r="A32" s="1165" t="s">
        <v>926</v>
      </c>
      <c r="B32" s="1145">
        <v>23948.871999999999</v>
      </c>
      <c r="C32" s="1144">
        <v>86.113453753083235</v>
      </c>
      <c r="D32" s="1145">
        <v>24597.8001</v>
      </c>
      <c r="E32" s="1144">
        <v>88.446817926912644</v>
      </c>
      <c r="F32" s="1145">
        <v>17697.773300000001</v>
      </c>
      <c r="G32" s="1144">
        <v>63.636249030939808</v>
      </c>
      <c r="S32" s="1237">
        <v>0</v>
      </c>
    </row>
    <row r="33" spans="1:19" ht="21" customHeight="1">
      <c r="A33" s="1165" t="s">
        <v>927</v>
      </c>
      <c r="B33" s="1145">
        <v>23227.266100000001</v>
      </c>
      <c r="C33" s="1144">
        <v>83.518760512516337</v>
      </c>
      <c r="D33" s="1145">
        <v>25242.328699999998</v>
      </c>
      <c r="E33" s="1144">
        <v>90.764362727713248</v>
      </c>
      <c r="F33" s="1145">
        <v>20970.016199999998</v>
      </c>
      <c r="G33" s="1144">
        <v>75.402320419939031</v>
      </c>
      <c r="S33" s="1237">
        <v>0</v>
      </c>
    </row>
    <row r="34" spans="1:19" ht="21" customHeight="1">
      <c r="A34" s="1165" t="s">
        <v>928</v>
      </c>
      <c r="B34" s="1145">
        <v>21223.541700000002</v>
      </c>
      <c r="C34" s="1144">
        <v>76.313927297268265</v>
      </c>
      <c r="D34" s="1145">
        <v>25912.007000000001</v>
      </c>
      <c r="E34" s="1144">
        <v>93.172338824311609</v>
      </c>
      <c r="F34" s="1145">
        <v>20408.566500000001</v>
      </c>
      <c r="G34" s="1144">
        <v>73.38350413599747</v>
      </c>
      <c r="S34" s="1237">
        <v>0</v>
      </c>
    </row>
    <row r="35" spans="1:19" ht="21" customHeight="1">
      <c r="A35" s="1165" t="s">
        <v>929</v>
      </c>
      <c r="B35" s="1145">
        <v>20927.480899999999</v>
      </c>
      <c r="C35" s="1144">
        <v>75.24937536309362</v>
      </c>
      <c r="D35" s="1145">
        <v>20928.4558</v>
      </c>
      <c r="E35" s="1144">
        <v>75.252880831161761</v>
      </c>
      <c r="F35" s="1145">
        <v>19555.908299999999</v>
      </c>
      <c r="G35" s="1144">
        <v>70.317583433223348</v>
      </c>
      <c r="S35" s="1237">
        <v>0</v>
      </c>
    </row>
    <row r="36" spans="1:19" ht="21" customHeight="1">
      <c r="A36" s="1165" t="s">
        <v>930</v>
      </c>
      <c r="B36" s="1145">
        <v>20651.742300000002</v>
      </c>
      <c r="C36" s="1144">
        <v>74.257896383246901</v>
      </c>
      <c r="D36" s="1145">
        <v>20614.430700000001</v>
      </c>
      <c r="E36" s="1144">
        <v>74.123734292395454</v>
      </c>
      <c r="F36" s="1145">
        <v>26271.515299999999</v>
      </c>
      <c r="G36" s="1144">
        <v>94.465030244846957</v>
      </c>
      <c r="S36" s="1237">
        <v>0</v>
      </c>
    </row>
    <row r="37" spans="1:19" ht="21" customHeight="1">
      <c r="A37" s="1165" t="s">
        <v>931</v>
      </c>
      <c r="B37" s="1145">
        <v>20576.5684</v>
      </c>
      <c r="C37" s="1144">
        <v>73.98759203817842</v>
      </c>
      <c r="D37" s="1145">
        <v>20659.821499999998</v>
      </c>
      <c r="E37" s="1144">
        <v>74.286946929575819</v>
      </c>
      <c r="F37" s="1145">
        <v>17955.734700000001</v>
      </c>
      <c r="G37" s="1144">
        <v>64.563806165529712</v>
      </c>
      <c r="S37" s="1237">
        <v>0</v>
      </c>
    </row>
    <row r="38" spans="1:19" ht="21" customHeight="1">
      <c r="A38" s="1165" t="s">
        <v>932</v>
      </c>
      <c r="B38" s="1145">
        <v>19665.118900000001</v>
      </c>
      <c r="C38" s="1144">
        <v>70.710274243564925</v>
      </c>
      <c r="D38" s="1145">
        <v>23492.191500000001</v>
      </c>
      <c r="E38" s="1144">
        <v>84.471358245758935</v>
      </c>
      <c r="F38" s="1145">
        <v>14877.9532</v>
      </c>
      <c r="G38" s="1144">
        <v>53.49696364942519</v>
      </c>
      <c r="S38" s="1237">
        <v>0</v>
      </c>
    </row>
    <row r="39" spans="1:19" ht="21" customHeight="1">
      <c r="A39" s="1165" t="s">
        <v>933</v>
      </c>
      <c r="B39" s="1145">
        <v>19449.408500000001</v>
      </c>
      <c r="C39" s="1144">
        <v>69.934639902437752</v>
      </c>
      <c r="D39" s="1145">
        <v>23327.8547</v>
      </c>
      <c r="E39" s="1144">
        <v>83.880449019356547</v>
      </c>
      <c r="F39" s="1145">
        <v>17340.120200000001</v>
      </c>
      <c r="G39" s="1144">
        <v>62.350228391366599</v>
      </c>
      <c r="S39" s="1237">
        <v>0</v>
      </c>
    </row>
    <row r="40" spans="1:19" ht="21" customHeight="1">
      <c r="A40" s="1165" t="s">
        <v>934</v>
      </c>
      <c r="B40" s="1145">
        <v>18746.3361</v>
      </c>
      <c r="C40" s="1144">
        <v>67.406587950660253</v>
      </c>
      <c r="D40" s="1145">
        <v>22644.7111</v>
      </c>
      <c r="E40" s="1144">
        <v>81.424055465400656</v>
      </c>
      <c r="F40" s="1145">
        <v>18456.7863</v>
      </c>
      <c r="G40" s="1144">
        <v>66.365447753680854</v>
      </c>
      <c r="S40" s="1237">
        <v>0</v>
      </c>
    </row>
    <row r="41" spans="1:19" ht="21" customHeight="1">
      <c r="A41" s="1165" t="s">
        <v>935</v>
      </c>
      <c r="B41" s="1145">
        <v>18307.374599999999</v>
      </c>
      <c r="C41" s="1144">
        <v>65.828205017650546</v>
      </c>
      <c r="D41" s="1145">
        <v>18307.374599999999</v>
      </c>
      <c r="E41" s="1144">
        <v>65.828205017650546</v>
      </c>
      <c r="F41" s="1145">
        <v>0</v>
      </c>
      <c r="G41" s="1144">
        <v>0</v>
      </c>
      <c r="S41" s="1237">
        <v>0</v>
      </c>
    </row>
    <row r="42" spans="1:19" ht="21" customHeight="1">
      <c r="A42" s="1165" t="s">
        <v>936</v>
      </c>
      <c r="B42" s="1145">
        <v>18040.9316</v>
      </c>
      <c r="C42" s="1144">
        <v>64.87015041873947</v>
      </c>
      <c r="D42" s="1145">
        <v>18040.9316</v>
      </c>
      <c r="E42" s="1144">
        <v>64.87015041873947</v>
      </c>
      <c r="F42" s="1145">
        <v>0</v>
      </c>
      <c r="G42" s="1144">
        <v>0</v>
      </c>
      <c r="S42" s="1237">
        <v>0</v>
      </c>
    </row>
    <row r="43" spans="1:19" ht="21" customHeight="1">
      <c r="A43" s="1165" t="s">
        <v>937</v>
      </c>
      <c r="B43" s="1145">
        <v>17846.822800000002</v>
      </c>
      <c r="C43" s="1144">
        <v>64.172189396948284</v>
      </c>
      <c r="D43" s="1145">
        <v>19042.222300000001</v>
      </c>
      <c r="E43" s="1144">
        <v>68.470512072008248</v>
      </c>
      <c r="F43" s="1145">
        <v>16483.7389</v>
      </c>
      <c r="G43" s="1144">
        <v>59.270920461015834</v>
      </c>
      <c r="S43" s="1237">
        <v>0</v>
      </c>
    </row>
    <row r="44" spans="1:19" ht="21" customHeight="1">
      <c r="A44" s="1165" t="s">
        <v>938</v>
      </c>
      <c r="B44" s="1145">
        <v>16784.661100000001</v>
      </c>
      <c r="C44" s="1144">
        <v>60.352952631590554</v>
      </c>
      <c r="D44" s="1145">
        <v>16825.611499999999</v>
      </c>
      <c r="E44" s="1144">
        <v>60.500198830767282</v>
      </c>
      <c r="F44" s="1145">
        <v>16347.773800000001</v>
      </c>
      <c r="G44" s="1144">
        <v>58.782027942366796</v>
      </c>
      <c r="S44" s="1237">
        <v>0</v>
      </c>
    </row>
    <row r="45" spans="1:19" ht="21" customHeight="1">
      <c r="A45" s="1165" t="s">
        <v>939</v>
      </c>
      <c r="B45" s="1145">
        <v>16066.5229</v>
      </c>
      <c r="C45" s="1144">
        <v>57.770728271544591</v>
      </c>
      <c r="D45" s="1145">
        <v>18729.289499999999</v>
      </c>
      <c r="E45" s="1144">
        <v>67.345293138915167</v>
      </c>
      <c r="F45" s="1145">
        <v>15401.665800000001</v>
      </c>
      <c r="G45" s="1144">
        <v>55.380087863375934</v>
      </c>
      <c r="S45" s="1237">
        <v>0</v>
      </c>
    </row>
    <row r="46" spans="1:19" ht="21" customHeight="1">
      <c r="A46" s="1165" t="s">
        <v>940</v>
      </c>
      <c r="B46" s="1145">
        <v>15675.9876</v>
      </c>
      <c r="C46" s="1144">
        <v>56.366472426196367</v>
      </c>
      <c r="D46" s="1145">
        <v>16743.157800000001</v>
      </c>
      <c r="E46" s="1144">
        <v>60.203718358462766</v>
      </c>
      <c r="F46" s="1145">
        <v>15205.9434</v>
      </c>
      <c r="G46" s="1144">
        <v>54.676324786733218</v>
      </c>
      <c r="S46" s="1237">
        <v>0</v>
      </c>
    </row>
    <row r="47" spans="1:19" ht="21" customHeight="1">
      <c r="A47" s="1165" t="s">
        <v>941</v>
      </c>
      <c r="B47" s="1145">
        <v>14992.3447</v>
      </c>
      <c r="C47" s="1144">
        <v>53.90828352891662</v>
      </c>
      <c r="D47" s="1145">
        <v>12233.054899999999</v>
      </c>
      <c r="E47" s="1144">
        <v>43.986648197463261</v>
      </c>
      <c r="F47" s="1145">
        <v>15766.7058</v>
      </c>
      <c r="G47" s="1144">
        <v>56.692669731867504</v>
      </c>
    </row>
    <row r="48" spans="1:19" ht="21" customHeight="1">
      <c r="A48" s="1165" t="s">
        <v>942</v>
      </c>
      <c r="B48" s="1145">
        <v>14738.007900000001</v>
      </c>
      <c r="C48" s="1144">
        <v>52.993759443418689</v>
      </c>
      <c r="D48" s="1145">
        <v>19404.603599999999</v>
      </c>
      <c r="E48" s="1144">
        <v>69.773533997990071</v>
      </c>
      <c r="F48" s="1145">
        <v>14668.6877</v>
      </c>
      <c r="G48" s="1144">
        <v>52.74450336835784</v>
      </c>
    </row>
    <row r="49" spans="1:7" ht="21" customHeight="1">
      <c r="A49" s="1165" t="s">
        <v>943</v>
      </c>
      <c r="B49" s="1145">
        <v>13928.8961</v>
      </c>
      <c r="C49" s="1144">
        <v>50.084419430645902</v>
      </c>
      <c r="D49" s="1145">
        <v>13964.938</v>
      </c>
      <c r="E49" s="1144">
        <v>50.214016034979636</v>
      </c>
      <c r="F49" s="1145">
        <v>13827.363300000001</v>
      </c>
      <c r="G49" s="1144">
        <v>49.719335844361709</v>
      </c>
    </row>
    <row r="50" spans="1:7" ht="21" customHeight="1" thickBot="1">
      <c r="A50" s="1240" t="s">
        <v>944</v>
      </c>
      <c r="B50" s="1151">
        <v>13089.6705</v>
      </c>
      <c r="C50" s="1150">
        <v>47.066798605163868</v>
      </c>
      <c r="D50" s="1151">
        <v>15325.7639</v>
      </c>
      <c r="E50" s="1150">
        <v>55.107165833669434</v>
      </c>
      <c r="F50" s="1151">
        <v>12853.075699999999</v>
      </c>
      <c r="G50" s="1144">
        <v>46.216069795555626</v>
      </c>
    </row>
    <row r="51" spans="1:7" ht="21" customHeight="1" thickTop="1">
      <c r="A51" s="1186" t="s">
        <v>123</v>
      </c>
      <c r="B51" s="1156">
        <v>27810.8367</v>
      </c>
      <c r="C51" s="1155">
        <v>100</v>
      </c>
      <c r="D51" s="1156">
        <v>30842.102500000001</v>
      </c>
      <c r="E51" s="1155">
        <v>110.89958505275752</v>
      </c>
      <c r="F51" s="1156">
        <v>24094.484100000001</v>
      </c>
      <c r="G51" s="1155">
        <v>86.637034188906654</v>
      </c>
    </row>
    <row r="52" spans="1:7" ht="11.25" customHeight="1"/>
    <row r="53" spans="1:7" ht="11.25" customHeight="1">
      <c r="A53" s="1241"/>
    </row>
    <row r="54" spans="1:7" ht="15.75" customHeight="1"/>
  </sheetData>
  <mergeCells count="7">
    <mergeCell ref="A2:G2"/>
    <mergeCell ref="A3:G3"/>
    <mergeCell ref="A4:G4"/>
    <mergeCell ref="A5:A7"/>
    <mergeCell ref="B5:C5"/>
    <mergeCell ref="D5:E5"/>
    <mergeCell ref="F5:G5"/>
  </mergeCells>
  <printOptions horizontalCentered="1"/>
  <pageMargins left="0.39370078740157483" right="0.47244094488188981" top="0.6692913385826772" bottom="0.59055118110236227" header="0.51181102362204722" footer="0.51181102362204722"/>
  <pageSetup paperSize="9" scale="71" orientation="portrait" horizontalDpi="300" verticalDpi="300" r:id="rId1"/>
  <headerFooter scaleWithDoc="0" alignWithMargins="0">
    <oddHeader>&amp;RStrana 11</oddHead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S54"/>
  <sheetViews>
    <sheetView showZeros="0" zoomScale="80" zoomScaleNormal="80" workbookViewId="0"/>
  </sheetViews>
  <sheetFormatPr defaultColWidth="9.140625" defaultRowHeight="12.75"/>
  <cols>
    <col min="1" max="1" width="55" style="1237" customWidth="1"/>
    <col min="2" max="7" width="12.28515625" style="1237" customWidth="1"/>
    <col min="8" max="256" width="9.140625" style="1237"/>
    <col min="257" max="257" width="51" style="1237" customWidth="1"/>
    <col min="258" max="258" width="11.42578125" style="1237" customWidth="1"/>
    <col min="259" max="259" width="12.42578125" style="1237" customWidth="1"/>
    <col min="260" max="260" width="11.42578125" style="1237" customWidth="1"/>
    <col min="261" max="261" width="12.42578125" style="1237" customWidth="1"/>
    <col min="262" max="262" width="11.42578125" style="1237" customWidth="1"/>
    <col min="263" max="263" width="12.42578125" style="1237" customWidth="1"/>
    <col min="264" max="512" width="9.140625" style="1237"/>
    <col min="513" max="513" width="51" style="1237" customWidth="1"/>
    <col min="514" max="514" width="11.42578125" style="1237" customWidth="1"/>
    <col min="515" max="515" width="12.42578125" style="1237" customWidth="1"/>
    <col min="516" max="516" width="11.42578125" style="1237" customWidth="1"/>
    <col min="517" max="517" width="12.42578125" style="1237" customWidth="1"/>
    <col min="518" max="518" width="11.42578125" style="1237" customWidth="1"/>
    <col min="519" max="519" width="12.42578125" style="1237" customWidth="1"/>
    <col min="520" max="768" width="9.140625" style="1237"/>
    <col min="769" max="769" width="51" style="1237" customWidth="1"/>
    <col min="770" max="770" width="11.42578125" style="1237" customWidth="1"/>
    <col min="771" max="771" width="12.42578125" style="1237" customWidth="1"/>
    <col min="772" max="772" width="11.42578125" style="1237" customWidth="1"/>
    <col min="773" max="773" width="12.42578125" style="1237" customWidth="1"/>
    <col min="774" max="774" width="11.42578125" style="1237" customWidth="1"/>
    <col min="775" max="775" width="12.42578125" style="1237" customWidth="1"/>
    <col min="776" max="1024" width="9.140625" style="1237"/>
    <col min="1025" max="1025" width="51" style="1237" customWidth="1"/>
    <col min="1026" max="1026" width="11.42578125" style="1237" customWidth="1"/>
    <col min="1027" max="1027" width="12.42578125" style="1237" customWidth="1"/>
    <col min="1028" max="1028" width="11.42578125" style="1237" customWidth="1"/>
    <col min="1029" max="1029" width="12.42578125" style="1237" customWidth="1"/>
    <col min="1030" max="1030" width="11.42578125" style="1237" customWidth="1"/>
    <col min="1031" max="1031" width="12.42578125" style="1237" customWidth="1"/>
    <col min="1032" max="1280" width="9.140625" style="1237"/>
    <col min="1281" max="1281" width="51" style="1237" customWidth="1"/>
    <col min="1282" max="1282" width="11.42578125" style="1237" customWidth="1"/>
    <col min="1283" max="1283" width="12.42578125" style="1237" customWidth="1"/>
    <col min="1284" max="1284" width="11.42578125" style="1237" customWidth="1"/>
    <col min="1285" max="1285" width="12.42578125" style="1237" customWidth="1"/>
    <col min="1286" max="1286" width="11.42578125" style="1237" customWidth="1"/>
    <col min="1287" max="1287" width="12.42578125" style="1237" customWidth="1"/>
    <col min="1288" max="1536" width="9.140625" style="1237"/>
    <col min="1537" max="1537" width="51" style="1237" customWidth="1"/>
    <col min="1538" max="1538" width="11.42578125" style="1237" customWidth="1"/>
    <col min="1539" max="1539" width="12.42578125" style="1237" customWidth="1"/>
    <col min="1540" max="1540" width="11.42578125" style="1237" customWidth="1"/>
    <col min="1541" max="1541" width="12.42578125" style="1237" customWidth="1"/>
    <col min="1542" max="1542" width="11.42578125" style="1237" customWidth="1"/>
    <col min="1543" max="1543" width="12.42578125" style="1237" customWidth="1"/>
    <col min="1544" max="1792" width="9.140625" style="1237"/>
    <col min="1793" max="1793" width="51" style="1237" customWidth="1"/>
    <col min="1794" max="1794" width="11.42578125" style="1237" customWidth="1"/>
    <col min="1795" max="1795" width="12.42578125" style="1237" customWidth="1"/>
    <col min="1796" max="1796" width="11.42578125" style="1237" customWidth="1"/>
    <col min="1797" max="1797" width="12.42578125" style="1237" customWidth="1"/>
    <col min="1798" max="1798" width="11.42578125" style="1237" customWidth="1"/>
    <col min="1799" max="1799" width="12.42578125" style="1237" customWidth="1"/>
    <col min="1800" max="2048" width="9.140625" style="1237"/>
    <col min="2049" max="2049" width="51" style="1237" customWidth="1"/>
    <col min="2050" max="2050" width="11.42578125" style="1237" customWidth="1"/>
    <col min="2051" max="2051" width="12.42578125" style="1237" customWidth="1"/>
    <col min="2052" max="2052" width="11.42578125" style="1237" customWidth="1"/>
    <col min="2053" max="2053" width="12.42578125" style="1237" customWidth="1"/>
    <col min="2054" max="2054" width="11.42578125" style="1237" customWidth="1"/>
    <col min="2055" max="2055" width="12.42578125" style="1237" customWidth="1"/>
    <col min="2056" max="2304" width="9.140625" style="1237"/>
    <col min="2305" max="2305" width="51" style="1237" customWidth="1"/>
    <col min="2306" max="2306" width="11.42578125" style="1237" customWidth="1"/>
    <col min="2307" max="2307" width="12.42578125" style="1237" customWidth="1"/>
    <col min="2308" max="2308" width="11.42578125" style="1237" customWidth="1"/>
    <col min="2309" max="2309" width="12.42578125" style="1237" customWidth="1"/>
    <col min="2310" max="2310" width="11.42578125" style="1237" customWidth="1"/>
    <col min="2311" max="2311" width="12.42578125" style="1237" customWidth="1"/>
    <col min="2312" max="2560" width="9.140625" style="1237"/>
    <col min="2561" max="2561" width="51" style="1237" customWidth="1"/>
    <col min="2562" max="2562" width="11.42578125" style="1237" customWidth="1"/>
    <col min="2563" max="2563" width="12.42578125" style="1237" customWidth="1"/>
    <col min="2564" max="2564" width="11.42578125" style="1237" customWidth="1"/>
    <col min="2565" max="2565" width="12.42578125" style="1237" customWidth="1"/>
    <col min="2566" max="2566" width="11.42578125" style="1237" customWidth="1"/>
    <col min="2567" max="2567" width="12.42578125" style="1237" customWidth="1"/>
    <col min="2568" max="2816" width="9.140625" style="1237"/>
    <col min="2817" max="2817" width="51" style="1237" customWidth="1"/>
    <col min="2818" max="2818" width="11.42578125" style="1237" customWidth="1"/>
    <col min="2819" max="2819" width="12.42578125" style="1237" customWidth="1"/>
    <col min="2820" max="2820" width="11.42578125" style="1237" customWidth="1"/>
    <col min="2821" max="2821" width="12.42578125" style="1237" customWidth="1"/>
    <col min="2822" max="2822" width="11.42578125" style="1237" customWidth="1"/>
    <col min="2823" max="2823" width="12.42578125" style="1237" customWidth="1"/>
    <col min="2824" max="3072" width="9.140625" style="1237"/>
    <col min="3073" max="3073" width="51" style="1237" customWidth="1"/>
    <col min="3074" max="3074" width="11.42578125" style="1237" customWidth="1"/>
    <col min="3075" max="3075" width="12.42578125" style="1237" customWidth="1"/>
    <col min="3076" max="3076" width="11.42578125" style="1237" customWidth="1"/>
    <col min="3077" max="3077" width="12.42578125" style="1237" customWidth="1"/>
    <col min="3078" max="3078" width="11.42578125" style="1237" customWidth="1"/>
    <col min="3079" max="3079" width="12.42578125" style="1237" customWidth="1"/>
    <col min="3080" max="3328" width="9.140625" style="1237"/>
    <col min="3329" max="3329" width="51" style="1237" customWidth="1"/>
    <col min="3330" max="3330" width="11.42578125" style="1237" customWidth="1"/>
    <col min="3331" max="3331" width="12.42578125" style="1237" customWidth="1"/>
    <col min="3332" max="3332" width="11.42578125" style="1237" customWidth="1"/>
    <col min="3333" max="3333" width="12.42578125" style="1237" customWidth="1"/>
    <col min="3334" max="3334" width="11.42578125" style="1237" customWidth="1"/>
    <col min="3335" max="3335" width="12.42578125" style="1237" customWidth="1"/>
    <col min="3336" max="3584" width="9.140625" style="1237"/>
    <col min="3585" max="3585" width="51" style="1237" customWidth="1"/>
    <col min="3586" max="3586" width="11.42578125" style="1237" customWidth="1"/>
    <col min="3587" max="3587" width="12.42578125" style="1237" customWidth="1"/>
    <col min="3588" max="3588" width="11.42578125" style="1237" customWidth="1"/>
    <col min="3589" max="3589" width="12.42578125" style="1237" customWidth="1"/>
    <col min="3590" max="3590" width="11.42578125" style="1237" customWidth="1"/>
    <col min="3591" max="3591" width="12.42578125" style="1237" customWidth="1"/>
    <col min="3592" max="3840" width="9.140625" style="1237"/>
    <col min="3841" max="3841" width="51" style="1237" customWidth="1"/>
    <col min="3842" max="3842" width="11.42578125" style="1237" customWidth="1"/>
    <col min="3843" max="3843" width="12.42578125" style="1237" customWidth="1"/>
    <col min="3844" max="3844" width="11.42578125" style="1237" customWidth="1"/>
    <col min="3845" max="3845" width="12.42578125" style="1237" customWidth="1"/>
    <col min="3846" max="3846" width="11.42578125" style="1237" customWidth="1"/>
    <col min="3847" max="3847" width="12.42578125" style="1237" customWidth="1"/>
    <col min="3848" max="4096" width="9.140625" style="1237"/>
    <col min="4097" max="4097" width="51" style="1237" customWidth="1"/>
    <col min="4098" max="4098" width="11.42578125" style="1237" customWidth="1"/>
    <col min="4099" max="4099" width="12.42578125" style="1237" customWidth="1"/>
    <col min="4100" max="4100" width="11.42578125" style="1237" customWidth="1"/>
    <col min="4101" max="4101" width="12.42578125" style="1237" customWidth="1"/>
    <col min="4102" max="4102" width="11.42578125" style="1237" customWidth="1"/>
    <col min="4103" max="4103" width="12.42578125" style="1237" customWidth="1"/>
    <col min="4104" max="4352" width="9.140625" style="1237"/>
    <col min="4353" max="4353" width="51" style="1237" customWidth="1"/>
    <col min="4354" max="4354" width="11.42578125" style="1237" customWidth="1"/>
    <col min="4355" max="4355" width="12.42578125" style="1237" customWidth="1"/>
    <col min="4356" max="4356" width="11.42578125" style="1237" customWidth="1"/>
    <col min="4357" max="4357" width="12.42578125" style="1237" customWidth="1"/>
    <col min="4358" max="4358" width="11.42578125" style="1237" customWidth="1"/>
    <col min="4359" max="4359" width="12.42578125" style="1237" customWidth="1"/>
    <col min="4360" max="4608" width="9.140625" style="1237"/>
    <col min="4609" max="4609" width="51" style="1237" customWidth="1"/>
    <col min="4610" max="4610" width="11.42578125" style="1237" customWidth="1"/>
    <col min="4611" max="4611" width="12.42578125" style="1237" customWidth="1"/>
    <col min="4612" max="4612" width="11.42578125" style="1237" customWidth="1"/>
    <col min="4613" max="4613" width="12.42578125" style="1237" customWidth="1"/>
    <col min="4614" max="4614" width="11.42578125" style="1237" customWidth="1"/>
    <col min="4615" max="4615" width="12.42578125" style="1237" customWidth="1"/>
    <col min="4616" max="4864" width="9.140625" style="1237"/>
    <col min="4865" max="4865" width="51" style="1237" customWidth="1"/>
    <col min="4866" max="4866" width="11.42578125" style="1237" customWidth="1"/>
    <col min="4867" max="4867" width="12.42578125" style="1237" customWidth="1"/>
    <col min="4868" max="4868" width="11.42578125" style="1237" customWidth="1"/>
    <col min="4869" max="4869" width="12.42578125" style="1237" customWidth="1"/>
    <col min="4870" max="4870" width="11.42578125" style="1237" customWidth="1"/>
    <col min="4871" max="4871" width="12.42578125" style="1237" customWidth="1"/>
    <col min="4872" max="5120" width="9.140625" style="1237"/>
    <col min="5121" max="5121" width="51" style="1237" customWidth="1"/>
    <col min="5122" max="5122" width="11.42578125" style="1237" customWidth="1"/>
    <col min="5123" max="5123" width="12.42578125" style="1237" customWidth="1"/>
    <col min="5124" max="5124" width="11.42578125" style="1237" customWidth="1"/>
    <col min="5125" max="5125" width="12.42578125" style="1237" customWidth="1"/>
    <col min="5126" max="5126" width="11.42578125" style="1237" customWidth="1"/>
    <col min="5127" max="5127" width="12.42578125" style="1237" customWidth="1"/>
    <col min="5128" max="5376" width="9.140625" style="1237"/>
    <col min="5377" max="5377" width="51" style="1237" customWidth="1"/>
    <col min="5378" max="5378" width="11.42578125" style="1237" customWidth="1"/>
    <col min="5379" max="5379" width="12.42578125" style="1237" customWidth="1"/>
    <col min="5380" max="5380" width="11.42578125" style="1237" customWidth="1"/>
    <col min="5381" max="5381" width="12.42578125" style="1237" customWidth="1"/>
    <col min="5382" max="5382" width="11.42578125" style="1237" customWidth="1"/>
    <col min="5383" max="5383" width="12.42578125" style="1237" customWidth="1"/>
    <col min="5384" max="5632" width="9.140625" style="1237"/>
    <col min="5633" max="5633" width="51" style="1237" customWidth="1"/>
    <col min="5634" max="5634" width="11.42578125" style="1237" customWidth="1"/>
    <col min="5635" max="5635" width="12.42578125" style="1237" customWidth="1"/>
    <col min="5636" max="5636" width="11.42578125" style="1237" customWidth="1"/>
    <col min="5637" max="5637" width="12.42578125" style="1237" customWidth="1"/>
    <col min="5638" max="5638" width="11.42578125" style="1237" customWidth="1"/>
    <col min="5639" max="5639" width="12.42578125" style="1237" customWidth="1"/>
    <col min="5640" max="5888" width="9.140625" style="1237"/>
    <col min="5889" max="5889" width="51" style="1237" customWidth="1"/>
    <col min="5890" max="5890" width="11.42578125" style="1237" customWidth="1"/>
    <col min="5891" max="5891" width="12.42578125" style="1237" customWidth="1"/>
    <col min="5892" max="5892" width="11.42578125" style="1237" customWidth="1"/>
    <col min="5893" max="5893" width="12.42578125" style="1237" customWidth="1"/>
    <col min="5894" max="5894" width="11.42578125" style="1237" customWidth="1"/>
    <col min="5895" max="5895" width="12.42578125" style="1237" customWidth="1"/>
    <col min="5896" max="6144" width="9.140625" style="1237"/>
    <col min="6145" max="6145" width="51" style="1237" customWidth="1"/>
    <col min="6146" max="6146" width="11.42578125" style="1237" customWidth="1"/>
    <col min="6147" max="6147" width="12.42578125" style="1237" customWidth="1"/>
    <col min="6148" max="6148" width="11.42578125" style="1237" customWidth="1"/>
    <col min="6149" max="6149" width="12.42578125" style="1237" customWidth="1"/>
    <col min="6150" max="6150" width="11.42578125" style="1237" customWidth="1"/>
    <col min="6151" max="6151" width="12.42578125" style="1237" customWidth="1"/>
    <col min="6152" max="6400" width="9.140625" style="1237"/>
    <col min="6401" max="6401" width="51" style="1237" customWidth="1"/>
    <col min="6402" max="6402" width="11.42578125" style="1237" customWidth="1"/>
    <col min="6403" max="6403" width="12.42578125" style="1237" customWidth="1"/>
    <col min="6404" max="6404" width="11.42578125" style="1237" customWidth="1"/>
    <col min="6405" max="6405" width="12.42578125" style="1237" customWidth="1"/>
    <col min="6406" max="6406" width="11.42578125" style="1237" customWidth="1"/>
    <col min="6407" max="6407" width="12.42578125" style="1237" customWidth="1"/>
    <col min="6408" max="6656" width="9.140625" style="1237"/>
    <col min="6657" max="6657" width="51" style="1237" customWidth="1"/>
    <col min="6658" max="6658" width="11.42578125" style="1237" customWidth="1"/>
    <col min="6659" max="6659" width="12.42578125" style="1237" customWidth="1"/>
    <col min="6660" max="6660" width="11.42578125" style="1237" customWidth="1"/>
    <col min="6661" max="6661" width="12.42578125" style="1237" customWidth="1"/>
    <col min="6662" max="6662" width="11.42578125" style="1237" customWidth="1"/>
    <col min="6663" max="6663" width="12.42578125" style="1237" customWidth="1"/>
    <col min="6664" max="6912" width="9.140625" style="1237"/>
    <col min="6913" max="6913" width="51" style="1237" customWidth="1"/>
    <col min="6914" max="6914" width="11.42578125" style="1237" customWidth="1"/>
    <col min="6915" max="6915" width="12.42578125" style="1237" customWidth="1"/>
    <col min="6916" max="6916" width="11.42578125" style="1237" customWidth="1"/>
    <col min="6917" max="6917" width="12.42578125" style="1237" customWidth="1"/>
    <col min="6918" max="6918" width="11.42578125" style="1237" customWidth="1"/>
    <col min="6919" max="6919" width="12.42578125" style="1237" customWidth="1"/>
    <col min="6920" max="7168" width="9.140625" style="1237"/>
    <col min="7169" max="7169" width="51" style="1237" customWidth="1"/>
    <col min="7170" max="7170" width="11.42578125" style="1237" customWidth="1"/>
    <col min="7171" max="7171" width="12.42578125" style="1237" customWidth="1"/>
    <col min="7172" max="7172" width="11.42578125" style="1237" customWidth="1"/>
    <col min="7173" max="7173" width="12.42578125" style="1237" customWidth="1"/>
    <col min="7174" max="7174" width="11.42578125" style="1237" customWidth="1"/>
    <col min="7175" max="7175" width="12.42578125" style="1237" customWidth="1"/>
    <col min="7176" max="7424" width="9.140625" style="1237"/>
    <col min="7425" max="7425" width="51" style="1237" customWidth="1"/>
    <col min="7426" max="7426" width="11.42578125" style="1237" customWidth="1"/>
    <col min="7427" max="7427" width="12.42578125" style="1237" customWidth="1"/>
    <col min="7428" max="7428" width="11.42578125" style="1237" customWidth="1"/>
    <col min="7429" max="7429" width="12.42578125" style="1237" customWidth="1"/>
    <col min="7430" max="7430" width="11.42578125" style="1237" customWidth="1"/>
    <col min="7431" max="7431" width="12.42578125" style="1237" customWidth="1"/>
    <col min="7432" max="7680" width="9.140625" style="1237"/>
    <col min="7681" max="7681" width="51" style="1237" customWidth="1"/>
    <col min="7682" max="7682" width="11.42578125" style="1237" customWidth="1"/>
    <col min="7683" max="7683" width="12.42578125" style="1237" customWidth="1"/>
    <col min="7684" max="7684" width="11.42578125" style="1237" customWidth="1"/>
    <col min="7685" max="7685" width="12.42578125" style="1237" customWidth="1"/>
    <col min="7686" max="7686" width="11.42578125" style="1237" customWidth="1"/>
    <col min="7687" max="7687" width="12.42578125" style="1237" customWidth="1"/>
    <col min="7688" max="7936" width="9.140625" style="1237"/>
    <col min="7937" max="7937" width="51" style="1237" customWidth="1"/>
    <col min="7938" max="7938" width="11.42578125" style="1237" customWidth="1"/>
    <col min="7939" max="7939" width="12.42578125" style="1237" customWidth="1"/>
    <col min="7940" max="7940" width="11.42578125" style="1237" customWidth="1"/>
    <col min="7941" max="7941" width="12.42578125" style="1237" customWidth="1"/>
    <col min="7942" max="7942" width="11.42578125" style="1237" customWidth="1"/>
    <col min="7943" max="7943" width="12.42578125" style="1237" customWidth="1"/>
    <col min="7944" max="8192" width="9.140625" style="1237"/>
    <col min="8193" max="8193" width="51" style="1237" customWidth="1"/>
    <col min="8194" max="8194" width="11.42578125" style="1237" customWidth="1"/>
    <col min="8195" max="8195" width="12.42578125" style="1237" customWidth="1"/>
    <col min="8196" max="8196" width="11.42578125" style="1237" customWidth="1"/>
    <col min="8197" max="8197" width="12.42578125" style="1237" customWidth="1"/>
    <col min="8198" max="8198" width="11.42578125" style="1237" customWidth="1"/>
    <col min="8199" max="8199" width="12.42578125" style="1237" customWidth="1"/>
    <col min="8200" max="8448" width="9.140625" style="1237"/>
    <col min="8449" max="8449" width="51" style="1237" customWidth="1"/>
    <col min="8450" max="8450" width="11.42578125" style="1237" customWidth="1"/>
    <col min="8451" max="8451" width="12.42578125" style="1237" customWidth="1"/>
    <col min="8452" max="8452" width="11.42578125" style="1237" customWidth="1"/>
    <col min="8453" max="8453" width="12.42578125" style="1237" customWidth="1"/>
    <col min="8454" max="8454" width="11.42578125" style="1237" customWidth="1"/>
    <col min="8455" max="8455" width="12.42578125" style="1237" customWidth="1"/>
    <col min="8456" max="8704" width="9.140625" style="1237"/>
    <col min="8705" max="8705" width="51" style="1237" customWidth="1"/>
    <col min="8706" max="8706" width="11.42578125" style="1237" customWidth="1"/>
    <col min="8707" max="8707" width="12.42578125" style="1237" customWidth="1"/>
    <col min="8708" max="8708" width="11.42578125" style="1237" customWidth="1"/>
    <col min="8709" max="8709" width="12.42578125" style="1237" customWidth="1"/>
    <col min="8710" max="8710" width="11.42578125" style="1237" customWidth="1"/>
    <col min="8711" max="8711" width="12.42578125" style="1237" customWidth="1"/>
    <col min="8712" max="8960" width="9.140625" style="1237"/>
    <col min="8961" max="8961" width="51" style="1237" customWidth="1"/>
    <col min="8962" max="8962" width="11.42578125" style="1237" customWidth="1"/>
    <col min="8963" max="8963" width="12.42578125" style="1237" customWidth="1"/>
    <col min="8964" max="8964" width="11.42578125" style="1237" customWidth="1"/>
    <col min="8965" max="8965" width="12.42578125" style="1237" customWidth="1"/>
    <col min="8966" max="8966" width="11.42578125" style="1237" customWidth="1"/>
    <col min="8967" max="8967" width="12.42578125" style="1237" customWidth="1"/>
    <col min="8968" max="9216" width="9.140625" style="1237"/>
    <col min="9217" max="9217" width="51" style="1237" customWidth="1"/>
    <col min="9218" max="9218" width="11.42578125" style="1237" customWidth="1"/>
    <col min="9219" max="9219" width="12.42578125" style="1237" customWidth="1"/>
    <col min="9220" max="9220" width="11.42578125" style="1237" customWidth="1"/>
    <col min="9221" max="9221" width="12.42578125" style="1237" customWidth="1"/>
    <col min="9222" max="9222" width="11.42578125" style="1237" customWidth="1"/>
    <col min="9223" max="9223" width="12.42578125" style="1237" customWidth="1"/>
    <col min="9224" max="9472" width="9.140625" style="1237"/>
    <col min="9473" max="9473" width="51" style="1237" customWidth="1"/>
    <col min="9474" max="9474" width="11.42578125" style="1237" customWidth="1"/>
    <col min="9475" max="9475" width="12.42578125" style="1237" customWidth="1"/>
    <col min="9476" max="9476" width="11.42578125" style="1237" customWidth="1"/>
    <col min="9477" max="9477" width="12.42578125" style="1237" customWidth="1"/>
    <col min="9478" max="9478" width="11.42578125" style="1237" customWidth="1"/>
    <col min="9479" max="9479" width="12.42578125" style="1237" customWidth="1"/>
    <col min="9480" max="9728" width="9.140625" style="1237"/>
    <col min="9729" max="9729" width="51" style="1237" customWidth="1"/>
    <col min="9730" max="9730" width="11.42578125" style="1237" customWidth="1"/>
    <col min="9731" max="9731" width="12.42578125" style="1237" customWidth="1"/>
    <col min="9732" max="9732" width="11.42578125" style="1237" customWidth="1"/>
    <col min="9733" max="9733" width="12.42578125" style="1237" customWidth="1"/>
    <col min="9734" max="9734" width="11.42578125" style="1237" customWidth="1"/>
    <col min="9735" max="9735" width="12.42578125" style="1237" customWidth="1"/>
    <col min="9736" max="9984" width="9.140625" style="1237"/>
    <col min="9985" max="9985" width="51" style="1237" customWidth="1"/>
    <col min="9986" max="9986" width="11.42578125" style="1237" customWidth="1"/>
    <col min="9987" max="9987" width="12.42578125" style="1237" customWidth="1"/>
    <col min="9988" max="9988" width="11.42578125" style="1237" customWidth="1"/>
    <col min="9989" max="9989" width="12.42578125" style="1237" customWidth="1"/>
    <col min="9990" max="9990" width="11.42578125" style="1237" customWidth="1"/>
    <col min="9991" max="9991" width="12.42578125" style="1237" customWidth="1"/>
    <col min="9992" max="10240" width="9.140625" style="1237"/>
    <col min="10241" max="10241" width="51" style="1237" customWidth="1"/>
    <col min="10242" max="10242" width="11.42578125" style="1237" customWidth="1"/>
    <col min="10243" max="10243" width="12.42578125" style="1237" customWidth="1"/>
    <col min="10244" max="10244" width="11.42578125" style="1237" customWidth="1"/>
    <col min="10245" max="10245" width="12.42578125" style="1237" customWidth="1"/>
    <col min="10246" max="10246" width="11.42578125" style="1237" customWidth="1"/>
    <col min="10247" max="10247" width="12.42578125" style="1237" customWidth="1"/>
    <col min="10248" max="10496" width="9.140625" style="1237"/>
    <col min="10497" max="10497" width="51" style="1237" customWidth="1"/>
    <col min="10498" max="10498" width="11.42578125" style="1237" customWidth="1"/>
    <col min="10499" max="10499" width="12.42578125" style="1237" customWidth="1"/>
    <col min="10500" max="10500" width="11.42578125" style="1237" customWidth="1"/>
    <col min="10501" max="10501" width="12.42578125" style="1237" customWidth="1"/>
    <col min="10502" max="10502" width="11.42578125" style="1237" customWidth="1"/>
    <col min="10503" max="10503" width="12.42578125" style="1237" customWidth="1"/>
    <col min="10504" max="10752" width="9.140625" style="1237"/>
    <col min="10753" max="10753" width="51" style="1237" customWidth="1"/>
    <col min="10754" max="10754" width="11.42578125" style="1237" customWidth="1"/>
    <col min="10755" max="10755" width="12.42578125" style="1237" customWidth="1"/>
    <col min="10756" max="10756" width="11.42578125" style="1237" customWidth="1"/>
    <col min="10757" max="10757" width="12.42578125" style="1237" customWidth="1"/>
    <col min="10758" max="10758" width="11.42578125" style="1237" customWidth="1"/>
    <col min="10759" max="10759" width="12.42578125" style="1237" customWidth="1"/>
    <col min="10760" max="11008" width="9.140625" style="1237"/>
    <col min="11009" max="11009" width="51" style="1237" customWidth="1"/>
    <col min="11010" max="11010" width="11.42578125" style="1237" customWidth="1"/>
    <col min="11011" max="11011" width="12.42578125" style="1237" customWidth="1"/>
    <col min="11012" max="11012" width="11.42578125" style="1237" customWidth="1"/>
    <col min="11013" max="11013" width="12.42578125" style="1237" customWidth="1"/>
    <col min="11014" max="11014" width="11.42578125" style="1237" customWidth="1"/>
    <col min="11015" max="11015" width="12.42578125" style="1237" customWidth="1"/>
    <col min="11016" max="11264" width="9.140625" style="1237"/>
    <col min="11265" max="11265" width="51" style="1237" customWidth="1"/>
    <col min="11266" max="11266" width="11.42578125" style="1237" customWidth="1"/>
    <col min="11267" max="11267" width="12.42578125" style="1237" customWidth="1"/>
    <col min="11268" max="11268" width="11.42578125" style="1237" customWidth="1"/>
    <col min="11269" max="11269" width="12.42578125" style="1237" customWidth="1"/>
    <col min="11270" max="11270" width="11.42578125" style="1237" customWidth="1"/>
    <col min="11271" max="11271" width="12.42578125" style="1237" customWidth="1"/>
    <col min="11272" max="11520" width="9.140625" style="1237"/>
    <col min="11521" max="11521" width="51" style="1237" customWidth="1"/>
    <col min="11522" max="11522" width="11.42578125" style="1237" customWidth="1"/>
    <col min="11523" max="11523" width="12.42578125" style="1237" customWidth="1"/>
    <col min="11524" max="11524" width="11.42578125" style="1237" customWidth="1"/>
    <col min="11525" max="11525" width="12.42578125" style="1237" customWidth="1"/>
    <col min="11526" max="11526" width="11.42578125" style="1237" customWidth="1"/>
    <col min="11527" max="11527" width="12.42578125" style="1237" customWidth="1"/>
    <col min="11528" max="11776" width="9.140625" style="1237"/>
    <col min="11777" max="11777" width="51" style="1237" customWidth="1"/>
    <col min="11778" max="11778" width="11.42578125" style="1237" customWidth="1"/>
    <col min="11779" max="11779" width="12.42578125" style="1237" customWidth="1"/>
    <col min="11780" max="11780" width="11.42578125" style="1237" customWidth="1"/>
    <col min="11781" max="11781" width="12.42578125" style="1237" customWidth="1"/>
    <col min="11782" max="11782" width="11.42578125" style="1237" customWidth="1"/>
    <col min="11783" max="11783" width="12.42578125" style="1237" customWidth="1"/>
    <col min="11784" max="12032" width="9.140625" style="1237"/>
    <col min="12033" max="12033" width="51" style="1237" customWidth="1"/>
    <col min="12034" max="12034" width="11.42578125" style="1237" customWidth="1"/>
    <col min="12035" max="12035" width="12.42578125" style="1237" customWidth="1"/>
    <col min="12036" max="12036" width="11.42578125" style="1237" customWidth="1"/>
    <col min="12037" max="12037" width="12.42578125" style="1237" customWidth="1"/>
    <col min="12038" max="12038" width="11.42578125" style="1237" customWidth="1"/>
    <col min="12039" max="12039" width="12.42578125" style="1237" customWidth="1"/>
    <col min="12040" max="12288" width="9.140625" style="1237"/>
    <col min="12289" max="12289" width="51" style="1237" customWidth="1"/>
    <col min="12290" max="12290" width="11.42578125" style="1237" customWidth="1"/>
    <col min="12291" max="12291" width="12.42578125" style="1237" customWidth="1"/>
    <col min="12292" max="12292" width="11.42578125" style="1237" customWidth="1"/>
    <col min="12293" max="12293" width="12.42578125" style="1237" customWidth="1"/>
    <col min="12294" max="12294" width="11.42578125" style="1237" customWidth="1"/>
    <col min="12295" max="12295" width="12.42578125" style="1237" customWidth="1"/>
    <col min="12296" max="12544" width="9.140625" style="1237"/>
    <col min="12545" max="12545" width="51" style="1237" customWidth="1"/>
    <col min="12546" max="12546" width="11.42578125" style="1237" customWidth="1"/>
    <col min="12547" max="12547" width="12.42578125" style="1237" customWidth="1"/>
    <col min="12548" max="12548" width="11.42578125" style="1237" customWidth="1"/>
    <col min="12549" max="12549" width="12.42578125" style="1237" customWidth="1"/>
    <col min="12550" max="12550" width="11.42578125" style="1237" customWidth="1"/>
    <col min="12551" max="12551" width="12.42578125" style="1237" customWidth="1"/>
    <col min="12552" max="12800" width="9.140625" style="1237"/>
    <col min="12801" max="12801" width="51" style="1237" customWidth="1"/>
    <col min="12802" max="12802" width="11.42578125" style="1237" customWidth="1"/>
    <col min="12803" max="12803" width="12.42578125" style="1237" customWidth="1"/>
    <col min="12804" max="12804" width="11.42578125" style="1237" customWidth="1"/>
    <col min="12805" max="12805" width="12.42578125" style="1237" customWidth="1"/>
    <col min="12806" max="12806" width="11.42578125" style="1237" customWidth="1"/>
    <col min="12807" max="12807" width="12.42578125" style="1237" customWidth="1"/>
    <col min="12808" max="13056" width="9.140625" style="1237"/>
    <col min="13057" max="13057" width="51" style="1237" customWidth="1"/>
    <col min="13058" max="13058" width="11.42578125" style="1237" customWidth="1"/>
    <col min="13059" max="13059" width="12.42578125" style="1237" customWidth="1"/>
    <col min="13060" max="13060" width="11.42578125" style="1237" customWidth="1"/>
    <col min="13061" max="13061" width="12.42578125" style="1237" customWidth="1"/>
    <col min="13062" max="13062" width="11.42578125" style="1237" customWidth="1"/>
    <col min="13063" max="13063" width="12.42578125" style="1237" customWidth="1"/>
    <col min="13064" max="13312" width="9.140625" style="1237"/>
    <col min="13313" max="13313" width="51" style="1237" customWidth="1"/>
    <col min="13314" max="13314" width="11.42578125" style="1237" customWidth="1"/>
    <col min="13315" max="13315" width="12.42578125" style="1237" customWidth="1"/>
    <col min="13316" max="13316" width="11.42578125" style="1237" customWidth="1"/>
    <col min="13317" max="13317" width="12.42578125" style="1237" customWidth="1"/>
    <col min="13318" max="13318" width="11.42578125" style="1237" customWidth="1"/>
    <col min="13319" max="13319" width="12.42578125" style="1237" customWidth="1"/>
    <col min="13320" max="13568" width="9.140625" style="1237"/>
    <col min="13569" max="13569" width="51" style="1237" customWidth="1"/>
    <col min="13570" max="13570" width="11.42578125" style="1237" customWidth="1"/>
    <col min="13571" max="13571" width="12.42578125" style="1237" customWidth="1"/>
    <col min="13572" max="13572" width="11.42578125" style="1237" customWidth="1"/>
    <col min="13573" max="13573" width="12.42578125" style="1237" customWidth="1"/>
    <col min="13574" max="13574" width="11.42578125" style="1237" customWidth="1"/>
    <col min="13575" max="13575" width="12.42578125" style="1237" customWidth="1"/>
    <col min="13576" max="13824" width="9.140625" style="1237"/>
    <col min="13825" max="13825" width="51" style="1237" customWidth="1"/>
    <col min="13826" max="13826" width="11.42578125" style="1237" customWidth="1"/>
    <col min="13827" max="13827" width="12.42578125" style="1237" customWidth="1"/>
    <col min="13828" max="13828" width="11.42578125" style="1237" customWidth="1"/>
    <col min="13829" max="13829" width="12.42578125" style="1237" customWidth="1"/>
    <col min="13830" max="13830" width="11.42578125" style="1237" customWidth="1"/>
    <col min="13831" max="13831" width="12.42578125" style="1237" customWidth="1"/>
    <col min="13832" max="14080" width="9.140625" style="1237"/>
    <col min="14081" max="14081" width="51" style="1237" customWidth="1"/>
    <col min="14082" max="14082" width="11.42578125" style="1237" customWidth="1"/>
    <col min="14083" max="14083" width="12.42578125" style="1237" customWidth="1"/>
    <col min="14084" max="14084" width="11.42578125" style="1237" customWidth="1"/>
    <col min="14085" max="14085" width="12.42578125" style="1237" customWidth="1"/>
    <col min="14086" max="14086" width="11.42578125" style="1237" customWidth="1"/>
    <col min="14087" max="14087" width="12.42578125" style="1237" customWidth="1"/>
    <col min="14088" max="14336" width="9.140625" style="1237"/>
    <col min="14337" max="14337" width="51" style="1237" customWidth="1"/>
    <col min="14338" max="14338" width="11.42578125" style="1237" customWidth="1"/>
    <col min="14339" max="14339" width="12.42578125" style="1237" customWidth="1"/>
    <col min="14340" max="14340" width="11.42578125" style="1237" customWidth="1"/>
    <col min="14341" max="14341" width="12.42578125" style="1237" customWidth="1"/>
    <col min="14342" max="14342" width="11.42578125" style="1237" customWidth="1"/>
    <col min="14343" max="14343" width="12.42578125" style="1237" customWidth="1"/>
    <col min="14344" max="14592" width="9.140625" style="1237"/>
    <col min="14593" max="14593" width="51" style="1237" customWidth="1"/>
    <col min="14594" max="14594" width="11.42578125" style="1237" customWidth="1"/>
    <col min="14595" max="14595" width="12.42578125" style="1237" customWidth="1"/>
    <col min="14596" max="14596" width="11.42578125" style="1237" customWidth="1"/>
    <col min="14597" max="14597" width="12.42578125" style="1237" customWidth="1"/>
    <col min="14598" max="14598" width="11.42578125" style="1237" customWidth="1"/>
    <col min="14599" max="14599" width="12.42578125" style="1237" customWidth="1"/>
    <col min="14600" max="14848" width="9.140625" style="1237"/>
    <col min="14849" max="14849" width="51" style="1237" customWidth="1"/>
    <col min="14850" max="14850" width="11.42578125" style="1237" customWidth="1"/>
    <col min="14851" max="14851" width="12.42578125" style="1237" customWidth="1"/>
    <col min="14852" max="14852" width="11.42578125" style="1237" customWidth="1"/>
    <col min="14853" max="14853" width="12.42578125" style="1237" customWidth="1"/>
    <col min="14854" max="14854" width="11.42578125" style="1237" customWidth="1"/>
    <col min="14855" max="14855" width="12.42578125" style="1237" customWidth="1"/>
    <col min="14856" max="15104" width="9.140625" style="1237"/>
    <col min="15105" max="15105" width="51" style="1237" customWidth="1"/>
    <col min="15106" max="15106" width="11.42578125" style="1237" customWidth="1"/>
    <col min="15107" max="15107" width="12.42578125" style="1237" customWidth="1"/>
    <col min="15108" max="15108" width="11.42578125" style="1237" customWidth="1"/>
    <col min="15109" max="15109" width="12.42578125" style="1237" customWidth="1"/>
    <col min="15110" max="15110" width="11.42578125" style="1237" customWidth="1"/>
    <col min="15111" max="15111" width="12.42578125" style="1237" customWidth="1"/>
    <col min="15112" max="15360" width="9.140625" style="1237"/>
    <col min="15361" max="15361" width="51" style="1237" customWidth="1"/>
    <col min="15362" max="15362" width="11.42578125" style="1237" customWidth="1"/>
    <col min="15363" max="15363" width="12.42578125" style="1237" customWidth="1"/>
    <col min="15364" max="15364" width="11.42578125" style="1237" customWidth="1"/>
    <col min="15365" max="15365" width="12.42578125" style="1237" customWidth="1"/>
    <col min="15366" max="15366" width="11.42578125" style="1237" customWidth="1"/>
    <col min="15367" max="15367" width="12.42578125" style="1237" customWidth="1"/>
    <col min="15368" max="15616" width="9.140625" style="1237"/>
    <col min="15617" max="15617" width="51" style="1237" customWidth="1"/>
    <col min="15618" max="15618" width="11.42578125" style="1237" customWidth="1"/>
    <col min="15619" max="15619" width="12.42578125" style="1237" customWidth="1"/>
    <col min="15620" max="15620" width="11.42578125" style="1237" customWidth="1"/>
    <col min="15621" max="15621" width="12.42578125" style="1237" customWidth="1"/>
    <col min="15622" max="15622" width="11.42578125" style="1237" customWidth="1"/>
    <col min="15623" max="15623" width="12.42578125" style="1237" customWidth="1"/>
    <col min="15624" max="15872" width="9.140625" style="1237"/>
    <col min="15873" max="15873" width="51" style="1237" customWidth="1"/>
    <col min="15874" max="15874" width="11.42578125" style="1237" customWidth="1"/>
    <col min="15875" max="15875" width="12.42578125" style="1237" customWidth="1"/>
    <col min="15876" max="15876" width="11.42578125" style="1237" customWidth="1"/>
    <col min="15877" max="15877" width="12.42578125" style="1237" customWidth="1"/>
    <col min="15878" max="15878" width="11.42578125" style="1237" customWidth="1"/>
    <col min="15879" max="15879" width="12.42578125" style="1237" customWidth="1"/>
    <col min="15880" max="16128" width="9.140625" style="1237"/>
    <col min="16129" max="16129" width="51" style="1237" customWidth="1"/>
    <col min="16130" max="16130" width="11.42578125" style="1237" customWidth="1"/>
    <col min="16131" max="16131" width="12.42578125" style="1237" customWidth="1"/>
    <col min="16132" max="16132" width="11.42578125" style="1237" customWidth="1"/>
    <col min="16133" max="16133" width="12.42578125" style="1237" customWidth="1"/>
    <col min="16134" max="16134" width="11.42578125" style="1237" customWidth="1"/>
    <col min="16135" max="16135" width="12.42578125" style="1237" customWidth="1"/>
    <col min="16136" max="16384" width="9.140625" style="1237"/>
  </cols>
  <sheetData>
    <row r="1" spans="1:19" ht="28.5" customHeight="1" thickBot="1">
      <c r="A1" s="1121" t="s">
        <v>643</v>
      </c>
      <c r="B1" s="1121" t="s">
        <v>378</v>
      </c>
      <c r="C1" s="1121"/>
      <c r="D1" s="1121"/>
      <c r="E1" s="1121"/>
      <c r="F1" s="1121"/>
      <c r="G1" s="1122" t="s">
        <v>636</v>
      </c>
    </row>
    <row r="2" spans="1:19" ht="18.75" customHeight="1">
      <c r="A2" s="1619"/>
      <c r="B2" s="1619"/>
      <c r="C2" s="1619"/>
      <c r="D2" s="1619"/>
      <c r="E2" s="1619"/>
      <c r="F2" s="1619"/>
      <c r="G2" s="1619"/>
    </row>
    <row r="3" spans="1:19" ht="18.75" customHeight="1">
      <c r="A3" s="1601" t="s">
        <v>899</v>
      </c>
      <c r="B3" s="1601"/>
      <c r="C3" s="1601"/>
      <c r="D3" s="1601"/>
      <c r="E3" s="1601"/>
      <c r="F3" s="1601"/>
      <c r="G3" s="1601"/>
    </row>
    <row r="4" spans="1:19" ht="18.75" customHeight="1">
      <c r="A4" s="1624"/>
      <c r="B4" s="1624"/>
      <c r="C4" s="1624"/>
      <c r="D4" s="1624"/>
      <c r="E4" s="1624"/>
      <c r="F4" s="1624"/>
      <c r="G4" s="1624"/>
    </row>
    <row r="5" spans="1:19" ht="16.5" customHeight="1">
      <c r="A5" s="1608" t="s">
        <v>900</v>
      </c>
      <c r="B5" s="1614" t="s">
        <v>901</v>
      </c>
      <c r="C5" s="1615"/>
      <c r="D5" s="1614" t="s">
        <v>744</v>
      </c>
      <c r="E5" s="1615"/>
      <c r="F5" s="1614" t="s">
        <v>745</v>
      </c>
      <c r="G5" s="1615"/>
    </row>
    <row r="6" spans="1:19" ht="32.25" customHeight="1">
      <c r="A6" s="1609"/>
      <c r="B6" s="1239" t="s">
        <v>727</v>
      </c>
      <c r="C6" s="1135" t="s">
        <v>945</v>
      </c>
      <c r="D6" s="1135" t="s">
        <v>727</v>
      </c>
      <c r="E6" s="1135" t="s">
        <v>945</v>
      </c>
      <c r="F6" s="1135" t="s">
        <v>727</v>
      </c>
      <c r="G6" s="1135" t="s">
        <v>945</v>
      </c>
    </row>
    <row r="7" spans="1:19" ht="16.5" customHeight="1" thickBot="1">
      <c r="A7" s="1610"/>
      <c r="B7" s="1136" t="s">
        <v>675</v>
      </c>
      <c r="C7" s="1136" t="s">
        <v>676</v>
      </c>
      <c r="D7" s="1136" t="s">
        <v>675</v>
      </c>
      <c r="E7" s="1136" t="s">
        <v>676</v>
      </c>
      <c r="F7" s="1136" t="s">
        <v>675</v>
      </c>
      <c r="G7" s="1136" t="s">
        <v>676</v>
      </c>
    </row>
    <row r="8" spans="1:19" ht="10.5" customHeight="1">
      <c r="A8" s="1240"/>
      <c r="B8" s="1151"/>
      <c r="C8" s="1150"/>
      <c r="D8" s="1151"/>
      <c r="E8" s="1150"/>
      <c r="F8" s="1151"/>
      <c r="G8" s="1150"/>
    </row>
    <row r="9" spans="1:19" ht="21" customHeight="1">
      <c r="A9" s="1165" t="s">
        <v>903</v>
      </c>
      <c r="B9" s="1145">
        <v>56228.732000000004</v>
      </c>
      <c r="C9" s="1144">
        <v>236.98927864227431</v>
      </c>
      <c r="D9" s="1145">
        <v>60660.525000000001</v>
      </c>
      <c r="E9" s="1144">
        <v>255.66811753485115</v>
      </c>
      <c r="F9" s="1145">
        <v>45654.846700000002</v>
      </c>
      <c r="G9" s="1144">
        <v>192.42314028985425</v>
      </c>
      <c r="S9" s="1237">
        <v>0</v>
      </c>
    </row>
    <row r="10" spans="1:19" ht="21" customHeight="1">
      <c r="A10" s="1165" t="s">
        <v>904</v>
      </c>
      <c r="B10" s="1145">
        <v>51908.389499999997</v>
      </c>
      <c r="C10" s="1144">
        <v>218.78017421924443</v>
      </c>
      <c r="D10" s="1145">
        <v>58512.925000000003</v>
      </c>
      <c r="E10" s="1144">
        <v>246.61654982722175</v>
      </c>
      <c r="F10" s="1145">
        <v>46777.836300000003</v>
      </c>
      <c r="G10" s="1144">
        <v>197.15624533705284</v>
      </c>
      <c r="S10" s="1237">
        <v>0</v>
      </c>
    </row>
    <row r="11" spans="1:19" ht="21" customHeight="1">
      <c r="A11" s="1165" t="s">
        <v>905</v>
      </c>
      <c r="B11" s="1145">
        <v>42460.993399999999</v>
      </c>
      <c r="C11" s="1144">
        <v>178.96189080522694</v>
      </c>
      <c r="D11" s="1145">
        <v>42477.768100000001</v>
      </c>
      <c r="E11" s="1144">
        <v>179.03259174247091</v>
      </c>
      <c r="F11" s="1145">
        <v>41529.027900000001</v>
      </c>
      <c r="G11" s="1144">
        <v>175.03390196911934</v>
      </c>
      <c r="S11" s="1237">
        <v>0</v>
      </c>
    </row>
    <row r="12" spans="1:19" ht="21" customHeight="1">
      <c r="A12" s="1165" t="s">
        <v>906</v>
      </c>
      <c r="B12" s="1145">
        <v>36328.925000000003</v>
      </c>
      <c r="C12" s="1144">
        <v>153.11683944072018</v>
      </c>
      <c r="D12" s="1145">
        <v>39310.4398</v>
      </c>
      <c r="E12" s="1144">
        <v>165.68313813856855</v>
      </c>
      <c r="F12" s="1145">
        <v>32241.460899999998</v>
      </c>
      <c r="G12" s="1144">
        <v>135.88925606688215</v>
      </c>
      <c r="S12" s="1237">
        <v>0</v>
      </c>
    </row>
    <row r="13" spans="1:19" ht="21" customHeight="1">
      <c r="A13" s="1165" t="s">
        <v>908</v>
      </c>
      <c r="B13" s="1145">
        <v>35503.9755</v>
      </c>
      <c r="C13" s="1144">
        <v>149.6398948259758</v>
      </c>
      <c r="D13" s="1145">
        <v>35519.033600000002</v>
      </c>
      <c r="E13" s="1144">
        <v>149.70336074686344</v>
      </c>
      <c r="F13" s="1145">
        <v>22215.731800000001</v>
      </c>
      <c r="G13" s="1144">
        <v>93.633451556265484</v>
      </c>
      <c r="S13" s="1237">
        <v>0</v>
      </c>
    </row>
    <row r="14" spans="1:19" ht="21" customHeight="1">
      <c r="A14" s="1165" t="s">
        <v>907</v>
      </c>
      <c r="B14" s="1145">
        <v>34088.839699999997</v>
      </c>
      <c r="C14" s="1144">
        <v>143.67547058068322</v>
      </c>
      <c r="D14" s="1145">
        <v>37443.3295</v>
      </c>
      <c r="E14" s="1144">
        <v>157.8137605551907</v>
      </c>
      <c r="F14" s="1145">
        <v>30891.7428</v>
      </c>
      <c r="G14" s="1144">
        <v>130.2005501773483</v>
      </c>
      <c r="S14" s="1237">
        <v>0</v>
      </c>
    </row>
    <row r="15" spans="1:19" ht="21" customHeight="1">
      <c r="A15" s="1165" t="s">
        <v>910</v>
      </c>
      <c r="B15" s="1145">
        <v>33611.020700000001</v>
      </c>
      <c r="C15" s="1144">
        <v>141.66158948993461</v>
      </c>
      <c r="D15" s="1145">
        <v>33619.288099999998</v>
      </c>
      <c r="E15" s="1144">
        <v>141.69643440093574</v>
      </c>
      <c r="F15" s="1145">
        <v>33310.601000000002</v>
      </c>
      <c r="G15" s="1144">
        <v>140.39539967094797</v>
      </c>
      <c r="S15" s="1237">
        <v>0</v>
      </c>
    </row>
    <row r="16" spans="1:19" ht="21" customHeight="1">
      <c r="A16" s="1165" t="s">
        <v>913</v>
      </c>
      <c r="B16" s="1145">
        <v>31794.372800000001</v>
      </c>
      <c r="C16" s="1144">
        <v>134.0048976163209</v>
      </c>
      <c r="D16" s="1145">
        <v>31794.372800000001</v>
      </c>
      <c r="E16" s="1144">
        <v>134.0048976163209</v>
      </c>
      <c r="F16" s="1145">
        <v>0</v>
      </c>
      <c r="G16" s="1144">
        <v>0</v>
      </c>
      <c r="S16" s="1237">
        <v>0</v>
      </c>
    </row>
    <row r="17" spans="1:19" ht="21" customHeight="1">
      <c r="A17" s="1165" t="s">
        <v>912</v>
      </c>
      <c r="B17" s="1145">
        <v>31233.206699999999</v>
      </c>
      <c r="C17" s="1144">
        <v>131.63973047654798</v>
      </c>
      <c r="D17" s="1145">
        <v>34527.863700000002</v>
      </c>
      <c r="E17" s="1144">
        <v>145.52584097613598</v>
      </c>
      <c r="F17" s="1145">
        <v>31154.606100000001</v>
      </c>
      <c r="G17" s="1144">
        <v>131.30844967343739</v>
      </c>
      <c r="S17" s="1237">
        <v>0</v>
      </c>
    </row>
    <row r="18" spans="1:19" ht="21" customHeight="1">
      <c r="A18" s="1165" t="s">
        <v>909</v>
      </c>
      <c r="B18" s="1145">
        <v>31106.267500000002</v>
      </c>
      <c r="C18" s="1144">
        <v>131.1047152206566</v>
      </c>
      <c r="D18" s="1145">
        <v>32861.459699999999</v>
      </c>
      <c r="E18" s="1144">
        <v>138.50238752378706</v>
      </c>
      <c r="F18" s="1145">
        <v>25342.0311</v>
      </c>
      <c r="G18" s="1144">
        <v>106.8099787439468</v>
      </c>
    </row>
    <row r="19" spans="1:19" ht="21" customHeight="1">
      <c r="A19" s="1165" t="s">
        <v>911</v>
      </c>
      <c r="B19" s="1145">
        <v>30007.592499999999</v>
      </c>
      <c r="C19" s="1144">
        <v>126.47408980103482</v>
      </c>
      <c r="D19" s="1145">
        <v>30667.944100000001</v>
      </c>
      <c r="E19" s="1144">
        <v>129.25729766946537</v>
      </c>
      <c r="F19" s="1145">
        <v>24870.534800000001</v>
      </c>
      <c r="G19" s="1144">
        <v>104.82274616648976</v>
      </c>
      <c r="S19" s="1237">
        <v>0</v>
      </c>
    </row>
    <row r="20" spans="1:19" ht="21" customHeight="1">
      <c r="A20" s="1165" t="s">
        <v>920</v>
      </c>
      <c r="B20" s="1145">
        <v>26318.418399999999</v>
      </c>
      <c r="C20" s="1144">
        <v>110.9251937536411</v>
      </c>
      <c r="D20" s="1145">
        <v>26986.888999999999</v>
      </c>
      <c r="E20" s="1144">
        <v>113.74262106620378</v>
      </c>
      <c r="F20" s="1145">
        <v>24699.8688</v>
      </c>
      <c r="G20" s="1144">
        <v>104.10343397874982</v>
      </c>
      <c r="S20" s="1237">
        <v>0</v>
      </c>
    </row>
    <row r="21" spans="1:19" ht="21" customHeight="1">
      <c r="A21" s="1165" t="s">
        <v>914</v>
      </c>
      <c r="B21" s="1145">
        <v>26315.7978</v>
      </c>
      <c r="C21" s="1144">
        <v>110.914148615657</v>
      </c>
      <c r="D21" s="1145">
        <v>31362.539199999999</v>
      </c>
      <c r="E21" s="1144">
        <v>132.1848328608593</v>
      </c>
      <c r="F21" s="1145">
        <v>25934.025300000001</v>
      </c>
      <c r="G21" s="1144">
        <v>109.3050781962768</v>
      </c>
      <c r="S21" s="1237">
        <v>0</v>
      </c>
    </row>
    <row r="22" spans="1:19" ht="21" customHeight="1">
      <c r="A22" s="1165" t="s">
        <v>915</v>
      </c>
      <c r="B22" s="1145">
        <v>26229.1021</v>
      </c>
      <c r="C22" s="1144">
        <v>110.54874910061217</v>
      </c>
      <c r="D22" s="1145">
        <v>29034.907899999998</v>
      </c>
      <c r="E22" s="1144">
        <v>122.37448069548982</v>
      </c>
      <c r="F22" s="1145">
        <v>21555.956600000001</v>
      </c>
      <c r="G22" s="1144">
        <v>90.852673061846247</v>
      </c>
      <c r="S22" s="1237">
        <v>0</v>
      </c>
    </row>
    <row r="23" spans="1:19" ht="21" customHeight="1">
      <c r="A23" s="1165" t="s">
        <v>916</v>
      </c>
      <c r="B23" s="1145">
        <v>26087.8033</v>
      </c>
      <c r="C23" s="1144">
        <v>109.95321191714839</v>
      </c>
      <c r="D23" s="1145">
        <v>26325.351500000001</v>
      </c>
      <c r="E23" s="1144">
        <v>110.95441494197867</v>
      </c>
      <c r="F23" s="1145">
        <v>17390.949400000001</v>
      </c>
      <c r="G23" s="1144">
        <v>73.298265968549558</v>
      </c>
      <c r="S23" s="1237">
        <v>0</v>
      </c>
    </row>
    <row r="24" spans="1:19" ht="21" customHeight="1">
      <c r="A24" s="1165" t="s">
        <v>917</v>
      </c>
      <c r="B24" s="1145">
        <v>25841.7667</v>
      </c>
      <c r="C24" s="1144">
        <v>108.91623252459162</v>
      </c>
      <c r="D24" s="1145">
        <v>26460.701700000001</v>
      </c>
      <c r="E24" s="1144">
        <v>111.52488034500585</v>
      </c>
      <c r="F24" s="1145">
        <v>19950.975600000002</v>
      </c>
      <c r="G24" s="1144">
        <v>84.088101358103117</v>
      </c>
      <c r="S24" s="1237">
        <v>0</v>
      </c>
    </row>
    <row r="25" spans="1:19" ht="21" customHeight="1">
      <c r="A25" s="1165" t="s">
        <v>918</v>
      </c>
      <c r="B25" s="1145">
        <v>25541.048500000001</v>
      </c>
      <c r="C25" s="1144">
        <v>107.64878460681528</v>
      </c>
      <c r="D25" s="1145">
        <v>25578.8783</v>
      </c>
      <c r="E25" s="1144">
        <v>107.80822723862107</v>
      </c>
      <c r="F25" s="1145">
        <v>20651.219499999999</v>
      </c>
      <c r="G25" s="1144">
        <v>87.039444751986721</v>
      </c>
      <c r="S25" s="1237">
        <v>0</v>
      </c>
    </row>
    <row r="26" spans="1:19" ht="21" customHeight="1">
      <c r="A26" s="1165" t="s">
        <v>919</v>
      </c>
      <c r="B26" s="1145">
        <v>25449.119900000002</v>
      </c>
      <c r="C26" s="1144">
        <v>107.26132979811366</v>
      </c>
      <c r="D26" s="1145">
        <v>26627.876700000001</v>
      </c>
      <c r="E26" s="1144">
        <v>112.22947888827413</v>
      </c>
      <c r="F26" s="1145">
        <v>20210.775600000001</v>
      </c>
      <c r="G26" s="1144">
        <v>85.183089852441967</v>
      </c>
      <c r="S26" s="1237">
        <v>0</v>
      </c>
    </row>
    <row r="27" spans="1:19" ht="21" customHeight="1">
      <c r="A27" s="1165" t="s">
        <v>923</v>
      </c>
      <c r="B27" s="1145">
        <v>24939.600999999999</v>
      </c>
      <c r="C27" s="1144">
        <v>105.11384198768954</v>
      </c>
      <c r="D27" s="1145">
        <v>27727.621299999999</v>
      </c>
      <c r="E27" s="1144">
        <v>116.86461238985719</v>
      </c>
      <c r="F27" s="1145">
        <v>24886.734400000001</v>
      </c>
      <c r="G27" s="1144">
        <v>104.89102320887964</v>
      </c>
      <c r="S27" s="1237">
        <v>0</v>
      </c>
    </row>
    <row r="28" spans="1:19" ht="21" customHeight="1">
      <c r="A28" s="1165" t="s">
        <v>921</v>
      </c>
      <c r="B28" s="1145">
        <v>24808.4614</v>
      </c>
      <c r="C28" s="1144">
        <v>104.56112315338547</v>
      </c>
      <c r="D28" s="1145">
        <v>25962.230100000001</v>
      </c>
      <c r="E28" s="1144">
        <v>109.42395399106175</v>
      </c>
      <c r="F28" s="1145">
        <v>18311.997500000001</v>
      </c>
      <c r="G28" s="1144">
        <v>77.180240842424311</v>
      </c>
      <c r="S28" s="1237">
        <v>0</v>
      </c>
    </row>
    <row r="29" spans="1:19" ht="21" customHeight="1">
      <c r="A29" s="1165" t="s">
        <v>924</v>
      </c>
      <c r="B29" s="1145">
        <v>24659.9568</v>
      </c>
      <c r="C29" s="1144">
        <v>103.93521542299133</v>
      </c>
      <c r="D29" s="1145">
        <v>26069.929400000001</v>
      </c>
      <c r="E29" s="1144">
        <v>109.87787814174823</v>
      </c>
      <c r="F29" s="1145">
        <v>15665.762199999999</v>
      </c>
      <c r="G29" s="1144">
        <v>66.027056828516208</v>
      </c>
      <c r="S29" s="1237">
        <v>0</v>
      </c>
    </row>
    <row r="30" spans="1:19" ht="21" customHeight="1">
      <c r="A30" s="1165" t="s">
        <v>922</v>
      </c>
      <c r="B30" s="1145">
        <v>24205.680499999999</v>
      </c>
      <c r="C30" s="1144">
        <v>102.02056060485883</v>
      </c>
      <c r="D30" s="1145">
        <v>24209.697100000001</v>
      </c>
      <c r="E30" s="1144">
        <v>102.03748951473706</v>
      </c>
      <c r="F30" s="1145">
        <v>22359.019400000001</v>
      </c>
      <c r="G30" s="1144">
        <v>94.23737100731023</v>
      </c>
      <c r="S30" s="1237">
        <v>0</v>
      </c>
    </row>
    <row r="31" spans="1:19" ht="21" customHeight="1">
      <c r="A31" s="1165" t="s">
        <v>925</v>
      </c>
      <c r="B31" s="1145">
        <v>23545.716400000001</v>
      </c>
      <c r="C31" s="1144">
        <v>99.238985946749921</v>
      </c>
      <c r="D31" s="1145">
        <v>23551.119500000001</v>
      </c>
      <c r="E31" s="1144">
        <v>99.2617585885273</v>
      </c>
      <c r="F31" s="1145" t="s">
        <v>851</v>
      </c>
      <c r="G31" s="1144" t="s">
        <v>851</v>
      </c>
      <c r="S31" s="1237">
        <v>0</v>
      </c>
    </row>
    <row r="32" spans="1:19" ht="21" customHeight="1">
      <c r="A32" s="1165" t="s">
        <v>926</v>
      </c>
      <c r="B32" s="1145">
        <v>22793.1937</v>
      </c>
      <c r="C32" s="1144">
        <v>96.067301196061678</v>
      </c>
      <c r="D32" s="1145">
        <v>23293.4545</v>
      </c>
      <c r="E32" s="1144">
        <v>98.175768556218529</v>
      </c>
      <c r="F32" s="1145">
        <v>16967.272099999998</v>
      </c>
      <c r="G32" s="1144">
        <v>71.512577866884612</v>
      </c>
      <c r="S32" s="1237">
        <v>0</v>
      </c>
    </row>
    <row r="33" spans="1:19" ht="21" customHeight="1">
      <c r="A33" s="1165" t="s">
        <v>927</v>
      </c>
      <c r="B33" s="1145">
        <v>21987.146100000002</v>
      </c>
      <c r="C33" s="1144">
        <v>92.670023105648099</v>
      </c>
      <c r="D33" s="1145">
        <v>23987.3423</v>
      </c>
      <c r="E33" s="1144">
        <v>101.10032266461768</v>
      </c>
      <c r="F33" s="1145">
        <v>19860.626700000001</v>
      </c>
      <c r="G33" s="1144">
        <v>83.707304568356491</v>
      </c>
      <c r="S33" s="1237">
        <v>0</v>
      </c>
    </row>
    <row r="34" spans="1:19" ht="21" customHeight="1">
      <c r="A34" s="1165" t="s">
        <v>931</v>
      </c>
      <c r="B34" s="1145">
        <v>20557.599099999999</v>
      </c>
      <c r="C34" s="1144">
        <v>86.644859452389341</v>
      </c>
      <c r="D34" s="1145">
        <v>20601.850399999999</v>
      </c>
      <c r="E34" s="1144">
        <v>86.83136701343453</v>
      </c>
      <c r="F34" s="1145">
        <v>18635.515500000001</v>
      </c>
      <c r="G34" s="1144">
        <v>78.54378390520921</v>
      </c>
      <c r="S34" s="1237">
        <v>0</v>
      </c>
    </row>
    <row r="35" spans="1:19" ht="21" customHeight="1">
      <c r="A35" s="1165" t="s">
        <v>930</v>
      </c>
      <c r="B35" s="1145">
        <v>19960.3508</v>
      </c>
      <c r="C35" s="1144">
        <v>84.127615353992738</v>
      </c>
      <c r="D35" s="1145">
        <v>19936.123800000001</v>
      </c>
      <c r="E35" s="1144">
        <v>84.025504937317038</v>
      </c>
      <c r="F35" s="1145">
        <v>29402.6587</v>
      </c>
      <c r="G35" s="1144">
        <v>123.9244533466981</v>
      </c>
      <c r="S35" s="1237">
        <v>0</v>
      </c>
    </row>
    <row r="36" spans="1:19" ht="21" customHeight="1">
      <c r="A36" s="1165" t="s">
        <v>929</v>
      </c>
      <c r="B36" s="1145">
        <v>19717.488700000002</v>
      </c>
      <c r="C36" s="1144">
        <v>83.104015641864294</v>
      </c>
      <c r="D36" s="1145">
        <v>19717.488700000002</v>
      </c>
      <c r="E36" s="1144">
        <v>83.104015641864294</v>
      </c>
      <c r="F36" s="1145">
        <v>18992.86</v>
      </c>
      <c r="G36" s="1144">
        <v>80.049896745914623</v>
      </c>
      <c r="S36" s="1237">
        <v>0</v>
      </c>
    </row>
    <row r="37" spans="1:19" ht="21" customHeight="1">
      <c r="A37" s="1165" t="s">
        <v>928</v>
      </c>
      <c r="B37" s="1145">
        <v>18975.531200000001</v>
      </c>
      <c r="C37" s="1144">
        <v>79.976860423279149</v>
      </c>
      <c r="D37" s="1145">
        <v>22003.266100000001</v>
      </c>
      <c r="E37" s="1144">
        <v>92.737964655027412</v>
      </c>
      <c r="F37" s="1145">
        <v>18647.1538</v>
      </c>
      <c r="G37" s="1144">
        <v>78.592836270850711</v>
      </c>
      <c r="S37" s="1237">
        <v>0</v>
      </c>
    </row>
    <row r="38" spans="1:19" ht="21" customHeight="1">
      <c r="A38" s="1165" t="s">
        <v>933</v>
      </c>
      <c r="B38" s="1145">
        <v>18330.087800000001</v>
      </c>
      <c r="C38" s="1144">
        <v>77.256486686762798</v>
      </c>
      <c r="D38" s="1145">
        <v>21847.6924</v>
      </c>
      <c r="E38" s="1144">
        <v>92.082262532157017</v>
      </c>
      <c r="F38" s="1145">
        <v>17445.533500000001</v>
      </c>
      <c r="G38" s="1144">
        <v>73.528323556978506</v>
      </c>
      <c r="S38" s="1237">
        <v>0</v>
      </c>
    </row>
    <row r="39" spans="1:19" ht="21" customHeight="1">
      <c r="A39" s="1165" t="s">
        <v>934</v>
      </c>
      <c r="B39" s="1145">
        <v>18284.9022</v>
      </c>
      <c r="C39" s="1144">
        <v>77.066041297579574</v>
      </c>
      <c r="D39" s="1145">
        <v>23421.2405</v>
      </c>
      <c r="E39" s="1144">
        <v>98.714352850820461</v>
      </c>
      <c r="F39" s="1145">
        <v>17849.061900000001</v>
      </c>
      <c r="G39" s="1144">
        <v>75.229089358129258</v>
      </c>
      <c r="S39" s="1237">
        <v>0</v>
      </c>
    </row>
    <row r="40" spans="1:19" ht="21" customHeight="1">
      <c r="A40" s="1165" t="s">
        <v>935</v>
      </c>
      <c r="B40" s="1145">
        <v>17836.892199999998</v>
      </c>
      <c r="C40" s="1144">
        <v>75.177797281610566</v>
      </c>
      <c r="D40" s="1145">
        <v>17836.892199999998</v>
      </c>
      <c r="E40" s="1144">
        <v>75.177797281610566</v>
      </c>
      <c r="F40" s="1145">
        <v>0</v>
      </c>
      <c r="G40" s="1144">
        <v>0</v>
      </c>
      <c r="S40" s="1237">
        <v>0</v>
      </c>
    </row>
    <row r="41" spans="1:19" ht="21" customHeight="1">
      <c r="A41" s="1165" t="s">
        <v>932</v>
      </c>
      <c r="B41" s="1145">
        <v>17516.696</v>
      </c>
      <c r="C41" s="1144">
        <v>73.828254729913027</v>
      </c>
      <c r="D41" s="1145">
        <v>23208.013599999998</v>
      </c>
      <c r="E41" s="1144">
        <v>97.815657692300277</v>
      </c>
      <c r="F41" s="1145">
        <v>15847.6666</v>
      </c>
      <c r="G41" s="1144">
        <v>66.793735908845747</v>
      </c>
      <c r="S41" s="1237">
        <v>0</v>
      </c>
    </row>
    <row r="42" spans="1:19" ht="21" customHeight="1">
      <c r="A42" s="1165" t="s">
        <v>937</v>
      </c>
      <c r="B42" s="1145">
        <v>17045.522400000002</v>
      </c>
      <c r="C42" s="1144">
        <v>71.842382247864464</v>
      </c>
      <c r="D42" s="1145">
        <v>18665.465199999999</v>
      </c>
      <c r="E42" s="1144">
        <v>78.670013993388181</v>
      </c>
      <c r="F42" s="1145">
        <v>15539.1443</v>
      </c>
      <c r="G42" s="1144">
        <v>65.49339576740249</v>
      </c>
      <c r="S42" s="1237">
        <v>0</v>
      </c>
    </row>
    <row r="43" spans="1:19" ht="21" customHeight="1">
      <c r="A43" s="1165" t="s">
        <v>938</v>
      </c>
      <c r="B43" s="1145">
        <v>16398.729500000001</v>
      </c>
      <c r="C43" s="1144">
        <v>69.116320724692557</v>
      </c>
      <c r="D43" s="1145">
        <v>16423.2942</v>
      </c>
      <c r="E43" s="1144">
        <v>69.219854457821455</v>
      </c>
      <c r="F43" s="1145">
        <v>15895.165199999999</v>
      </c>
      <c r="G43" s="1144">
        <v>66.993929983122896</v>
      </c>
      <c r="S43" s="1237">
        <v>0</v>
      </c>
    </row>
    <row r="44" spans="1:19" ht="21" customHeight="1">
      <c r="A44" s="1165" t="s">
        <v>936</v>
      </c>
      <c r="B44" s="1145">
        <v>15626.259</v>
      </c>
      <c r="C44" s="1144">
        <v>65.860561256962839</v>
      </c>
      <c r="D44" s="1145">
        <v>15626.259</v>
      </c>
      <c r="E44" s="1144">
        <v>65.860561256962839</v>
      </c>
      <c r="F44" s="1145">
        <v>0</v>
      </c>
      <c r="G44" s="1144">
        <v>0</v>
      </c>
      <c r="S44" s="1237">
        <v>0</v>
      </c>
    </row>
    <row r="45" spans="1:19" ht="21" customHeight="1">
      <c r="A45" s="1165" t="s">
        <v>940</v>
      </c>
      <c r="B45" s="1145">
        <v>15494.2055</v>
      </c>
      <c r="C45" s="1144">
        <v>65.30399057514154</v>
      </c>
      <c r="D45" s="1145">
        <v>16055.533799999999</v>
      </c>
      <c r="E45" s="1144">
        <v>67.669841345144562</v>
      </c>
      <c r="F45" s="1145">
        <v>15203.2876</v>
      </c>
      <c r="G45" s="1144">
        <v>64.077848337661848</v>
      </c>
      <c r="S45" s="1237">
        <v>0</v>
      </c>
    </row>
    <row r="46" spans="1:19" ht="21" customHeight="1">
      <c r="A46" s="1165" t="s">
        <v>939</v>
      </c>
      <c r="B46" s="1145">
        <v>14619.750899999999</v>
      </c>
      <c r="C46" s="1144">
        <v>61.618395017706248</v>
      </c>
      <c r="D46" s="1145">
        <v>17436.516500000002</v>
      </c>
      <c r="E46" s="1144">
        <v>73.490319279636495</v>
      </c>
      <c r="F46" s="1145">
        <v>14184.892599999999</v>
      </c>
      <c r="G46" s="1144">
        <v>59.785581949316139</v>
      </c>
      <c r="S46" s="1237">
        <v>0</v>
      </c>
    </row>
    <row r="47" spans="1:19" ht="21" customHeight="1">
      <c r="A47" s="1165" t="s">
        <v>942</v>
      </c>
      <c r="B47" s="1145">
        <v>14433.888499999999</v>
      </c>
      <c r="C47" s="1144">
        <v>60.835034011046496</v>
      </c>
      <c r="D47" s="1145">
        <v>18166.8613</v>
      </c>
      <c r="E47" s="1144">
        <v>76.568530029829759</v>
      </c>
      <c r="F47" s="1145">
        <v>14370.231</v>
      </c>
      <c r="G47" s="1144">
        <v>60.566734434147442</v>
      </c>
    </row>
    <row r="48" spans="1:19" ht="21" customHeight="1">
      <c r="A48" s="1165" t="s">
        <v>944</v>
      </c>
      <c r="B48" s="1145">
        <v>12367.1666</v>
      </c>
      <c r="C48" s="1144">
        <v>52.124346168482482</v>
      </c>
      <c r="D48" s="1145">
        <v>14354.0762</v>
      </c>
      <c r="E48" s="1144">
        <v>60.498646211944418</v>
      </c>
      <c r="F48" s="1145">
        <v>12297.1338</v>
      </c>
      <c r="G48" s="1144">
        <v>51.829176383161709</v>
      </c>
    </row>
    <row r="49" spans="1:7" ht="21" customHeight="1">
      <c r="A49" s="1165" t="s">
        <v>943</v>
      </c>
      <c r="B49" s="1145">
        <v>12229.9707</v>
      </c>
      <c r="C49" s="1144">
        <v>51.546101626640819</v>
      </c>
      <c r="D49" s="1145">
        <v>12176.846600000001</v>
      </c>
      <c r="E49" s="1144">
        <v>51.322197553230097</v>
      </c>
      <c r="F49" s="1145">
        <v>12367.5484</v>
      </c>
      <c r="G49" s="1144">
        <v>52.125955354807104</v>
      </c>
    </row>
    <row r="50" spans="1:7" ht="21" customHeight="1" thickBot="1">
      <c r="A50" s="1240" t="s">
        <v>941</v>
      </c>
      <c r="B50" s="1151">
        <v>11599.6932</v>
      </c>
      <c r="C50" s="1150">
        <v>48.889648159586713</v>
      </c>
      <c r="D50" s="1151">
        <v>11599.6932</v>
      </c>
      <c r="E50" s="1150">
        <v>48.889648159586713</v>
      </c>
      <c r="F50" s="1151">
        <v>16068.630300000001</v>
      </c>
      <c r="G50" s="1150">
        <v>67.725039639278933</v>
      </c>
    </row>
    <row r="51" spans="1:7" ht="21" customHeight="1" thickTop="1">
      <c r="A51" s="1186" t="s">
        <v>123</v>
      </c>
      <c r="B51" s="1156">
        <v>23726.276699999999</v>
      </c>
      <c r="C51" s="1155">
        <v>100</v>
      </c>
      <c r="D51" s="1156">
        <v>25688.430199999999</v>
      </c>
      <c r="E51" s="1155">
        <v>108.26995960980258</v>
      </c>
      <c r="F51" s="1156">
        <v>21461.428100000001</v>
      </c>
      <c r="G51" s="1155">
        <v>90.454260360202255</v>
      </c>
    </row>
    <row r="52" spans="1:7" ht="11.25" customHeight="1"/>
    <row r="53" spans="1:7" ht="11.25" customHeight="1">
      <c r="A53" s="1241"/>
    </row>
    <row r="54" spans="1:7" ht="15.75" customHeight="1"/>
  </sheetData>
  <mergeCells count="7">
    <mergeCell ref="A2:G2"/>
    <mergeCell ref="A3:G3"/>
    <mergeCell ref="A4:G4"/>
    <mergeCell ref="A5:A7"/>
    <mergeCell ref="B5:C5"/>
    <mergeCell ref="D5:E5"/>
    <mergeCell ref="F5:G5"/>
  </mergeCells>
  <printOptions horizontalCentered="1"/>
  <pageMargins left="0.39370078740157483" right="0.47244094488188981" top="0.82677165354330717" bottom="0.59055118110236227" header="0.51181102362204722" footer="0.51181102362204722"/>
  <pageSetup paperSize="9" scale="71" orientation="portrait" horizontalDpi="300" verticalDpi="300" r:id="rId1"/>
  <headerFooter scaleWithDoc="0" alignWithMargins="0">
    <oddHeader>&amp;RStrana 12</oddHead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Z23"/>
  <sheetViews>
    <sheetView zoomScale="80" zoomScaleNormal="80" workbookViewId="0"/>
  </sheetViews>
  <sheetFormatPr defaultColWidth="7.28515625" defaultRowHeight="12.75"/>
  <cols>
    <col min="1" max="1" width="21.28515625" style="1243" customWidth="1"/>
    <col min="2" max="2" width="13.28515625" style="1243" customWidth="1"/>
    <col min="3" max="12" width="11.7109375" style="1243" customWidth="1"/>
    <col min="13" max="253" width="7.28515625" style="1243"/>
    <col min="254" max="254" width="36" style="1243" customWidth="1"/>
    <col min="255" max="255" width="11.7109375" style="1243" customWidth="1"/>
    <col min="256" max="261" width="7.85546875" style="1243" customWidth="1"/>
    <col min="262" max="509" width="7.28515625" style="1243"/>
    <col min="510" max="510" width="36" style="1243" customWidth="1"/>
    <col min="511" max="511" width="11.7109375" style="1243" customWidth="1"/>
    <col min="512" max="517" width="7.85546875" style="1243" customWidth="1"/>
    <col min="518" max="765" width="7.28515625" style="1243"/>
    <col min="766" max="766" width="36" style="1243" customWidth="1"/>
    <col min="767" max="767" width="11.7109375" style="1243" customWidth="1"/>
    <col min="768" max="773" width="7.85546875" style="1243" customWidth="1"/>
    <col min="774" max="1021" width="7.28515625" style="1243"/>
    <col min="1022" max="1022" width="36" style="1243" customWidth="1"/>
    <col min="1023" max="1023" width="11.7109375" style="1243" customWidth="1"/>
    <col min="1024" max="1029" width="7.85546875" style="1243" customWidth="1"/>
    <col min="1030" max="1277" width="7.28515625" style="1243"/>
    <col min="1278" max="1278" width="36" style="1243" customWidth="1"/>
    <col min="1279" max="1279" width="11.7109375" style="1243" customWidth="1"/>
    <col min="1280" max="1285" width="7.85546875" style="1243" customWidth="1"/>
    <col min="1286" max="1533" width="7.28515625" style="1243"/>
    <col min="1534" max="1534" width="36" style="1243" customWidth="1"/>
    <col min="1535" max="1535" width="11.7109375" style="1243" customWidth="1"/>
    <col min="1536" max="1541" width="7.85546875" style="1243" customWidth="1"/>
    <col min="1542" max="1789" width="7.28515625" style="1243"/>
    <col min="1790" max="1790" width="36" style="1243" customWidth="1"/>
    <col min="1791" max="1791" width="11.7109375" style="1243" customWidth="1"/>
    <col min="1792" max="1797" width="7.85546875" style="1243" customWidth="1"/>
    <col min="1798" max="2045" width="7.28515625" style="1243"/>
    <col min="2046" max="2046" width="36" style="1243" customWidth="1"/>
    <col min="2047" max="2047" width="11.7109375" style="1243" customWidth="1"/>
    <col min="2048" max="2053" width="7.85546875" style="1243" customWidth="1"/>
    <col min="2054" max="2301" width="7.28515625" style="1243"/>
    <col min="2302" max="2302" width="36" style="1243" customWidth="1"/>
    <col min="2303" max="2303" width="11.7109375" style="1243" customWidth="1"/>
    <col min="2304" max="2309" width="7.85546875" style="1243" customWidth="1"/>
    <col min="2310" max="2557" width="7.28515625" style="1243"/>
    <col min="2558" max="2558" width="36" style="1243" customWidth="1"/>
    <col min="2559" max="2559" width="11.7109375" style="1243" customWidth="1"/>
    <col min="2560" max="2565" width="7.85546875" style="1243" customWidth="1"/>
    <col min="2566" max="2813" width="7.28515625" style="1243"/>
    <col min="2814" max="2814" width="36" style="1243" customWidth="1"/>
    <col min="2815" max="2815" width="11.7109375" style="1243" customWidth="1"/>
    <col min="2816" max="2821" width="7.85546875" style="1243" customWidth="1"/>
    <col min="2822" max="3069" width="7.28515625" style="1243"/>
    <col min="3070" max="3070" width="36" style="1243" customWidth="1"/>
    <col min="3071" max="3071" width="11.7109375" style="1243" customWidth="1"/>
    <col min="3072" max="3077" width="7.85546875" style="1243" customWidth="1"/>
    <col min="3078" max="3325" width="7.28515625" style="1243"/>
    <col min="3326" max="3326" width="36" style="1243" customWidth="1"/>
    <col min="3327" max="3327" width="11.7109375" style="1243" customWidth="1"/>
    <col min="3328" max="3333" width="7.85546875" style="1243" customWidth="1"/>
    <col min="3334" max="3581" width="7.28515625" style="1243"/>
    <col min="3582" max="3582" width="36" style="1243" customWidth="1"/>
    <col min="3583" max="3583" width="11.7109375" style="1243" customWidth="1"/>
    <col min="3584" max="3589" width="7.85546875" style="1243" customWidth="1"/>
    <col min="3590" max="3837" width="7.28515625" style="1243"/>
    <col min="3838" max="3838" width="36" style="1243" customWidth="1"/>
    <col min="3839" max="3839" width="11.7109375" style="1243" customWidth="1"/>
    <col min="3840" max="3845" width="7.85546875" style="1243" customWidth="1"/>
    <col min="3846" max="4093" width="7.28515625" style="1243"/>
    <col min="4094" max="4094" width="36" style="1243" customWidth="1"/>
    <col min="4095" max="4095" width="11.7109375" style="1243" customWidth="1"/>
    <col min="4096" max="4101" width="7.85546875" style="1243" customWidth="1"/>
    <col min="4102" max="4349" width="7.28515625" style="1243"/>
    <col min="4350" max="4350" width="36" style="1243" customWidth="1"/>
    <col min="4351" max="4351" width="11.7109375" style="1243" customWidth="1"/>
    <col min="4352" max="4357" width="7.85546875" style="1243" customWidth="1"/>
    <col min="4358" max="4605" width="7.28515625" style="1243"/>
    <col min="4606" max="4606" width="36" style="1243" customWidth="1"/>
    <col min="4607" max="4607" width="11.7109375" style="1243" customWidth="1"/>
    <col min="4608" max="4613" width="7.85546875" style="1243" customWidth="1"/>
    <col min="4614" max="4861" width="7.28515625" style="1243"/>
    <col min="4862" max="4862" width="36" style="1243" customWidth="1"/>
    <col min="4863" max="4863" width="11.7109375" style="1243" customWidth="1"/>
    <col min="4864" max="4869" width="7.85546875" style="1243" customWidth="1"/>
    <col min="4870" max="5117" width="7.28515625" style="1243"/>
    <col min="5118" max="5118" width="36" style="1243" customWidth="1"/>
    <col min="5119" max="5119" width="11.7109375" style="1243" customWidth="1"/>
    <col min="5120" max="5125" width="7.85546875" style="1243" customWidth="1"/>
    <col min="5126" max="5373" width="7.28515625" style="1243"/>
    <col min="5374" max="5374" width="36" style="1243" customWidth="1"/>
    <col min="5375" max="5375" width="11.7109375" style="1243" customWidth="1"/>
    <col min="5376" max="5381" width="7.85546875" style="1243" customWidth="1"/>
    <col min="5382" max="5629" width="7.28515625" style="1243"/>
    <col min="5630" max="5630" width="36" style="1243" customWidth="1"/>
    <col min="5631" max="5631" width="11.7109375" style="1243" customWidth="1"/>
    <col min="5632" max="5637" width="7.85546875" style="1243" customWidth="1"/>
    <col min="5638" max="5885" width="7.28515625" style="1243"/>
    <col min="5886" max="5886" width="36" style="1243" customWidth="1"/>
    <col min="5887" max="5887" width="11.7109375" style="1243" customWidth="1"/>
    <col min="5888" max="5893" width="7.85546875" style="1243" customWidth="1"/>
    <col min="5894" max="6141" width="7.28515625" style="1243"/>
    <col min="6142" max="6142" width="36" style="1243" customWidth="1"/>
    <col min="6143" max="6143" width="11.7109375" style="1243" customWidth="1"/>
    <col min="6144" max="6149" width="7.85546875" style="1243" customWidth="1"/>
    <col min="6150" max="6397" width="7.28515625" style="1243"/>
    <col min="6398" max="6398" width="36" style="1243" customWidth="1"/>
    <col min="6399" max="6399" width="11.7109375" style="1243" customWidth="1"/>
    <col min="6400" max="6405" width="7.85546875" style="1243" customWidth="1"/>
    <col min="6406" max="6653" width="7.28515625" style="1243"/>
    <col min="6654" max="6654" width="36" style="1243" customWidth="1"/>
    <col min="6655" max="6655" width="11.7109375" style="1243" customWidth="1"/>
    <col min="6656" max="6661" width="7.85546875" style="1243" customWidth="1"/>
    <col min="6662" max="6909" width="7.28515625" style="1243"/>
    <col min="6910" max="6910" width="36" style="1243" customWidth="1"/>
    <col min="6911" max="6911" width="11.7109375" style="1243" customWidth="1"/>
    <col min="6912" max="6917" width="7.85546875" style="1243" customWidth="1"/>
    <col min="6918" max="7165" width="7.28515625" style="1243"/>
    <col min="7166" max="7166" width="36" style="1243" customWidth="1"/>
    <col min="7167" max="7167" width="11.7109375" style="1243" customWidth="1"/>
    <col min="7168" max="7173" width="7.85546875" style="1243" customWidth="1"/>
    <col min="7174" max="7421" width="7.28515625" style="1243"/>
    <col min="7422" max="7422" width="36" style="1243" customWidth="1"/>
    <col min="7423" max="7423" width="11.7109375" style="1243" customWidth="1"/>
    <col min="7424" max="7429" width="7.85546875" style="1243" customWidth="1"/>
    <col min="7430" max="7677" width="7.28515625" style="1243"/>
    <col min="7678" max="7678" width="36" style="1243" customWidth="1"/>
    <col min="7679" max="7679" width="11.7109375" style="1243" customWidth="1"/>
    <col min="7680" max="7685" width="7.85546875" style="1243" customWidth="1"/>
    <col min="7686" max="7933" width="7.28515625" style="1243"/>
    <col min="7934" max="7934" width="36" style="1243" customWidth="1"/>
    <col min="7935" max="7935" width="11.7109375" style="1243" customWidth="1"/>
    <col min="7936" max="7941" width="7.85546875" style="1243" customWidth="1"/>
    <col min="7942" max="8189" width="7.28515625" style="1243"/>
    <col min="8190" max="8190" width="36" style="1243" customWidth="1"/>
    <col min="8191" max="8191" width="11.7109375" style="1243" customWidth="1"/>
    <col min="8192" max="8197" width="7.85546875" style="1243" customWidth="1"/>
    <col min="8198" max="8445" width="7.28515625" style="1243"/>
    <col min="8446" max="8446" width="36" style="1243" customWidth="1"/>
    <col min="8447" max="8447" width="11.7109375" style="1243" customWidth="1"/>
    <col min="8448" max="8453" width="7.85546875" style="1243" customWidth="1"/>
    <col min="8454" max="8701" width="7.28515625" style="1243"/>
    <col min="8702" max="8702" width="36" style="1243" customWidth="1"/>
    <col min="8703" max="8703" width="11.7109375" style="1243" customWidth="1"/>
    <col min="8704" max="8709" width="7.85546875" style="1243" customWidth="1"/>
    <col min="8710" max="8957" width="7.28515625" style="1243"/>
    <col min="8958" max="8958" width="36" style="1243" customWidth="1"/>
    <col min="8959" max="8959" width="11.7109375" style="1243" customWidth="1"/>
    <col min="8960" max="8965" width="7.85546875" style="1243" customWidth="1"/>
    <col min="8966" max="9213" width="7.28515625" style="1243"/>
    <col min="9214" max="9214" width="36" style="1243" customWidth="1"/>
    <col min="9215" max="9215" width="11.7109375" style="1243" customWidth="1"/>
    <col min="9216" max="9221" width="7.85546875" style="1243" customWidth="1"/>
    <col min="9222" max="9469" width="7.28515625" style="1243"/>
    <col min="9470" max="9470" width="36" style="1243" customWidth="1"/>
    <col min="9471" max="9471" width="11.7109375" style="1243" customWidth="1"/>
    <col min="9472" max="9477" width="7.85546875" style="1243" customWidth="1"/>
    <col min="9478" max="9725" width="7.28515625" style="1243"/>
    <col min="9726" max="9726" width="36" style="1243" customWidth="1"/>
    <col min="9727" max="9727" width="11.7109375" style="1243" customWidth="1"/>
    <col min="9728" max="9733" width="7.85546875" style="1243" customWidth="1"/>
    <col min="9734" max="9981" width="7.28515625" style="1243"/>
    <col min="9982" max="9982" width="36" style="1243" customWidth="1"/>
    <col min="9983" max="9983" width="11.7109375" style="1243" customWidth="1"/>
    <col min="9984" max="9989" width="7.85546875" style="1243" customWidth="1"/>
    <col min="9990" max="10237" width="7.28515625" style="1243"/>
    <col min="10238" max="10238" width="36" style="1243" customWidth="1"/>
    <col min="10239" max="10239" width="11.7109375" style="1243" customWidth="1"/>
    <col min="10240" max="10245" width="7.85546875" style="1243" customWidth="1"/>
    <col min="10246" max="10493" width="7.28515625" style="1243"/>
    <col min="10494" max="10494" width="36" style="1243" customWidth="1"/>
    <col min="10495" max="10495" width="11.7109375" style="1243" customWidth="1"/>
    <col min="10496" max="10501" width="7.85546875" style="1243" customWidth="1"/>
    <col min="10502" max="10749" width="7.28515625" style="1243"/>
    <col min="10750" max="10750" width="36" style="1243" customWidth="1"/>
    <col min="10751" max="10751" width="11.7109375" style="1243" customWidth="1"/>
    <col min="10752" max="10757" width="7.85546875" style="1243" customWidth="1"/>
    <col min="10758" max="11005" width="7.28515625" style="1243"/>
    <col min="11006" max="11006" width="36" style="1243" customWidth="1"/>
    <col min="11007" max="11007" width="11.7109375" style="1243" customWidth="1"/>
    <col min="11008" max="11013" width="7.85546875" style="1243" customWidth="1"/>
    <col min="11014" max="11261" width="7.28515625" style="1243"/>
    <col min="11262" max="11262" width="36" style="1243" customWidth="1"/>
    <col min="11263" max="11263" width="11.7109375" style="1243" customWidth="1"/>
    <col min="11264" max="11269" width="7.85546875" style="1243" customWidth="1"/>
    <col min="11270" max="11517" width="7.28515625" style="1243"/>
    <col min="11518" max="11518" width="36" style="1243" customWidth="1"/>
    <col min="11519" max="11519" width="11.7109375" style="1243" customWidth="1"/>
    <col min="11520" max="11525" width="7.85546875" style="1243" customWidth="1"/>
    <col min="11526" max="11773" width="7.28515625" style="1243"/>
    <col min="11774" max="11774" width="36" style="1243" customWidth="1"/>
    <col min="11775" max="11775" width="11.7109375" style="1243" customWidth="1"/>
    <col min="11776" max="11781" width="7.85546875" style="1243" customWidth="1"/>
    <col min="11782" max="12029" width="7.28515625" style="1243"/>
    <col min="12030" max="12030" width="36" style="1243" customWidth="1"/>
    <col min="12031" max="12031" width="11.7109375" style="1243" customWidth="1"/>
    <col min="12032" max="12037" width="7.85546875" style="1243" customWidth="1"/>
    <col min="12038" max="12285" width="7.28515625" style="1243"/>
    <col min="12286" max="12286" width="36" style="1243" customWidth="1"/>
    <col min="12287" max="12287" width="11.7109375" style="1243" customWidth="1"/>
    <col min="12288" max="12293" width="7.85546875" style="1243" customWidth="1"/>
    <col min="12294" max="12541" width="7.28515625" style="1243"/>
    <col min="12542" max="12542" width="36" style="1243" customWidth="1"/>
    <col min="12543" max="12543" width="11.7109375" style="1243" customWidth="1"/>
    <col min="12544" max="12549" width="7.85546875" style="1243" customWidth="1"/>
    <col min="12550" max="12797" width="7.28515625" style="1243"/>
    <col min="12798" max="12798" width="36" style="1243" customWidth="1"/>
    <col min="12799" max="12799" width="11.7109375" style="1243" customWidth="1"/>
    <col min="12800" max="12805" width="7.85546875" style="1243" customWidth="1"/>
    <col min="12806" max="13053" width="7.28515625" style="1243"/>
    <col min="13054" max="13054" width="36" style="1243" customWidth="1"/>
    <col min="13055" max="13055" width="11.7109375" style="1243" customWidth="1"/>
    <col min="13056" max="13061" width="7.85546875" style="1243" customWidth="1"/>
    <col min="13062" max="13309" width="7.28515625" style="1243"/>
    <col min="13310" max="13310" width="36" style="1243" customWidth="1"/>
    <col min="13311" max="13311" width="11.7109375" style="1243" customWidth="1"/>
    <col min="13312" max="13317" width="7.85546875" style="1243" customWidth="1"/>
    <col min="13318" max="13565" width="7.28515625" style="1243"/>
    <col min="13566" max="13566" width="36" style="1243" customWidth="1"/>
    <col min="13567" max="13567" width="11.7109375" style="1243" customWidth="1"/>
    <col min="13568" max="13573" width="7.85546875" style="1243" customWidth="1"/>
    <col min="13574" max="13821" width="7.28515625" style="1243"/>
    <col min="13822" max="13822" width="36" style="1243" customWidth="1"/>
    <col min="13823" max="13823" width="11.7109375" style="1243" customWidth="1"/>
    <col min="13824" max="13829" width="7.85546875" style="1243" customWidth="1"/>
    <col min="13830" max="14077" width="7.28515625" style="1243"/>
    <col min="14078" max="14078" width="36" style="1243" customWidth="1"/>
    <col min="14079" max="14079" width="11.7109375" style="1243" customWidth="1"/>
    <col min="14080" max="14085" width="7.85546875" style="1243" customWidth="1"/>
    <col min="14086" max="14333" width="7.28515625" style="1243"/>
    <col min="14334" max="14334" width="36" style="1243" customWidth="1"/>
    <col min="14335" max="14335" width="11.7109375" style="1243" customWidth="1"/>
    <col min="14336" max="14341" width="7.85546875" style="1243" customWidth="1"/>
    <col min="14342" max="14589" width="7.28515625" style="1243"/>
    <col min="14590" max="14590" width="36" style="1243" customWidth="1"/>
    <col min="14591" max="14591" width="11.7109375" style="1243" customWidth="1"/>
    <col min="14592" max="14597" width="7.85546875" style="1243" customWidth="1"/>
    <col min="14598" max="14845" width="7.28515625" style="1243"/>
    <col min="14846" max="14846" width="36" style="1243" customWidth="1"/>
    <col min="14847" max="14847" width="11.7109375" style="1243" customWidth="1"/>
    <col min="14848" max="14853" width="7.85546875" style="1243" customWidth="1"/>
    <col min="14854" max="15101" width="7.28515625" style="1243"/>
    <col min="15102" max="15102" width="36" style="1243" customWidth="1"/>
    <col min="15103" max="15103" width="11.7109375" style="1243" customWidth="1"/>
    <col min="15104" max="15109" width="7.85546875" style="1243" customWidth="1"/>
    <col min="15110" max="15357" width="7.28515625" style="1243"/>
    <col min="15358" max="15358" width="36" style="1243" customWidth="1"/>
    <col min="15359" max="15359" width="11.7109375" style="1243" customWidth="1"/>
    <col min="15360" max="15365" width="7.85546875" style="1243" customWidth="1"/>
    <col min="15366" max="15613" width="7.28515625" style="1243"/>
    <col min="15614" max="15614" width="36" style="1243" customWidth="1"/>
    <col min="15615" max="15615" width="11.7109375" style="1243" customWidth="1"/>
    <col min="15616" max="15621" width="7.85546875" style="1243" customWidth="1"/>
    <col min="15622" max="15869" width="7.28515625" style="1243"/>
    <col min="15870" max="15870" width="36" style="1243" customWidth="1"/>
    <col min="15871" max="15871" width="11.7109375" style="1243" customWidth="1"/>
    <col min="15872" max="15877" width="7.85546875" style="1243" customWidth="1"/>
    <col min="15878" max="16125" width="7.28515625" style="1243"/>
    <col min="16126" max="16126" width="36" style="1243" customWidth="1"/>
    <col min="16127" max="16127" width="11.7109375" style="1243" customWidth="1"/>
    <col min="16128" max="16133" width="7.85546875" style="1243" customWidth="1"/>
    <col min="16134" max="16384" width="7.28515625" style="1243"/>
  </cols>
  <sheetData>
    <row r="1" spans="1:26" s="1130" customFormat="1" ht="27.75" customHeight="1" thickBot="1">
      <c r="A1" s="1121" t="s">
        <v>643</v>
      </c>
      <c r="B1" s="1160"/>
      <c r="C1" s="1600" t="s">
        <v>378</v>
      </c>
      <c r="D1" s="1600"/>
      <c r="E1" s="1600"/>
      <c r="F1" s="1600"/>
      <c r="G1" s="1600"/>
      <c r="H1" s="1121"/>
      <c r="I1" s="1122"/>
      <c r="J1" s="1122"/>
      <c r="K1" s="1122"/>
      <c r="L1" s="1122" t="s">
        <v>946</v>
      </c>
      <c r="Z1" s="1161" t="s">
        <v>725</v>
      </c>
    </row>
    <row r="2" spans="1:26" s="1242" customFormat="1" ht="18.75" customHeight="1">
      <c r="A2" s="1626"/>
      <c r="B2" s="1626"/>
      <c r="C2" s="1626"/>
      <c r="D2" s="1626"/>
      <c r="E2" s="1626"/>
      <c r="F2" s="1626"/>
      <c r="G2" s="1626"/>
      <c r="H2" s="1626"/>
      <c r="I2" s="1626"/>
      <c r="J2" s="1626"/>
      <c r="K2" s="1627"/>
      <c r="L2" s="1627"/>
    </row>
    <row r="3" spans="1:26" ht="18.75" customHeight="1">
      <c r="A3" s="1601" t="s">
        <v>638</v>
      </c>
      <c r="B3" s="1601"/>
      <c r="C3" s="1601"/>
      <c r="D3" s="1601"/>
      <c r="E3" s="1601"/>
      <c r="F3" s="1601"/>
      <c r="G3" s="1601"/>
      <c r="H3" s="1601"/>
      <c r="I3" s="1601"/>
      <c r="J3" s="1601"/>
      <c r="K3" s="1627"/>
      <c r="L3" s="1627"/>
    </row>
    <row r="4" spans="1:26" ht="18.75" customHeight="1">
      <c r="A4" s="1623"/>
      <c r="B4" s="1623"/>
      <c r="C4" s="1623"/>
      <c r="D4" s="1623"/>
      <c r="E4" s="1623"/>
      <c r="F4" s="1623"/>
      <c r="G4" s="1623"/>
      <c r="H4" s="1623"/>
      <c r="I4" s="1623"/>
      <c r="J4" s="1623"/>
      <c r="K4" s="1628"/>
      <c r="L4" s="1628"/>
    </row>
    <row r="5" spans="1:26" ht="30" customHeight="1">
      <c r="A5" s="1608" t="s">
        <v>947</v>
      </c>
      <c r="B5" s="1602" t="s">
        <v>646</v>
      </c>
      <c r="C5" s="1602" t="s">
        <v>727</v>
      </c>
      <c r="D5" s="1603"/>
      <c r="E5" s="1602" t="s">
        <v>728</v>
      </c>
      <c r="F5" s="1612"/>
      <c r="G5" s="1612"/>
      <c r="H5" s="1603"/>
      <c r="I5" s="1602" t="s">
        <v>647</v>
      </c>
      <c r="J5" s="1603"/>
      <c r="K5" s="1612" t="s">
        <v>948</v>
      </c>
      <c r="L5" s="1603"/>
    </row>
    <row r="6" spans="1:26" ht="32.25" customHeight="1">
      <c r="A6" s="1609"/>
      <c r="B6" s="1604"/>
      <c r="C6" s="1135" t="s">
        <v>649</v>
      </c>
      <c r="D6" s="1135" t="s">
        <v>729</v>
      </c>
      <c r="E6" s="1135" t="s">
        <v>730</v>
      </c>
      <c r="F6" s="1135" t="s">
        <v>731</v>
      </c>
      <c r="G6" s="1135" t="s">
        <v>732</v>
      </c>
      <c r="H6" s="1135" t="s">
        <v>733</v>
      </c>
      <c r="I6" s="1135" t="s">
        <v>649</v>
      </c>
      <c r="J6" s="1135" t="s">
        <v>729</v>
      </c>
      <c r="K6" s="1135" t="s">
        <v>949</v>
      </c>
      <c r="L6" s="1135" t="s">
        <v>950</v>
      </c>
    </row>
    <row r="7" spans="1:26" ht="16.5" customHeight="1" thickBot="1">
      <c r="A7" s="1610"/>
      <c r="B7" s="1136" t="s">
        <v>674</v>
      </c>
      <c r="C7" s="1136" t="s">
        <v>675</v>
      </c>
      <c r="D7" s="1136" t="s">
        <v>676</v>
      </c>
      <c r="E7" s="1136" t="s">
        <v>675</v>
      </c>
      <c r="F7" s="1136" t="s">
        <v>675</v>
      </c>
      <c r="G7" s="1136" t="s">
        <v>675</v>
      </c>
      <c r="H7" s="1136" t="s">
        <v>675</v>
      </c>
      <c r="I7" s="1136" t="s">
        <v>675</v>
      </c>
      <c r="J7" s="1136" t="s">
        <v>676</v>
      </c>
      <c r="K7" s="1136" t="s">
        <v>675</v>
      </c>
      <c r="L7" s="1136" t="s">
        <v>675</v>
      </c>
    </row>
    <row r="8" spans="1:26" ht="0.75" hidden="1" customHeight="1">
      <c r="A8" s="1162"/>
      <c r="B8" s="1162"/>
      <c r="C8" s="1162"/>
      <c r="D8" s="1162"/>
      <c r="E8" s="1162"/>
      <c r="F8" s="1162"/>
      <c r="G8" s="1162"/>
      <c r="H8" s="1162"/>
      <c r="I8" s="1162"/>
      <c r="J8" s="1162"/>
      <c r="K8" s="1162"/>
      <c r="L8" s="1162"/>
    </row>
    <row r="9" spans="1:26" ht="0.75" hidden="1" customHeight="1" thickBot="1">
      <c r="A9" s="1162"/>
      <c r="B9" s="1162"/>
      <c r="C9" s="1162"/>
      <c r="D9" s="1162"/>
      <c r="E9" s="1162"/>
      <c r="F9" s="1162"/>
      <c r="G9" s="1162"/>
      <c r="H9" s="1162"/>
      <c r="I9" s="1162"/>
      <c r="J9" s="1162"/>
      <c r="K9" s="1162"/>
      <c r="L9" s="1162"/>
    </row>
    <row r="10" spans="1:26" ht="10.5" customHeight="1">
      <c r="A10" s="1137"/>
      <c r="B10" s="1138"/>
      <c r="C10" s="1139"/>
      <c r="D10" s="1163"/>
      <c r="E10" s="1164"/>
      <c r="F10" s="1164"/>
      <c r="G10" s="1164"/>
      <c r="H10" s="1164"/>
      <c r="I10" s="1139"/>
      <c r="J10" s="1163"/>
      <c r="K10" s="1164"/>
      <c r="L10" s="1164"/>
    </row>
    <row r="11" spans="1:26" s="1242" customFormat="1" ht="20.25" customHeight="1">
      <c r="A11" s="1141" t="s">
        <v>951</v>
      </c>
      <c r="B11" s="1144">
        <v>3439.7797999999998</v>
      </c>
      <c r="C11" s="1145">
        <v>23710.773700000002</v>
      </c>
      <c r="D11" s="1144">
        <v>103.92400000000001</v>
      </c>
      <c r="E11" s="1143">
        <v>12360.791499999999</v>
      </c>
      <c r="F11" s="1143">
        <v>17175.491099999999</v>
      </c>
      <c r="G11" s="1143">
        <v>31642.252199999999</v>
      </c>
      <c r="H11" s="1143">
        <v>43435.364200000004</v>
      </c>
      <c r="I11" s="1145">
        <v>27593.177299999999</v>
      </c>
      <c r="J11" s="1144">
        <v>103.76</v>
      </c>
      <c r="K11" s="1143">
        <v>20812.030599999998</v>
      </c>
      <c r="L11" s="1143">
        <v>33307.753100000002</v>
      </c>
    </row>
    <row r="12" spans="1:26" s="1242" customFormat="1" ht="20.25" customHeight="1">
      <c r="A12" s="1167" t="s">
        <v>952</v>
      </c>
      <c r="B12" s="1169">
        <v>59.018900000000002</v>
      </c>
      <c r="C12" s="1170">
        <v>26341.7781</v>
      </c>
      <c r="D12" s="1169">
        <v>103.0604</v>
      </c>
      <c r="E12" s="1171">
        <v>12000.998600000001</v>
      </c>
      <c r="F12" s="1171">
        <v>18318.1086</v>
      </c>
      <c r="G12" s="1171">
        <v>38364.29</v>
      </c>
      <c r="H12" s="1171">
        <v>58880.418599999997</v>
      </c>
      <c r="I12" s="1170">
        <v>33372.257299999997</v>
      </c>
      <c r="J12" s="1169">
        <v>104.77</v>
      </c>
      <c r="K12" s="1171">
        <v>22106.823499999999</v>
      </c>
      <c r="L12" s="1171">
        <v>45003.487200000003</v>
      </c>
    </row>
    <row r="13" spans="1:26" s="1242" customFormat="1" ht="20.25" customHeight="1">
      <c r="A13" s="1167" t="s">
        <v>953</v>
      </c>
      <c r="B13" s="1169">
        <v>16.6784</v>
      </c>
      <c r="C13" s="1170">
        <v>17901.1852</v>
      </c>
      <c r="D13" s="1169">
        <v>105.0976</v>
      </c>
      <c r="E13" s="1171">
        <v>9588.2764000000006</v>
      </c>
      <c r="F13" s="1171">
        <v>11448.3215</v>
      </c>
      <c r="G13" s="1171">
        <v>24932.408899999999</v>
      </c>
      <c r="H13" s="1171">
        <v>33798.739099999999</v>
      </c>
      <c r="I13" s="1170">
        <v>20726.733499999998</v>
      </c>
      <c r="J13" s="1169">
        <v>105.79</v>
      </c>
      <c r="K13" s="1171">
        <v>17453.978999999999</v>
      </c>
      <c r="L13" s="1171">
        <v>31516.186900000001</v>
      </c>
    </row>
    <row r="14" spans="1:26" s="1242" customFormat="1" ht="20.25" customHeight="1">
      <c r="A14" s="1167" t="s">
        <v>954</v>
      </c>
      <c r="B14" s="1169">
        <v>10.9093</v>
      </c>
      <c r="C14" s="1170">
        <v>22407.3194</v>
      </c>
      <c r="D14" s="1169">
        <v>104.384</v>
      </c>
      <c r="E14" s="1171">
        <v>11187.5</v>
      </c>
      <c r="F14" s="1171">
        <v>16208.644700000001</v>
      </c>
      <c r="G14" s="1171">
        <v>31139.3714</v>
      </c>
      <c r="H14" s="1171">
        <v>42136.666599999997</v>
      </c>
      <c r="I14" s="1170">
        <v>28222.633099999999</v>
      </c>
      <c r="J14" s="1169">
        <v>103.45</v>
      </c>
      <c r="K14" s="1171">
        <v>21717.425200000001</v>
      </c>
      <c r="L14" s="1171">
        <v>46660.835099999997</v>
      </c>
    </row>
    <row r="15" spans="1:26" s="1242" customFormat="1" ht="20.25" customHeight="1">
      <c r="A15" s="1167" t="s">
        <v>955</v>
      </c>
      <c r="B15" s="1169">
        <v>4.4836999999999998</v>
      </c>
      <c r="C15" s="1170">
        <v>20185.8465</v>
      </c>
      <c r="D15" s="1169">
        <v>109.3539</v>
      </c>
      <c r="E15" s="1171">
        <v>9200</v>
      </c>
      <c r="F15" s="1171">
        <v>11417.3379</v>
      </c>
      <c r="G15" s="1171">
        <v>34744.372499999998</v>
      </c>
      <c r="H15" s="1171">
        <v>67513.960699999996</v>
      </c>
      <c r="I15" s="1170">
        <v>33279.183499999999</v>
      </c>
      <c r="J15" s="1169">
        <v>101.23</v>
      </c>
      <c r="K15" s="1171">
        <v>16655.786199999999</v>
      </c>
      <c r="L15" s="1171">
        <v>36724.616099999999</v>
      </c>
    </row>
    <row r="16" spans="1:26" s="1242" customFormat="1" ht="20.25" customHeight="1">
      <c r="A16" s="1167" t="s">
        <v>956</v>
      </c>
      <c r="B16" s="1169">
        <v>3.5647000000000002</v>
      </c>
      <c r="C16" s="1170">
        <v>19451.495800000001</v>
      </c>
      <c r="D16" s="1169">
        <v>93.546800000000005</v>
      </c>
      <c r="E16" s="1171">
        <v>11460.929700000001</v>
      </c>
      <c r="F16" s="1171">
        <v>12552.6813</v>
      </c>
      <c r="G16" s="1171">
        <v>28070.437600000001</v>
      </c>
      <c r="H16" s="1171">
        <v>38976.127899999999</v>
      </c>
      <c r="I16" s="1170">
        <v>23787.877400000001</v>
      </c>
      <c r="J16" s="1169">
        <v>91.17</v>
      </c>
      <c r="K16" s="1171">
        <v>18684.2922</v>
      </c>
      <c r="L16" s="1171">
        <v>46509.189400000003</v>
      </c>
    </row>
    <row r="17" spans="1:12" s="1242" customFormat="1" ht="20.25" customHeight="1">
      <c r="A17" s="1167" t="s">
        <v>957</v>
      </c>
      <c r="B17" s="1169">
        <v>3.1909999999999998</v>
      </c>
      <c r="C17" s="1170">
        <v>20627.047500000001</v>
      </c>
      <c r="D17" s="1169">
        <v>97.510999999999996</v>
      </c>
      <c r="E17" s="1171">
        <v>11420.8295</v>
      </c>
      <c r="F17" s="1171">
        <v>12462.597</v>
      </c>
      <c r="G17" s="1171">
        <v>29336.951700000001</v>
      </c>
      <c r="H17" s="1171">
        <v>43043.262499999997</v>
      </c>
      <c r="I17" s="1170">
        <v>26034.541300000001</v>
      </c>
      <c r="J17" s="1169">
        <v>96.48</v>
      </c>
      <c r="K17" s="1171">
        <v>18573.4414</v>
      </c>
      <c r="L17" s="1171">
        <v>49514.652900000001</v>
      </c>
    </row>
    <row r="18" spans="1:12" s="1242" customFormat="1" ht="20.25" customHeight="1">
      <c r="A18" s="1167" t="s">
        <v>958</v>
      </c>
      <c r="B18" s="1169">
        <v>1.6541999999999999</v>
      </c>
      <c r="C18" s="1170">
        <v>17985.761699999999</v>
      </c>
      <c r="D18" s="1169">
        <v>108.37220000000001</v>
      </c>
      <c r="E18" s="1171">
        <v>11343.045599999999</v>
      </c>
      <c r="F18" s="1171">
        <v>12356.573700000001</v>
      </c>
      <c r="G18" s="1171">
        <v>22330.308799999999</v>
      </c>
      <c r="H18" s="1171">
        <v>25956.925500000001</v>
      </c>
      <c r="I18" s="1170">
        <v>18543.7945</v>
      </c>
      <c r="J18" s="1169">
        <v>106.31</v>
      </c>
      <c r="K18" s="1171">
        <v>18575.248100000001</v>
      </c>
      <c r="L18" s="1171">
        <v>18532.5236</v>
      </c>
    </row>
    <row r="19" spans="1:12" s="1242" customFormat="1" ht="20.25" customHeight="1">
      <c r="A19" s="1167" t="s">
        <v>959</v>
      </c>
      <c r="B19" s="1169">
        <v>1.3227</v>
      </c>
      <c r="C19" s="1170">
        <v>51106.889600000002</v>
      </c>
      <c r="D19" s="1169">
        <v>111.0605</v>
      </c>
      <c r="E19" s="1171">
        <v>25216.6816</v>
      </c>
      <c r="F19" s="1171">
        <v>32966.1374</v>
      </c>
      <c r="G19" s="1171">
        <v>135742.11799999999</v>
      </c>
      <c r="H19" s="1171">
        <v>255580.85630000001</v>
      </c>
      <c r="I19" s="1170">
        <v>104517.6311</v>
      </c>
      <c r="J19" s="1169">
        <v>112.54</v>
      </c>
      <c r="K19" s="1171">
        <v>29177.425899999998</v>
      </c>
      <c r="L19" s="1171">
        <v>102356.3459</v>
      </c>
    </row>
    <row r="20" spans="1:12" s="1242" customFormat="1" ht="20.25" customHeight="1">
      <c r="A20" s="1167" t="s">
        <v>960</v>
      </c>
      <c r="B20" s="1169">
        <v>0.89780000000000004</v>
      </c>
      <c r="C20" s="1170">
        <v>21314.537799999998</v>
      </c>
      <c r="D20" s="1169">
        <v>99.603200000000001</v>
      </c>
      <c r="E20" s="1171">
        <v>10561.0833</v>
      </c>
      <c r="F20" s="1171">
        <v>11664.282300000001</v>
      </c>
      <c r="G20" s="1171">
        <v>27738.073899999999</v>
      </c>
      <c r="H20" s="1171">
        <v>34115.550600000002</v>
      </c>
      <c r="I20" s="1170">
        <v>21495.6253</v>
      </c>
      <c r="J20" s="1169">
        <v>95.52</v>
      </c>
      <c r="K20" s="1171">
        <v>20457.667799999999</v>
      </c>
      <c r="L20" s="1171">
        <v>28938.731599999999</v>
      </c>
    </row>
    <row r="21" spans="1:12" s="1242" customFormat="1" ht="20.25" customHeight="1" thickBot="1">
      <c r="A21" s="1167" t="s">
        <v>290</v>
      </c>
      <c r="B21" s="1169">
        <v>26.0823</v>
      </c>
      <c r="C21" s="1170">
        <v>28823.83</v>
      </c>
      <c r="D21" s="1169">
        <v>98.413200000000003</v>
      </c>
      <c r="E21" s="1171">
        <v>10713.2595</v>
      </c>
      <c r="F21" s="1171">
        <v>14823.3786</v>
      </c>
      <c r="G21" s="1171">
        <v>46924.972500000003</v>
      </c>
      <c r="H21" s="1171">
        <v>83256.568499999994</v>
      </c>
      <c r="I21" s="1170">
        <v>45031.524100000002</v>
      </c>
      <c r="J21" s="1169">
        <v>100.68</v>
      </c>
      <c r="K21" s="1171">
        <v>18221.4575</v>
      </c>
      <c r="L21" s="1171">
        <v>56847.218800000002</v>
      </c>
    </row>
    <row r="22" spans="1:12" s="1242" customFormat="1" ht="20.25" customHeight="1" thickTop="1">
      <c r="A22" s="1152" t="s">
        <v>123</v>
      </c>
      <c r="B22" s="1172">
        <v>3567.5832999999998</v>
      </c>
      <c r="C22" s="1156">
        <v>23726.276699999999</v>
      </c>
      <c r="D22" s="1155">
        <v>103.8608</v>
      </c>
      <c r="E22" s="1154">
        <v>12276.8686</v>
      </c>
      <c r="F22" s="1154">
        <v>17118.226200000001</v>
      </c>
      <c r="G22" s="1154">
        <v>31758.892899999999</v>
      </c>
      <c r="H22" s="1154">
        <v>43861.554799999998</v>
      </c>
      <c r="I22" s="1156">
        <v>27810.8367</v>
      </c>
      <c r="J22" s="1155">
        <v>103.76</v>
      </c>
      <c r="K22" s="1154">
        <v>20791.5416</v>
      </c>
      <c r="L22" s="1154">
        <v>33772.566700000003</v>
      </c>
    </row>
    <row r="23" spans="1:12" s="1242" customFormat="1">
      <c r="A23" s="1243"/>
      <c r="B23" s="1243"/>
      <c r="C23" s="1243"/>
      <c r="D23" s="1243"/>
      <c r="E23" s="1243"/>
      <c r="F23" s="1243"/>
      <c r="G23" s="1243"/>
      <c r="H23" s="1243"/>
      <c r="I23" s="1243"/>
      <c r="J23" s="1243"/>
    </row>
  </sheetData>
  <mergeCells count="10">
    <mergeCell ref="C1:G1"/>
    <mergeCell ref="A2:L2"/>
    <mergeCell ref="A3:L3"/>
    <mergeCell ref="A4:L4"/>
    <mergeCell ref="A5:A7"/>
    <mergeCell ref="B5:B6"/>
    <mergeCell ref="C5:D5"/>
    <mergeCell ref="E5:H5"/>
    <mergeCell ref="I5:J5"/>
    <mergeCell ref="K5:L5"/>
  </mergeCells>
  <printOptions horizontalCentered="1"/>
  <pageMargins left="0.39370078740157483" right="0.39370078740157483" top="0.78740157480314965" bottom="0.6692913385826772" header="0.31496062992125984" footer="0.31496062992125984"/>
  <pageSetup paperSize="9" scale="91" orientation="landscape" r:id="rId1"/>
  <headerFooter scaleWithDoc="0" alignWithMargins="0">
    <oddHeader>&amp;RStrana 13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workbookViewId="0"/>
  </sheetViews>
  <sheetFormatPr defaultRowHeight="15"/>
  <sheetData>
    <row r="1" spans="14:14">
      <c r="N1" s="1118" t="s">
        <v>177</v>
      </c>
    </row>
    <row r="33" spans="1:1">
      <c r="A33" t="s">
        <v>341</v>
      </c>
    </row>
  </sheetData>
  <printOptions horizontalCentered="1" verticalCentered="1"/>
  <pageMargins left="0.31496062992125984" right="0.31496062992125984" top="0.39370078740157483" bottom="0.39370078740157483" header="0.31496062992125984" footer="0.31496062992125984"/>
  <pageSetup paperSize="9" orientation="landscape" horizontalDpi="4294967294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M26"/>
  <sheetViews>
    <sheetView zoomScale="90" zoomScaleNormal="90" workbookViewId="0"/>
  </sheetViews>
  <sheetFormatPr defaultColWidth="7.28515625" defaultRowHeight="12.75"/>
  <cols>
    <col min="1" max="1" width="50.42578125" style="1243" customWidth="1"/>
    <col min="2" max="2" width="13.28515625" style="1243" customWidth="1"/>
    <col min="3" max="10" width="9.28515625" style="1243" customWidth="1"/>
    <col min="11" max="11" width="7.28515625" style="1243"/>
    <col min="12" max="12" width="7.7109375" style="1243" bestFit="1" customWidth="1"/>
    <col min="13" max="13" width="6.5703125" style="1243" customWidth="1"/>
    <col min="14" max="256" width="7.28515625" style="1243"/>
    <col min="257" max="257" width="46.7109375" style="1243" customWidth="1"/>
    <col min="258" max="258" width="11.7109375" style="1243" customWidth="1"/>
    <col min="259" max="264" width="7.85546875" style="1243" customWidth="1"/>
    <col min="265" max="512" width="7.28515625" style="1243"/>
    <col min="513" max="513" width="46.7109375" style="1243" customWidth="1"/>
    <col min="514" max="514" width="11.7109375" style="1243" customWidth="1"/>
    <col min="515" max="520" width="7.85546875" style="1243" customWidth="1"/>
    <col min="521" max="768" width="7.28515625" style="1243"/>
    <col min="769" max="769" width="46.7109375" style="1243" customWidth="1"/>
    <col min="770" max="770" width="11.7109375" style="1243" customWidth="1"/>
    <col min="771" max="776" width="7.85546875" style="1243" customWidth="1"/>
    <col min="777" max="1024" width="7.28515625" style="1243"/>
    <col min="1025" max="1025" width="46.7109375" style="1243" customWidth="1"/>
    <col min="1026" max="1026" width="11.7109375" style="1243" customWidth="1"/>
    <col min="1027" max="1032" width="7.85546875" style="1243" customWidth="1"/>
    <col min="1033" max="1280" width="7.28515625" style="1243"/>
    <col min="1281" max="1281" width="46.7109375" style="1243" customWidth="1"/>
    <col min="1282" max="1282" width="11.7109375" style="1243" customWidth="1"/>
    <col min="1283" max="1288" width="7.85546875" style="1243" customWidth="1"/>
    <col min="1289" max="1536" width="7.28515625" style="1243"/>
    <col min="1537" max="1537" width="46.7109375" style="1243" customWidth="1"/>
    <col min="1538" max="1538" width="11.7109375" style="1243" customWidth="1"/>
    <col min="1539" max="1544" width="7.85546875" style="1243" customWidth="1"/>
    <col min="1545" max="1792" width="7.28515625" style="1243"/>
    <col min="1793" max="1793" width="46.7109375" style="1243" customWidth="1"/>
    <col min="1794" max="1794" width="11.7109375" style="1243" customWidth="1"/>
    <col min="1795" max="1800" width="7.85546875" style="1243" customWidth="1"/>
    <col min="1801" max="2048" width="7.28515625" style="1243"/>
    <col min="2049" max="2049" width="46.7109375" style="1243" customWidth="1"/>
    <col min="2050" max="2050" width="11.7109375" style="1243" customWidth="1"/>
    <col min="2051" max="2056" width="7.85546875" style="1243" customWidth="1"/>
    <col min="2057" max="2304" width="7.28515625" style="1243"/>
    <col min="2305" max="2305" width="46.7109375" style="1243" customWidth="1"/>
    <col min="2306" max="2306" width="11.7109375" style="1243" customWidth="1"/>
    <col min="2307" max="2312" width="7.85546875" style="1243" customWidth="1"/>
    <col min="2313" max="2560" width="7.28515625" style="1243"/>
    <col min="2561" max="2561" width="46.7109375" style="1243" customWidth="1"/>
    <col min="2562" max="2562" width="11.7109375" style="1243" customWidth="1"/>
    <col min="2563" max="2568" width="7.85546875" style="1243" customWidth="1"/>
    <col min="2569" max="2816" width="7.28515625" style="1243"/>
    <col min="2817" max="2817" width="46.7109375" style="1243" customWidth="1"/>
    <col min="2818" max="2818" width="11.7109375" style="1243" customWidth="1"/>
    <col min="2819" max="2824" width="7.85546875" style="1243" customWidth="1"/>
    <col min="2825" max="3072" width="7.28515625" style="1243"/>
    <col min="3073" max="3073" width="46.7109375" style="1243" customWidth="1"/>
    <col min="3074" max="3074" width="11.7109375" style="1243" customWidth="1"/>
    <col min="3075" max="3080" width="7.85546875" style="1243" customWidth="1"/>
    <col min="3081" max="3328" width="7.28515625" style="1243"/>
    <col min="3329" max="3329" width="46.7109375" style="1243" customWidth="1"/>
    <col min="3330" max="3330" width="11.7109375" style="1243" customWidth="1"/>
    <col min="3331" max="3336" width="7.85546875" style="1243" customWidth="1"/>
    <col min="3337" max="3584" width="7.28515625" style="1243"/>
    <col min="3585" max="3585" width="46.7109375" style="1243" customWidth="1"/>
    <col min="3586" max="3586" width="11.7109375" style="1243" customWidth="1"/>
    <col min="3587" max="3592" width="7.85546875" style="1243" customWidth="1"/>
    <col min="3593" max="3840" width="7.28515625" style="1243"/>
    <col min="3841" max="3841" width="46.7109375" style="1243" customWidth="1"/>
    <col min="3842" max="3842" width="11.7109375" style="1243" customWidth="1"/>
    <col min="3843" max="3848" width="7.85546875" style="1243" customWidth="1"/>
    <col min="3849" max="4096" width="7.28515625" style="1243"/>
    <col min="4097" max="4097" width="46.7109375" style="1243" customWidth="1"/>
    <col min="4098" max="4098" width="11.7109375" style="1243" customWidth="1"/>
    <col min="4099" max="4104" width="7.85546875" style="1243" customWidth="1"/>
    <col min="4105" max="4352" width="7.28515625" style="1243"/>
    <col min="4353" max="4353" width="46.7109375" style="1243" customWidth="1"/>
    <col min="4354" max="4354" width="11.7109375" style="1243" customWidth="1"/>
    <col min="4355" max="4360" width="7.85546875" style="1243" customWidth="1"/>
    <col min="4361" max="4608" width="7.28515625" style="1243"/>
    <col min="4609" max="4609" width="46.7109375" style="1243" customWidth="1"/>
    <col min="4610" max="4610" width="11.7109375" style="1243" customWidth="1"/>
    <col min="4611" max="4616" width="7.85546875" style="1243" customWidth="1"/>
    <col min="4617" max="4864" width="7.28515625" style="1243"/>
    <col min="4865" max="4865" width="46.7109375" style="1243" customWidth="1"/>
    <col min="4866" max="4866" width="11.7109375" style="1243" customWidth="1"/>
    <col min="4867" max="4872" width="7.85546875" style="1243" customWidth="1"/>
    <col min="4873" max="5120" width="7.28515625" style="1243"/>
    <col min="5121" max="5121" width="46.7109375" style="1243" customWidth="1"/>
    <col min="5122" max="5122" width="11.7109375" style="1243" customWidth="1"/>
    <col min="5123" max="5128" width="7.85546875" style="1243" customWidth="1"/>
    <col min="5129" max="5376" width="7.28515625" style="1243"/>
    <col min="5377" max="5377" width="46.7109375" style="1243" customWidth="1"/>
    <col min="5378" max="5378" width="11.7109375" style="1243" customWidth="1"/>
    <col min="5379" max="5384" width="7.85546875" style="1243" customWidth="1"/>
    <col min="5385" max="5632" width="7.28515625" style="1243"/>
    <col min="5633" max="5633" width="46.7109375" style="1243" customWidth="1"/>
    <col min="5634" max="5634" width="11.7109375" style="1243" customWidth="1"/>
    <col min="5635" max="5640" width="7.85546875" style="1243" customWidth="1"/>
    <col min="5641" max="5888" width="7.28515625" style="1243"/>
    <col min="5889" max="5889" width="46.7109375" style="1243" customWidth="1"/>
    <col min="5890" max="5890" width="11.7109375" style="1243" customWidth="1"/>
    <col min="5891" max="5896" width="7.85546875" style="1243" customWidth="1"/>
    <col min="5897" max="6144" width="7.28515625" style="1243"/>
    <col min="6145" max="6145" width="46.7109375" style="1243" customWidth="1"/>
    <col min="6146" max="6146" width="11.7109375" style="1243" customWidth="1"/>
    <col min="6147" max="6152" width="7.85546875" style="1243" customWidth="1"/>
    <col min="6153" max="6400" width="7.28515625" style="1243"/>
    <col min="6401" max="6401" width="46.7109375" style="1243" customWidth="1"/>
    <col min="6402" max="6402" width="11.7109375" style="1243" customWidth="1"/>
    <col min="6403" max="6408" width="7.85546875" style="1243" customWidth="1"/>
    <col min="6409" max="6656" width="7.28515625" style="1243"/>
    <col min="6657" max="6657" width="46.7109375" style="1243" customWidth="1"/>
    <col min="6658" max="6658" width="11.7109375" style="1243" customWidth="1"/>
    <col min="6659" max="6664" width="7.85546875" style="1243" customWidth="1"/>
    <col min="6665" max="6912" width="7.28515625" style="1243"/>
    <col min="6913" max="6913" width="46.7109375" style="1243" customWidth="1"/>
    <col min="6914" max="6914" width="11.7109375" style="1243" customWidth="1"/>
    <col min="6915" max="6920" width="7.85546875" style="1243" customWidth="1"/>
    <col min="6921" max="7168" width="7.28515625" style="1243"/>
    <col min="7169" max="7169" width="46.7109375" style="1243" customWidth="1"/>
    <col min="7170" max="7170" width="11.7109375" style="1243" customWidth="1"/>
    <col min="7171" max="7176" width="7.85546875" style="1243" customWidth="1"/>
    <col min="7177" max="7424" width="7.28515625" style="1243"/>
    <col min="7425" max="7425" width="46.7109375" style="1243" customWidth="1"/>
    <col min="7426" max="7426" width="11.7109375" style="1243" customWidth="1"/>
    <col min="7427" max="7432" width="7.85546875" style="1243" customWidth="1"/>
    <col min="7433" max="7680" width="7.28515625" style="1243"/>
    <col min="7681" max="7681" width="46.7109375" style="1243" customWidth="1"/>
    <col min="7682" max="7682" width="11.7109375" style="1243" customWidth="1"/>
    <col min="7683" max="7688" width="7.85546875" style="1243" customWidth="1"/>
    <col min="7689" max="7936" width="7.28515625" style="1243"/>
    <col min="7937" max="7937" width="46.7109375" style="1243" customWidth="1"/>
    <col min="7938" max="7938" width="11.7109375" style="1243" customWidth="1"/>
    <col min="7939" max="7944" width="7.85546875" style="1243" customWidth="1"/>
    <col min="7945" max="8192" width="7.28515625" style="1243"/>
    <col min="8193" max="8193" width="46.7109375" style="1243" customWidth="1"/>
    <col min="8194" max="8194" width="11.7109375" style="1243" customWidth="1"/>
    <col min="8195" max="8200" width="7.85546875" style="1243" customWidth="1"/>
    <col min="8201" max="8448" width="7.28515625" style="1243"/>
    <col min="8449" max="8449" width="46.7109375" style="1243" customWidth="1"/>
    <col min="8450" max="8450" width="11.7109375" style="1243" customWidth="1"/>
    <col min="8451" max="8456" width="7.85546875" style="1243" customWidth="1"/>
    <col min="8457" max="8704" width="7.28515625" style="1243"/>
    <col min="8705" max="8705" width="46.7109375" style="1243" customWidth="1"/>
    <col min="8706" max="8706" width="11.7109375" style="1243" customWidth="1"/>
    <col min="8707" max="8712" width="7.85546875" style="1243" customWidth="1"/>
    <col min="8713" max="8960" width="7.28515625" style="1243"/>
    <col min="8961" max="8961" width="46.7109375" style="1243" customWidth="1"/>
    <col min="8962" max="8962" width="11.7109375" style="1243" customWidth="1"/>
    <col min="8963" max="8968" width="7.85546875" style="1243" customWidth="1"/>
    <col min="8969" max="9216" width="7.28515625" style="1243"/>
    <col min="9217" max="9217" width="46.7109375" style="1243" customWidth="1"/>
    <col min="9218" max="9218" width="11.7109375" style="1243" customWidth="1"/>
    <col min="9219" max="9224" width="7.85546875" style="1243" customWidth="1"/>
    <col min="9225" max="9472" width="7.28515625" style="1243"/>
    <col min="9473" max="9473" width="46.7109375" style="1243" customWidth="1"/>
    <col min="9474" max="9474" width="11.7109375" style="1243" customWidth="1"/>
    <col min="9475" max="9480" width="7.85546875" style="1243" customWidth="1"/>
    <col min="9481" max="9728" width="7.28515625" style="1243"/>
    <col min="9729" max="9729" width="46.7109375" style="1243" customWidth="1"/>
    <col min="9730" max="9730" width="11.7109375" style="1243" customWidth="1"/>
    <col min="9731" max="9736" width="7.85546875" style="1243" customWidth="1"/>
    <col min="9737" max="9984" width="7.28515625" style="1243"/>
    <col min="9985" max="9985" width="46.7109375" style="1243" customWidth="1"/>
    <col min="9986" max="9986" width="11.7109375" style="1243" customWidth="1"/>
    <col min="9987" max="9992" width="7.85546875" style="1243" customWidth="1"/>
    <col min="9993" max="10240" width="7.28515625" style="1243"/>
    <col min="10241" max="10241" width="46.7109375" style="1243" customWidth="1"/>
    <col min="10242" max="10242" width="11.7109375" style="1243" customWidth="1"/>
    <col min="10243" max="10248" width="7.85546875" style="1243" customWidth="1"/>
    <col min="10249" max="10496" width="7.28515625" style="1243"/>
    <col min="10497" max="10497" width="46.7109375" style="1243" customWidth="1"/>
    <col min="10498" max="10498" width="11.7109375" style="1243" customWidth="1"/>
    <col min="10499" max="10504" width="7.85546875" style="1243" customWidth="1"/>
    <col min="10505" max="10752" width="7.28515625" style="1243"/>
    <col min="10753" max="10753" width="46.7109375" style="1243" customWidth="1"/>
    <col min="10754" max="10754" width="11.7109375" style="1243" customWidth="1"/>
    <col min="10755" max="10760" width="7.85546875" style="1243" customWidth="1"/>
    <col min="10761" max="11008" width="7.28515625" style="1243"/>
    <col min="11009" max="11009" width="46.7109375" style="1243" customWidth="1"/>
    <col min="11010" max="11010" width="11.7109375" style="1243" customWidth="1"/>
    <col min="11011" max="11016" width="7.85546875" style="1243" customWidth="1"/>
    <col min="11017" max="11264" width="7.28515625" style="1243"/>
    <col min="11265" max="11265" width="46.7109375" style="1243" customWidth="1"/>
    <col min="11266" max="11266" width="11.7109375" style="1243" customWidth="1"/>
    <col min="11267" max="11272" width="7.85546875" style="1243" customWidth="1"/>
    <col min="11273" max="11520" width="7.28515625" style="1243"/>
    <col min="11521" max="11521" width="46.7109375" style="1243" customWidth="1"/>
    <col min="11522" max="11522" width="11.7109375" style="1243" customWidth="1"/>
    <col min="11523" max="11528" width="7.85546875" style="1243" customWidth="1"/>
    <col min="11529" max="11776" width="7.28515625" style="1243"/>
    <col min="11777" max="11777" width="46.7109375" style="1243" customWidth="1"/>
    <col min="11778" max="11778" width="11.7109375" style="1243" customWidth="1"/>
    <col min="11779" max="11784" width="7.85546875" style="1243" customWidth="1"/>
    <col min="11785" max="12032" width="7.28515625" style="1243"/>
    <col min="12033" max="12033" width="46.7109375" style="1243" customWidth="1"/>
    <col min="12034" max="12034" width="11.7109375" style="1243" customWidth="1"/>
    <col min="12035" max="12040" width="7.85546875" style="1243" customWidth="1"/>
    <col min="12041" max="12288" width="7.28515625" style="1243"/>
    <col min="12289" max="12289" width="46.7109375" style="1243" customWidth="1"/>
    <col min="12290" max="12290" width="11.7109375" style="1243" customWidth="1"/>
    <col min="12291" max="12296" width="7.85546875" style="1243" customWidth="1"/>
    <col min="12297" max="12544" width="7.28515625" style="1243"/>
    <col min="12545" max="12545" width="46.7109375" style="1243" customWidth="1"/>
    <col min="12546" max="12546" width="11.7109375" style="1243" customWidth="1"/>
    <col min="12547" max="12552" width="7.85546875" style="1243" customWidth="1"/>
    <col min="12553" max="12800" width="7.28515625" style="1243"/>
    <col min="12801" max="12801" width="46.7109375" style="1243" customWidth="1"/>
    <col min="12802" max="12802" width="11.7109375" style="1243" customWidth="1"/>
    <col min="12803" max="12808" width="7.85546875" style="1243" customWidth="1"/>
    <col min="12809" max="13056" width="7.28515625" style="1243"/>
    <col min="13057" max="13057" width="46.7109375" style="1243" customWidth="1"/>
    <col min="13058" max="13058" width="11.7109375" style="1243" customWidth="1"/>
    <col min="13059" max="13064" width="7.85546875" style="1243" customWidth="1"/>
    <col min="13065" max="13312" width="7.28515625" style="1243"/>
    <col min="13313" max="13313" width="46.7109375" style="1243" customWidth="1"/>
    <col min="13314" max="13314" width="11.7109375" style="1243" customWidth="1"/>
    <col min="13315" max="13320" width="7.85546875" style="1243" customWidth="1"/>
    <col min="13321" max="13568" width="7.28515625" style="1243"/>
    <col min="13569" max="13569" width="46.7109375" style="1243" customWidth="1"/>
    <col min="13570" max="13570" width="11.7109375" style="1243" customWidth="1"/>
    <col min="13571" max="13576" width="7.85546875" style="1243" customWidth="1"/>
    <col min="13577" max="13824" width="7.28515625" style="1243"/>
    <col min="13825" max="13825" width="46.7109375" style="1243" customWidth="1"/>
    <col min="13826" max="13826" width="11.7109375" style="1243" customWidth="1"/>
    <col min="13827" max="13832" width="7.85546875" style="1243" customWidth="1"/>
    <col min="13833" max="14080" width="7.28515625" style="1243"/>
    <col min="14081" max="14081" width="46.7109375" style="1243" customWidth="1"/>
    <col min="14082" max="14082" width="11.7109375" style="1243" customWidth="1"/>
    <col min="14083" max="14088" width="7.85546875" style="1243" customWidth="1"/>
    <col min="14089" max="14336" width="7.28515625" style="1243"/>
    <col min="14337" max="14337" width="46.7109375" style="1243" customWidth="1"/>
    <col min="14338" max="14338" width="11.7109375" style="1243" customWidth="1"/>
    <col min="14339" max="14344" width="7.85546875" style="1243" customWidth="1"/>
    <col min="14345" max="14592" width="7.28515625" style="1243"/>
    <col min="14593" max="14593" width="46.7109375" style="1243" customWidth="1"/>
    <col min="14594" max="14594" width="11.7109375" style="1243" customWidth="1"/>
    <col min="14595" max="14600" width="7.85546875" style="1243" customWidth="1"/>
    <col min="14601" max="14848" width="7.28515625" style="1243"/>
    <col min="14849" max="14849" width="46.7109375" style="1243" customWidth="1"/>
    <col min="14850" max="14850" width="11.7109375" style="1243" customWidth="1"/>
    <col min="14851" max="14856" width="7.85546875" style="1243" customWidth="1"/>
    <col min="14857" max="15104" width="7.28515625" style="1243"/>
    <col min="15105" max="15105" width="46.7109375" style="1243" customWidth="1"/>
    <col min="15106" max="15106" width="11.7109375" style="1243" customWidth="1"/>
    <col min="15107" max="15112" width="7.85546875" style="1243" customWidth="1"/>
    <col min="15113" max="15360" width="7.28515625" style="1243"/>
    <col min="15361" max="15361" width="46.7109375" style="1243" customWidth="1"/>
    <col min="15362" max="15362" width="11.7109375" style="1243" customWidth="1"/>
    <col min="15363" max="15368" width="7.85546875" style="1243" customWidth="1"/>
    <col min="15369" max="15616" width="7.28515625" style="1243"/>
    <col min="15617" max="15617" width="46.7109375" style="1243" customWidth="1"/>
    <col min="15618" max="15618" width="11.7109375" style="1243" customWidth="1"/>
    <col min="15619" max="15624" width="7.85546875" style="1243" customWidth="1"/>
    <col min="15625" max="15872" width="7.28515625" style="1243"/>
    <col min="15873" max="15873" width="46.7109375" style="1243" customWidth="1"/>
    <col min="15874" max="15874" width="11.7109375" style="1243" customWidth="1"/>
    <col min="15875" max="15880" width="7.85546875" style="1243" customWidth="1"/>
    <col min="15881" max="16128" width="7.28515625" style="1243"/>
    <col min="16129" max="16129" width="46.7109375" style="1243" customWidth="1"/>
    <col min="16130" max="16130" width="11.7109375" style="1243" customWidth="1"/>
    <col min="16131" max="16136" width="7.85546875" style="1243" customWidth="1"/>
    <col min="16137" max="16384" width="7.28515625" style="1243"/>
  </cols>
  <sheetData>
    <row r="1" spans="1:13" s="1130" customFormat="1" ht="27.75" customHeight="1" thickBot="1">
      <c r="A1" s="1121" t="s">
        <v>643</v>
      </c>
      <c r="B1" s="1121"/>
      <c r="C1" s="1121" t="s">
        <v>378</v>
      </c>
      <c r="D1" s="1121"/>
      <c r="E1" s="1121"/>
      <c r="F1" s="1121"/>
      <c r="G1" s="1121"/>
      <c r="H1" s="1121"/>
      <c r="I1" s="1121"/>
      <c r="J1" s="1122" t="s">
        <v>639</v>
      </c>
      <c r="K1" s="1129"/>
    </row>
    <row r="2" spans="1:13" s="1242" customFormat="1" ht="18.75" customHeight="1">
      <c r="A2" s="1619"/>
      <c r="B2" s="1619"/>
      <c r="C2" s="1619"/>
      <c r="D2" s="1619"/>
      <c r="E2" s="1619"/>
      <c r="F2" s="1619"/>
      <c r="G2" s="1619"/>
      <c r="H2" s="1619"/>
      <c r="I2" s="1619"/>
      <c r="J2" s="1619"/>
      <c r="K2" s="1129"/>
    </row>
    <row r="3" spans="1:13" ht="18.75" customHeight="1">
      <c r="A3" s="1601" t="s">
        <v>640</v>
      </c>
      <c r="B3" s="1601"/>
      <c r="C3" s="1601"/>
      <c r="D3" s="1601"/>
      <c r="E3" s="1601"/>
      <c r="F3" s="1601"/>
      <c r="G3" s="1601"/>
      <c r="H3" s="1601"/>
      <c r="I3" s="1601"/>
      <c r="J3" s="1601"/>
      <c r="K3" s="1244"/>
    </row>
    <row r="4" spans="1:13" ht="18.75" customHeight="1">
      <c r="A4" s="1629"/>
      <c r="B4" s="1629"/>
      <c r="C4" s="1629"/>
      <c r="D4" s="1629"/>
      <c r="E4" s="1629"/>
      <c r="F4" s="1629"/>
      <c r="G4" s="1629"/>
      <c r="H4" s="1629"/>
      <c r="I4" s="1629"/>
      <c r="J4" s="1629"/>
      <c r="K4" s="1244"/>
    </row>
    <row r="5" spans="1:13" ht="16.5" customHeight="1">
      <c r="A5" s="1608" t="s">
        <v>961</v>
      </c>
      <c r="B5" s="1608" t="s">
        <v>646</v>
      </c>
      <c r="C5" s="1602" t="s">
        <v>727</v>
      </c>
      <c r="D5" s="1603"/>
      <c r="E5" s="1602" t="s">
        <v>728</v>
      </c>
      <c r="F5" s="1612"/>
      <c r="G5" s="1612"/>
      <c r="H5" s="1603"/>
      <c r="I5" s="1602" t="s">
        <v>647</v>
      </c>
      <c r="J5" s="1603"/>
    </row>
    <row r="6" spans="1:13" ht="33" customHeight="1">
      <c r="A6" s="1609"/>
      <c r="B6" s="1611"/>
      <c r="C6" s="1135" t="s">
        <v>649</v>
      </c>
      <c r="D6" s="1135" t="s">
        <v>729</v>
      </c>
      <c r="E6" s="1135" t="s">
        <v>730</v>
      </c>
      <c r="F6" s="1135" t="s">
        <v>731</v>
      </c>
      <c r="G6" s="1135" t="s">
        <v>732</v>
      </c>
      <c r="H6" s="1135" t="s">
        <v>733</v>
      </c>
      <c r="I6" s="1135" t="s">
        <v>649</v>
      </c>
      <c r="J6" s="1135" t="s">
        <v>729</v>
      </c>
    </row>
    <row r="7" spans="1:13" ht="16.5" customHeight="1" thickBot="1">
      <c r="A7" s="1610"/>
      <c r="B7" s="1136" t="s">
        <v>674</v>
      </c>
      <c r="C7" s="1136" t="s">
        <v>675</v>
      </c>
      <c r="D7" s="1136" t="s">
        <v>676</v>
      </c>
      <c r="E7" s="1136" t="s">
        <v>675</v>
      </c>
      <c r="F7" s="1136" t="s">
        <v>675</v>
      </c>
      <c r="G7" s="1136" t="s">
        <v>675</v>
      </c>
      <c r="H7" s="1136" t="s">
        <v>675</v>
      </c>
      <c r="I7" s="1136" t="s">
        <v>675</v>
      </c>
      <c r="J7" s="1136" t="s">
        <v>676</v>
      </c>
    </row>
    <row r="8" spans="1:13" ht="10.5" customHeight="1">
      <c r="A8" s="1245"/>
      <c r="B8" s="1138"/>
      <c r="C8" s="1139"/>
      <c r="D8" s="1163"/>
      <c r="E8" s="1164"/>
      <c r="F8" s="1164"/>
      <c r="G8" s="1164"/>
      <c r="H8" s="1164"/>
      <c r="I8" s="1139"/>
      <c r="J8" s="1163"/>
      <c r="L8" s="1246"/>
      <c r="M8" s="1246"/>
    </row>
    <row r="9" spans="1:13" ht="21" customHeight="1">
      <c r="A9" s="1141" t="s">
        <v>962</v>
      </c>
      <c r="B9" s="1144">
        <v>7.3560999999999996</v>
      </c>
      <c r="C9" s="1145">
        <v>13355.8287</v>
      </c>
      <c r="D9" s="1144">
        <v>102.2077</v>
      </c>
      <c r="E9" s="1143">
        <v>8765.4246999999996</v>
      </c>
      <c r="F9" s="1143">
        <v>9918.8163000000004</v>
      </c>
      <c r="G9" s="1143">
        <v>20986.3128</v>
      </c>
      <c r="H9" s="1143">
        <v>30704.5877</v>
      </c>
      <c r="I9" s="1145">
        <v>17606.761999999999</v>
      </c>
      <c r="J9" s="1144">
        <v>101.98</v>
      </c>
      <c r="K9" s="1247"/>
      <c r="L9" s="1246"/>
      <c r="M9" s="1246"/>
    </row>
    <row r="10" spans="1:13" ht="21" customHeight="1">
      <c r="A10" s="1167" t="s">
        <v>963</v>
      </c>
      <c r="B10" s="1169">
        <v>58.5749</v>
      </c>
      <c r="C10" s="1170">
        <v>15880.4496</v>
      </c>
      <c r="D10" s="1169">
        <v>106.0502</v>
      </c>
      <c r="E10" s="1171">
        <v>9626.5601000000006</v>
      </c>
      <c r="F10" s="1171">
        <v>11146.346600000001</v>
      </c>
      <c r="G10" s="1171">
        <v>22674.485700000001</v>
      </c>
      <c r="H10" s="1171">
        <v>29508.110700000001</v>
      </c>
      <c r="I10" s="1170">
        <v>18396.528200000001</v>
      </c>
      <c r="J10" s="1169">
        <v>105.77</v>
      </c>
      <c r="K10" s="1247"/>
      <c r="L10" s="1246"/>
      <c r="M10" s="1246"/>
    </row>
    <row r="11" spans="1:13" ht="21" customHeight="1">
      <c r="A11" s="1167" t="s">
        <v>964</v>
      </c>
      <c r="B11" s="1169">
        <v>2935.6169</v>
      </c>
      <c r="C11" s="1170">
        <v>25378.0111</v>
      </c>
      <c r="D11" s="1169">
        <v>105.9979</v>
      </c>
      <c r="E11" s="1171">
        <v>14315.6459</v>
      </c>
      <c r="F11" s="1171">
        <v>19126.9512</v>
      </c>
      <c r="G11" s="1171">
        <v>33556.081700000002</v>
      </c>
      <c r="H11" s="1171">
        <v>46454.806199999999</v>
      </c>
      <c r="I11" s="1170">
        <v>29956.393100000001</v>
      </c>
      <c r="J11" s="1169">
        <v>102.65</v>
      </c>
      <c r="K11" s="1247"/>
      <c r="L11" s="1246"/>
      <c r="M11" s="1246"/>
    </row>
    <row r="12" spans="1:13" ht="21" customHeight="1" thickBot="1">
      <c r="A12" s="1232" t="s">
        <v>768</v>
      </c>
      <c r="B12" s="1235">
        <v>566.03520000000003</v>
      </c>
      <c r="C12" s="1236">
        <v>15611.958699999999</v>
      </c>
      <c r="D12" s="1235">
        <v>75.125799999999998</v>
      </c>
      <c r="E12" s="1234">
        <v>9920.7227000000003</v>
      </c>
      <c r="F12" s="1234">
        <v>11416.340399999999</v>
      </c>
      <c r="G12" s="1234">
        <v>21414.648399999998</v>
      </c>
      <c r="H12" s="1234">
        <v>27512.1541</v>
      </c>
      <c r="I12" s="1236">
        <v>17789.963500000002</v>
      </c>
      <c r="J12" s="1235">
        <v>79.97</v>
      </c>
      <c r="K12" s="1247"/>
      <c r="L12" s="1246"/>
      <c r="M12" s="1246"/>
    </row>
    <row r="13" spans="1:13" s="1125" customFormat="1" ht="21" customHeight="1" thickTop="1">
      <c r="A13" s="1152" t="s">
        <v>123</v>
      </c>
      <c r="B13" s="1155">
        <v>3567.5832999999998</v>
      </c>
      <c r="C13" s="1156">
        <v>23726.276699999999</v>
      </c>
      <c r="D13" s="1155">
        <v>103.8608</v>
      </c>
      <c r="E13" s="1154">
        <v>12276.8686</v>
      </c>
      <c r="F13" s="1154">
        <v>17118.226200000001</v>
      </c>
      <c r="G13" s="1154">
        <v>31758.892899999999</v>
      </c>
      <c r="H13" s="1154">
        <v>43861.554799999998</v>
      </c>
      <c r="I13" s="1156">
        <v>27810.8367</v>
      </c>
      <c r="J13" s="1155">
        <v>103.76</v>
      </c>
      <c r="K13" s="1248"/>
      <c r="L13" s="1249"/>
      <c r="M13" s="1250"/>
    </row>
    <row r="16" spans="1:13">
      <c r="B16" s="1251"/>
      <c r="C16" s="1251"/>
      <c r="D16" s="1251"/>
      <c r="E16" s="1251"/>
      <c r="F16" s="1251"/>
      <c r="G16" s="1251"/>
      <c r="H16" s="1251"/>
      <c r="I16" s="1251"/>
      <c r="J16" s="1251"/>
      <c r="K16" s="1251"/>
      <c r="L16" s="1251"/>
    </row>
    <row r="17" spans="1:12">
      <c r="A17" s="1252"/>
      <c r="B17" s="1251"/>
      <c r="C17" s="1251"/>
      <c r="D17" s="1251"/>
      <c r="E17" s="1251"/>
      <c r="F17" s="1251"/>
      <c r="G17" s="1251"/>
      <c r="H17" s="1251"/>
      <c r="I17" s="1251"/>
      <c r="J17" s="1251"/>
      <c r="K17" s="1251"/>
      <c r="L17" s="1251"/>
    </row>
    <row r="18" spans="1:12">
      <c r="B18" s="1251"/>
      <c r="C18" s="1251"/>
      <c r="D18" s="1251"/>
      <c r="E18" s="1251"/>
      <c r="F18" s="1251"/>
      <c r="G18" s="1251"/>
      <c r="H18" s="1251"/>
      <c r="I18" s="1251"/>
      <c r="J18" s="1251"/>
      <c r="K18" s="1251"/>
      <c r="L18" s="1251"/>
    </row>
    <row r="19" spans="1:12">
      <c r="B19" s="1251"/>
      <c r="C19" s="1251"/>
      <c r="D19" s="1251"/>
      <c r="E19" s="1251"/>
      <c r="F19" s="1251"/>
      <c r="G19" s="1251"/>
      <c r="H19" s="1251"/>
      <c r="I19" s="1251"/>
      <c r="J19" s="1251"/>
      <c r="K19" s="1251"/>
      <c r="L19" s="1251"/>
    </row>
    <row r="20" spans="1:12" ht="15">
      <c r="A20" s="1253"/>
      <c r="B20" s="1251"/>
      <c r="C20" s="1251"/>
      <c r="D20" s="1251"/>
      <c r="E20" s="1251"/>
      <c r="F20" s="1251"/>
      <c r="G20" s="1251"/>
      <c r="H20" s="1251"/>
      <c r="I20" s="1251"/>
      <c r="J20" s="1251"/>
      <c r="K20" s="1251"/>
      <c r="L20" s="1251"/>
    </row>
    <row r="21" spans="1:12" ht="15">
      <c r="A21" s="1253"/>
      <c r="B21" s="1251"/>
      <c r="C21" s="1251"/>
      <c r="D21" s="1251"/>
      <c r="E21" s="1251"/>
      <c r="F21" s="1251"/>
      <c r="G21" s="1251"/>
      <c r="H21" s="1251"/>
      <c r="I21" s="1251"/>
      <c r="J21" s="1251"/>
      <c r="K21" s="1251"/>
      <c r="L21" s="1251"/>
    </row>
    <row r="22" spans="1:12" ht="15">
      <c r="A22" s="1253"/>
      <c r="B22" s="1251"/>
      <c r="C22" s="1251"/>
      <c r="D22" s="1251"/>
      <c r="E22" s="1251"/>
      <c r="F22" s="1251"/>
      <c r="G22" s="1251"/>
      <c r="H22" s="1251"/>
      <c r="I22" s="1251"/>
      <c r="J22" s="1251"/>
      <c r="K22" s="1251"/>
      <c r="L22" s="1251"/>
    </row>
    <row r="23" spans="1:12" ht="15">
      <c r="A23" s="1253"/>
      <c r="B23" s="1251"/>
      <c r="C23" s="1251"/>
      <c r="D23" s="1251"/>
      <c r="E23" s="1251"/>
      <c r="F23" s="1251"/>
      <c r="G23" s="1251"/>
      <c r="H23" s="1251"/>
      <c r="I23" s="1251"/>
      <c r="J23" s="1251"/>
      <c r="K23" s="1251"/>
      <c r="L23" s="1251"/>
    </row>
    <row r="24" spans="1:12" ht="15">
      <c r="A24" s="1253"/>
      <c r="B24" s="1251"/>
      <c r="C24" s="1251"/>
      <c r="D24" s="1251"/>
      <c r="E24" s="1251"/>
      <c r="F24" s="1251"/>
      <c r="G24" s="1251"/>
      <c r="H24" s="1251"/>
      <c r="I24" s="1251"/>
      <c r="J24" s="1251"/>
      <c r="K24" s="1251"/>
      <c r="L24" s="1251"/>
    </row>
    <row r="25" spans="1:12" ht="15">
      <c r="A25" s="1253"/>
      <c r="B25" s="1251"/>
      <c r="C25" s="1251"/>
      <c r="D25" s="1251"/>
      <c r="E25" s="1251"/>
      <c r="F25" s="1251"/>
      <c r="G25" s="1251"/>
      <c r="H25" s="1251"/>
      <c r="I25" s="1251"/>
      <c r="J25" s="1251"/>
      <c r="K25" s="1251"/>
      <c r="L25" s="1251"/>
    </row>
    <row r="26" spans="1:12" ht="15">
      <c r="A26" s="1253"/>
    </row>
  </sheetData>
  <mergeCells count="8">
    <mergeCell ref="A2:J2"/>
    <mergeCell ref="A3:J3"/>
    <mergeCell ref="A4:J4"/>
    <mergeCell ref="A5:A7"/>
    <mergeCell ref="B5:B6"/>
    <mergeCell ref="C5:D5"/>
    <mergeCell ref="E5:H5"/>
    <mergeCell ref="I5:J5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95" orientation="landscape" r:id="rId1"/>
  <headerFooter scaleWithDoc="0" alignWithMargins="0">
    <oddHeader>&amp;RStrana 14</oddHead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Z19"/>
  <sheetViews>
    <sheetView zoomScale="80" zoomScaleNormal="80" workbookViewId="0"/>
  </sheetViews>
  <sheetFormatPr defaultColWidth="7.28515625" defaultRowHeight="12.75"/>
  <cols>
    <col min="1" max="1" width="29.140625" style="1243" customWidth="1"/>
    <col min="2" max="2" width="13.28515625" style="1243" customWidth="1"/>
    <col min="3" max="10" width="10" style="1243" customWidth="1"/>
    <col min="11" max="254" width="7.28515625" style="1243"/>
    <col min="255" max="255" width="23.5703125" style="1243" customWidth="1"/>
    <col min="256" max="256" width="11.7109375" style="1243" customWidth="1"/>
    <col min="257" max="262" width="7.85546875" style="1243" customWidth="1"/>
    <col min="263" max="510" width="7.28515625" style="1243"/>
    <col min="511" max="511" width="23.5703125" style="1243" customWidth="1"/>
    <col min="512" max="512" width="11.7109375" style="1243" customWidth="1"/>
    <col min="513" max="518" width="7.85546875" style="1243" customWidth="1"/>
    <col min="519" max="766" width="7.28515625" style="1243"/>
    <col min="767" max="767" width="23.5703125" style="1243" customWidth="1"/>
    <col min="768" max="768" width="11.7109375" style="1243" customWidth="1"/>
    <col min="769" max="774" width="7.85546875" style="1243" customWidth="1"/>
    <col min="775" max="1022" width="7.28515625" style="1243"/>
    <col min="1023" max="1023" width="23.5703125" style="1243" customWidth="1"/>
    <col min="1024" max="1024" width="11.7109375" style="1243" customWidth="1"/>
    <col min="1025" max="1030" width="7.85546875" style="1243" customWidth="1"/>
    <col min="1031" max="1278" width="7.28515625" style="1243"/>
    <col min="1279" max="1279" width="23.5703125" style="1243" customWidth="1"/>
    <col min="1280" max="1280" width="11.7109375" style="1243" customWidth="1"/>
    <col min="1281" max="1286" width="7.85546875" style="1243" customWidth="1"/>
    <col min="1287" max="1534" width="7.28515625" style="1243"/>
    <col min="1535" max="1535" width="23.5703125" style="1243" customWidth="1"/>
    <col min="1536" max="1536" width="11.7109375" style="1243" customWidth="1"/>
    <col min="1537" max="1542" width="7.85546875" style="1243" customWidth="1"/>
    <col min="1543" max="1790" width="7.28515625" style="1243"/>
    <col min="1791" max="1791" width="23.5703125" style="1243" customWidth="1"/>
    <col min="1792" max="1792" width="11.7109375" style="1243" customWidth="1"/>
    <col min="1793" max="1798" width="7.85546875" style="1243" customWidth="1"/>
    <col min="1799" max="2046" width="7.28515625" style="1243"/>
    <col min="2047" max="2047" width="23.5703125" style="1243" customWidth="1"/>
    <col min="2048" max="2048" width="11.7109375" style="1243" customWidth="1"/>
    <col min="2049" max="2054" width="7.85546875" style="1243" customWidth="1"/>
    <col min="2055" max="2302" width="7.28515625" style="1243"/>
    <col min="2303" max="2303" width="23.5703125" style="1243" customWidth="1"/>
    <col min="2304" max="2304" width="11.7109375" style="1243" customWidth="1"/>
    <col min="2305" max="2310" width="7.85546875" style="1243" customWidth="1"/>
    <col min="2311" max="2558" width="7.28515625" style="1243"/>
    <col min="2559" max="2559" width="23.5703125" style="1243" customWidth="1"/>
    <col min="2560" max="2560" width="11.7109375" style="1243" customWidth="1"/>
    <col min="2561" max="2566" width="7.85546875" style="1243" customWidth="1"/>
    <col min="2567" max="2814" width="7.28515625" style="1243"/>
    <col min="2815" max="2815" width="23.5703125" style="1243" customWidth="1"/>
    <col min="2816" max="2816" width="11.7109375" style="1243" customWidth="1"/>
    <col min="2817" max="2822" width="7.85546875" style="1243" customWidth="1"/>
    <col min="2823" max="3070" width="7.28515625" style="1243"/>
    <col min="3071" max="3071" width="23.5703125" style="1243" customWidth="1"/>
    <col min="3072" max="3072" width="11.7109375" style="1243" customWidth="1"/>
    <col min="3073" max="3078" width="7.85546875" style="1243" customWidth="1"/>
    <col min="3079" max="3326" width="7.28515625" style="1243"/>
    <col min="3327" max="3327" width="23.5703125" style="1243" customWidth="1"/>
    <col min="3328" max="3328" width="11.7109375" style="1243" customWidth="1"/>
    <col min="3329" max="3334" width="7.85546875" style="1243" customWidth="1"/>
    <col min="3335" max="3582" width="7.28515625" style="1243"/>
    <col min="3583" max="3583" width="23.5703125" style="1243" customWidth="1"/>
    <col min="3584" max="3584" width="11.7109375" style="1243" customWidth="1"/>
    <col min="3585" max="3590" width="7.85546875" style="1243" customWidth="1"/>
    <col min="3591" max="3838" width="7.28515625" style="1243"/>
    <col min="3839" max="3839" width="23.5703125" style="1243" customWidth="1"/>
    <col min="3840" max="3840" width="11.7109375" style="1243" customWidth="1"/>
    <col min="3841" max="3846" width="7.85546875" style="1243" customWidth="1"/>
    <col min="3847" max="4094" width="7.28515625" style="1243"/>
    <col min="4095" max="4095" width="23.5703125" style="1243" customWidth="1"/>
    <col min="4096" max="4096" width="11.7109375" style="1243" customWidth="1"/>
    <col min="4097" max="4102" width="7.85546875" style="1243" customWidth="1"/>
    <col min="4103" max="4350" width="7.28515625" style="1243"/>
    <col min="4351" max="4351" width="23.5703125" style="1243" customWidth="1"/>
    <col min="4352" max="4352" width="11.7109375" style="1243" customWidth="1"/>
    <col min="4353" max="4358" width="7.85546875" style="1243" customWidth="1"/>
    <col min="4359" max="4606" width="7.28515625" style="1243"/>
    <col min="4607" max="4607" width="23.5703125" style="1243" customWidth="1"/>
    <col min="4608" max="4608" width="11.7109375" style="1243" customWidth="1"/>
    <col min="4609" max="4614" width="7.85546875" style="1243" customWidth="1"/>
    <col min="4615" max="4862" width="7.28515625" style="1243"/>
    <col min="4863" max="4863" width="23.5703125" style="1243" customWidth="1"/>
    <col min="4864" max="4864" width="11.7109375" style="1243" customWidth="1"/>
    <col min="4865" max="4870" width="7.85546875" style="1243" customWidth="1"/>
    <col min="4871" max="5118" width="7.28515625" style="1243"/>
    <col min="5119" max="5119" width="23.5703125" style="1243" customWidth="1"/>
    <col min="5120" max="5120" width="11.7109375" style="1243" customWidth="1"/>
    <col min="5121" max="5126" width="7.85546875" style="1243" customWidth="1"/>
    <col min="5127" max="5374" width="7.28515625" style="1243"/>
    <col min="5375" max="5375" width="23.5703125" style="1243" customWidth="1"/>
    <col min="5376" max="5376" width="11.7109375" style="1243" customWidth="1"/>
    <col min="5377" max="5382" width="7.85546875" style="1243" customWidth="1"/>
    <col min="5383" max="5630" width="7.28515625" style="1243"/>
    <col min="5631" max="5631" width="23.5703125" style="1243" customWidth="1"/>
    <col min="5632" max="5632" width="11.7109375" style="1243" customWidth="1"/>
    <col min="5633" max="5638" width="7.85546875" style="1243" customWidth="1"/>
    <col min="5639" max="5886" width="7.28515625" style="1243"/>
    <col min="5887" max="5887" width="23.5703125" style="1243" customWidth="1"/>
    <col min="5888" max="5888" width="11.7109375" style="1243" customWidth="1"/>
    <col min="5889" max="5894" width="7.85546875" style="1243" customWidth="1"/>
    <col min="5895" max="6142" width="7.28515625" style="1243"/>
    <col min="6143" max="6143" width="23.5703125" style="1243" customWidth="1"/>
    <col min="6144" max="6144" width="11.7109375" style="1243" customWidth="1"/>
    <col min="6145" max="6150" width="7.85546875" style="1243" customWidth="1"/>
    <col min="6151" max="6398" width="7.28515625" style="1243"/>
    <col min="6399" max="6399" width="23.5703125" style="1243" customWidth="1"/>
    <col min="6400" max="6400" width="11.7109375" style="1243" customWidth="1"/>
    <col min="6401" max="6406" width="7.85546875" style="1243" customWidth="1"/>
    <col min="6407" max="6654" width="7.28515625" style="1243"/>
    <col min="6655" max="6655" width="23.5703125" style="1243" customWidth="1"/>
    <col min="6656" max="6656" width="11.7109375" style="1243" customWidth="1"/>
    <col min="6657" max="6662" width="7.85546875" style="1243" customWidth="1"/>
    <col min="6663" max="6910" width="7.28515625" style="1243"/>
    <col min="6911" max="6911" width="23.5703125" style="1243" customWidth="1"/>
    <col min="6912" max="6912" width="11.7109375" style="1243" customWidth="1"/>
    <col min="6913" max="6918" width="7.85546875" style="1243" customWidth="1"/>
    <col min="6919" max="7166" width="7.28515625" style="1243"/>
    <col min="7167" max="7167" width="23.5703125" style="1243" customWidth="1"/>
    <col min="7168" max="7168" width="11.7109375" style="1243" customWidth="1"/>
    <col min="7169" max="7174" width="7.85546875" style="1243" customWidth="1"/>
    <col min="7175" max="7422" width="7.28515625" style="1243"/>
    <col min="7423" max="7423" width="23.5703125" style="1243" customWidth="1"/>
    <col min="7424" max="7424" width="11.7109375" style="1243" customWidth="1"/>
    <col min="7425" max="7430" width="7.85546875" style="1243" customWidth="1"/>
    <col min="7431" max="7678" width="7.28515625" style="1243"/>
    <col min="7679" max="7679" width="23.5703125" style="1243" customWidth="1"/>
    <col min="7680" max="7680" width="11.7109375" style="1243" customWidth="1"/>
    <col min="7681" max="7686" width="7.85546875" style="1243" customWidth="1"/>
    <col min="7687" max="7934" width="7.28515625" style="1243"/>
    <col min="7935" max="7935" width="23.5703125" style="1243" customWidth="1"/>
    <col min="7936" max="7936" width="11.7109375" style="1243" customWidth="1"/>
    <col min="7937" max="7942" width="7.85546875" style="1243" customWidth="1"/>
    <col min="7943" max="8190" width="7.28515625" style="1243"/>
    <col min="8191" max="8191" width="23.5703125" style="1243" customWidth="1"/>
    <col min="8192" max="8192" width="11.7109375" style="1243" customWidth="1"/>
    <col min="8193" max="8198" width="7.85546875" style="1243" customWidth="1"/>
    <col min="8199" max="8446" width="7.28515625" style="1243"/>
    <col min="8447" max="8447" width="23.5703125" style="1243" customWidth="1"/>
    <col min="8448" max="8448" width="11.7109375" style="1243" customWidth="1"/>
    <col min="8449" max="8454" width="7.85546875" style="1243" customWidth="1"/>
    <col min="8455" max="8702" width="7.28515625" style="1243"/>
    <col min="8703" max="8703" width="23.5703125" style="1243" customWidth="1"/>
    <col min="8704" max="8704" width="11.7109375" style="1243" customWidth="1"/>
    <col min="8705" max="8710" width="7.85546875" style="1243" customWidth="1"/>
    <col min="8711" max="8958" width="7.28515625" style="1243"/>
    <col min="8959" max="8959" width="23.5703125" style="1243" customWidth="1"/>
    <col min="8960" max="8960" width="11.7109375" style="1243" customWidth="1"/>
    <col min="8961" max="8966" width="7.85546875" style="1243" customWidth="1"/>
    <col min="8967" max="9214" width="7.28515625" style="1243"/>
    <col min="9215" max="9215" width="23.5703125" style="1243" customWidth="1"/>
    <col min="9216" max="9216" width="11.7109375" style="1243" customWidth="1"/>
    <col min="9217" max="9222" width="7.85546875" style="1243" customWidth="1"/>
    <col min="9223" max="9470" width="7.28515625" style="1243"/>
    <col min="9471" max="9471" width="23.5703125" style="1243" customWidth="1"/>
    <col min="9472" max="9472" width="11.7109375" style="1243" customWidth="1"/>
    <col min="9473" max="9478" width="7.85546875" style="1243" customWidth="1"/>
    <col min="9479" max="9726" width="7.28515625" style="1243"/>
    <col min="9727" max="9727" width="23.5703125" style="1243" customWidth="1"/>
    <col min="9728" max="9728" width="11.7109375" style="1243" customWidth="1"/>
    <col min="9729" max="9734" width="7.85546875" style="1243" customWidth="1"/>
    <col min="9735" max="9982" width="7.28515625" style="1243"/>
    <col min="9983" max="9983" width="23.5703125" style="1243" customWidth="1"/>
    <col min="9984" max="9984" width="11.7109375" style="1243" customWidth="1"/>
    <col min="9985" max="9990" width="7.85546875" style="1243" customWidth="1"/>
    <col min="9991" max="10238" width="7.28515625" style="1243"/>
    <col min="10239" max="10239" width="23.5703125" style="1243" customWidth="1"/>
    <col min="10240" max="10240" width="11.7109375" style="1243" customWidth="1"/>
    <col min="10241" max="10246" width="7.85546875" style="1243" customWidth="1"/>
    <col min="10247" max="10494" width="7.28515625" style="1243"/>
    <col min="10495" max="10495" width="23.5703125" style="1243" customWidth="1"/>
    <col min="10496" max="10496" width="11.7109375" style="1243" customWidth="1"/>
    <col min="10497" max="10502" width="7.85546875" style="1243" customWidth="1"/>
    <col min="10503" max="10750" width="7.28515625" style="1243"/>
    <col min="10751" max="10751" width="23.5703125" style="1243" customWidth="1"/>
    <col min="10752" max="10752" width="11.7109375" style="1243" customWidth="1"/>
    <col min="10753" max="10758" width="7.85546875" style="1243" customWidth="1"/>
    <col min="10759" max="11006" width="7.28515625" style="1243"/>
    <col min="11007" max="11007" width="23.5703125" style="1243" customWidth="1"/>
    <col min="11008" max="11008" width="11.7109375" style="1243" customWidth="1"/>
    <col min="11009" max="11014" width="7.85546875" style="1243" customWidth="1"/>
    <col min="11015" max="11262" width="7.28515625" style="1243"/>
    <col min="11263" max="11263" width="23.5703125" style="1243" customWidth="1"/>
    <col min="11264" max="11264" width="11.7109375" style="1243" customWidth="1"/>
    <col min="11265" max="11270" width="7.85546875" style="1243" customWidth="1"/>
    <col min="11271" max="11518" width="7.28515625" style="1243"/>
    <col min="11519" max="11519" width="23.5703125" style="1243" customWidth="1"/>
    <col min="11520" max="11520" width="11.7109375" style="1243" customWidth="1"/>
    <col min="11521" max="11526" width="7.85546875" style="1243" customWidth="1"/>
    <col min="11527" max="11774" width="7.28515625" style="1243"/>
    <col min="11775" max="11775" width="23.5703125" style="1243" customWidth="1"/>
    <col min="11776" max="11776" width="11.7109375" style="1243" customWidth="1"/>
    <col min="11777" max="11782" width="7.85546875" style="1243" customWidth="1"/>
    <col min="11783" max="12030" width="7.28515625" style="1243"/>
    <col min="12031" max="12031" width="23.5703125" style="1243" customWidth="1"/>
    <col min="12032" max="12032" width="11.7109375" style="1243" customWidth="1"/>
    <col min="12033" max="12038" width="7.85546875" style="1243" customWidth="1"/>
    <col min="12039" max="12286" width="7.28515625" style="1243"/>
    <col min="12287" max="12287" width="23.5703125" style="1243" customWidth="1"/>
    <col min="12288" max="12288" width="11.7109375" style="1243" customWidth="1"/>
    <col min="12289" max="12294" width="7.85546875" style="1243" customWidth="1"/>
    <col min="12295" max="12542" width="7.28515625" style="1243"/>
    <col min="12543" max="12543" width="23.5703125" style="1243" customWidth="1"/>
    <col min="12544" max="12544" width="11.7109375" style="1243" customWidth="1"/>
    <col min="12545" max="12550" width="7.85546875" style="1243" customWidth="1"/>
    <col min="12551" max="12798" width="7.28515625" style="1243"/>
    <col min="12799" max="12799" width="23.5703125" style="1243" customWidth="1"/>
    <col min="12800" max="12800" width="11.7109375" style="1243" customWidth="1"/>
    <col min="12801" max="12806" width="7.85546875" style="1243" customWidth="1"/>
    <col min="12807" max="13054" width="7.28515625" style="1243"/>
    <col min="13055" max="13055" width="23.5703125" style="1243" customWidth="1"/>
    <col min="13056" max="13056" width="11.7109375" style="1243" customWidth="1"/>
    <col min="13057" max="13062" width="7.85546875" style="1243" customWidth="1"/>
    <col min="13063" max="13310" width="7.28515625" style="1243"/>
    <col min="13311" max="13311" width="23.5703125" style="1243" customWidth="1"/>
    <col min="13312" max="13312" width="11.7109375" style="1243" customWidth="1"/>
    <col min="13313" max="13318" width="7.85546875" style="1243" customWidth="1"/>
    <col min="13319" max="13566" width="7.28515625" style="1243"/>
    <col min="13567" max="13567" width="23.5703125" style="1243" customWidth="1"/>
    <col min="13568" max="13568" width="11.7109375" style="1243" customWidth="1"/>
    <col min="13569" max="13574" width="7.85546875" style="1243" customWidth="1"/>
    <col min="13575" max="13822" width="7.28515625" style="1243"/>
    <col min="13823" max="13823" width="23.5703125" style="1243" customWidth="1"/>
    <col min="13824" max="13824" width="11.7109375" style="1243" customWidth="1"/>
    <col min="13825" max="13830" width="7.85546875" style="1243" customWidth="1"/>
    <col min="13831" max="14078" width="7.28515625" style="1243"/>
    <col min="14079" max="14079" width="23.5703125" style="1243" customWidth="1"/>
    <col min="14080" max="14080" width="11.7109375" style="1243" customWidth="1"/>
    <col min="14081" max="14086" width="7.85546875" style="1243" customWidth="1"/>
    <col min="14087" max="14334" width="7.28515625" style="1243"/>
    <col min="14335" max="14335" width="23.5703125" style="1243" customWidth="1"/>
    <col min="14336" max="14336" width="11.7109375" style="1243" customWidth="1"/>
    <col min="14337" max="14342" width="7.85546875" style="1243" customWidth="1"/>
    <col min="14343" max="14590" width="7.28515625" style="1243"/>
    <col min="14591" max="14591" width="23.5703125" style="1243" customWidth="1"/>
    <col min="14592" max="14592" width="11.7109375" style="1243" customWidth="1"/>
    <col min="14593" max="14598" width="7.85546875" style="1243" customWidth="1"/>
    <col min="14599" max="14846" width="7.28515625" style="1243"/>
    <col min="14847" max="14847" width="23.5703125" style="1243" customWidth="1"/>
    <col min="14848" max="14848" width="11.7109375" style="1243" customWidth="1"/>
    <col min="14849" max="14854" width="7.85546875" style="1243" customWidth="1"/>
    <col min="14855" max="15102" width="7.28515625" style="1243"/>
    <col min="15103" max="15103" width="23.5703125" style="1243" customWidth="1"/>
    <col min="15104" max="15104" width="11.7109375" style="1243" customWidth="1"/>
    <col min="15105" max="15110" width="7.85546875" style="1243" customWidth="1"/>
    <col min="15111" max="15358" width="7.28515625" style="1243"/>
    <col min="15359" max="15359" width="23.5703125" style="1243" customWidth="1"/>
    <col min="15360" max="15360" width="11.7109375" style="1243" customWidth="1"/>
    <col min="15361" max="15366" width="7.85546875" style="1243" customWidth="1"/>
    <col min="15367" max="15614" width="7.28515625" style="1243"/>
    <col min="15615" max="15615" width="23.5703125" style="1243" customWidth="1"/>
    <col min="15616" max="15616" width="11.7109375" style="1243" customWidth="1"/>
    <col min="15617" max="15622" width="7.85546875" style="1243" customWidth="1"/>
    <col min="15623" max="15870" width="7.28515625" style="1243"/>
    <col min="15871" max="15871" width="23.5703125" style="1243" customWidth="1"/>
    <col min="15872" max="15872" width="11.7109375" style="1243" customWidth="1"/>
    <col min="15873" max="15878" width="7.85546875" style="1243" customWidth="1"/>
    <col min="15879" max="16126" width="7.28515625" style="1243"/>
    <col min="16127" max="16127" width="23.5703125" style="1243" customWidth="1"/>
    <col min="16128" max="16128" width="11.7109375" style="1243" customWidth="1"/>
    <col min="16129" max="16134" width="7.85546875" style="1243" customWidth="1"/>
    <col min="16135" max="16384" width="7.28515625" style="1243"/>
  </cols>
  <sheetData>
    <row r="1" spans="1:26" s="1130" customFormat="1" ht="28.5" customHeight="1" thickBot="1">
      <c r="A1" s="1121" t="s">
        <v>643</v>
      </c>
      <c r="B1" s="1121"/>
      <c r="C1" s="1600" t="s">
        <v>378</v>
      </c>
      <c r="D1" s="1600"/>
      <c r="E1" s="1600"/>
      <c r="F1" s="1600"/>
      <c r="G1" s="1121"/>
      <c r="H1" s="1121"/>
      <c r="I1" s="1121"/>
      <c r="J1" s="1122" t="s">
        <v>641</v>
      </c>
      <c r="K1" s="1128"/>
      <c r="L1" s="1129"/>
      <c r="Z1" s="1161" t="s">
        <v>725</v>
      </c>
    </row>
    <row r="2" spans="1:26" s="1242" customFormat="1" ht="18.75" customHeight="1">
      <c r="A2" s="1619"/>
      <c r="B2" s="1619"/>
      <c r="C2" s="1619"/>
      <c r="D2" s="1619"/>
      <c r="E2" s="1619"/>
      <c r="F2" s="1619"/>
      <c r="G2" s="1619"/>
      <c r="H2" s="1619"/>
      <c r="I2" s="1619"/>
      <c r="J2" s="1619"/>
      <c r="K2" s="1128"/>
      <c r="L2" s="1129"/>
    </row>
    <row r="3" spans="1:26" ht="18.75" customHeight="1">
      <c r="A3" s="1601" t="s">
        <v>642</v>
      </c>
      <c r="B3" s="1601"/>
      <c r="C3" s="1601"/>
      <c r="D3" s="1601"/>
      <c r="E3" s="1601"/>
      <c r="F3" s="1601"/>
      <c r="G3" s="1601"/>
      <c r="H3" s="1601"/>
      <c r="I3" s="1601"/>
      <c r="J3" s="1601"/>
      <c r="K3" s="1244"/>
      <c r="L3" s="1244"/>
    </row>
    <row r="4" spans="1:26" ht="18.75" customHeight="1">
      <c r="A4" s="1629"/>
      <c r="B4" s="1629"/>
      <c r="C4" s="1629"/>
      <c r="D4" s="1629"/>
      <c r="E4" s="1629"/>
      <c r="F4" s="1629"/>
      <c r="G4" s="1629"/>
      <c r="H4" s="1629"/>
      <c r="I4" s="1629"/>
      <c r="J4" s="1629"/>
      <c r="K4" s="1244"/>
      <c r="L4" s="1244"/>
    </row>
    <row r="5" spans="1:26" ht="16.5" customHeight="1">
      <c r="A5" s="1608" t="s">
        <v>965</v>
      </c>
      <c r="B5" s="1608" t="s">
        <v>646</v>
      </c>
      <c r="C5" s="1602" t="s">
        <v>727</v>
      </c>
      <c r="D5" s="1603"/>
      <c r="E5" s="1602" t="s">
        <v>728</v>
      </c>
      <c r="F5" s="1612"/>
      <c r="G5" s="1612"/>
      <c r="H5" s="1603"/>
      <c r="I5" s="1602" t="s">
        <v>647</v>
      </c>
      <c r="J5" s="1603"/>
    </row>
    <row r="6" spans="1:26" ht="32.25" customHeight="1">
      <c r="A6" s="1609"/>
      <c r="B6" s="1611"/>
      <c r="C6" s="1135" t="s">
        <v>649</v>
      </c>
      <c r="D6" s="1135" t="s">
        <v>729</v>
      </c>
      <c r="E6" s="1135" t="s">
        <v>730</v>
      </c>
      <c r="F6" s="1135" t="s">
        <v>731</v>
      </c>
      <c r="G6" s="1135" t="s">
        <v>732</v>
      </c>
      <c r="H6" s="1135" t="s">
        <v>733</v>
      </c>
      <c r="I6" s="1135" t="s">
        <v>649</v>
      </c>
      <c r="J6" s="1135" t="s">
        <v>729</v>
      </c>
    </row>
    <row r="7" spans="1:26" ht="16.5" customHeight="1" thickBot="1">
      <c r="A7" s="1610"/>
      <c r="B7" s="1136" t="s">
        <v>674</v>
      </c>
      <c r="C7" s="1136" t="s">
        <v>675</v>
      </c>
      <c r="D7" s="1136" t="s">
        <v>676</v>
      </c>
      <c r="E7" s="1136" t="s">
        <v>675</v>
      </c>
      <c r="F7" s="1136" t="s">
        <v>675</v>
      </c>
      <c r="G7" s="1136" t="s">
        <v>675</v>
      </c>
      <c r="H7" s="1136" t="s">
        <v>675</v>
      </c>
      <c r="I7" s="1136" t="s">
        <v>675</v>
      </c>
      <c r="J7" s="1136" t="s">
        <v>676</v>
      </c>
    </row>
    <row r="8" spans="1:26" ht="22.5" hidden="1" customHeight="1">
      <c r="A8" s="1162"/>
      <c r="B8" s="1162"/>
      <c r="C8" s="1162"/>
      <c r="D8" s="1162"/>
      <c r="E8" s="1162"/>
      <c r="F8" s="1162"/>
      <c r="G8" s="1162"/>
      <c r="H8" s="1162"/>
      <c r="I8" s="1162"/>
      <c r="J8" s="1162"/>
    </row>
    <row r="9" spans="1:26" ht="22.5" hidden="1" customHeight="1" thickBot="1">
      <c r="A9" s="1162"/>
      <c r="B9" s="1162"/>
      <c r="C9" s="1162"/>
      <c r="D9" s="1162"/>
      <c r="E9" s="1162"/>
      <c r="F9" s="1162"/>
      <c r="G9" s="1162"/>
      <c r="H9" s="1162"/>
      <c r="I9" s="1162"/>
      <c r="J9" s="1162"/>
    </row>
    <row r="10" spans="1:26" ht="10.5" customHeight="1">
      <c r="A10" s="1245"/>
      <c r="B10" s="1138"/>
      <c r="C10" s="1139"/>
      <c r="D10" s="1163"/>
      <c r="E10" s="1164"/>
      <c r="F10" s="1164"/>
      <c r="G10" s="1164"/>
      <c r="H10" s="1164"/>
      <c r="I10" s="1139"/>
      <c r="J10" s="1163"/>
    </row>
    <row r="11" spans="1:26" ht="20.25" customHeight="1">
      <c r="A11" s="1141" t="s">
        <v>966</v>
      </c>
      <c r="B11" s="1144">
        <v>3466.0414000000001</v>
      </c>
      <c r="C11" s="1145">
        <v>23842.237099999998</v>
      </c>
      <c r="D11" s="1144">
        <v>103.99769999999999</v>
      </c>
      <c r="E11" s="1143">
        <v>12355.6666</v>
      </c>
      <c r="F11" s="1143">
        <v>17264.713599999999</v>
      </c>
      <c r="G11" s="1143">
        <v>31882.547999999999</v>
      </c>
      <c r="H11" s="1143">
        <v>43975.079700000002</v>
      </c>
      <c r="I11" s="1145">
        <v>27931.3</v>
      </c>
      <c r="J11" s="1144">
        <v>103.8</v>
      </c>
    </row>
    <row r="12" spans="1:26" ht="20.25" customHeight="1" thickBot="1">
      <c r="A12" s="1167" t="s">
        <v>967</v>
      </c>
      <c r="B12" s="1169">
        <v>101.54179999999999</v>
      </c>
      <c r="C12" s="1170">
        <v>19835.439699999999</v>
      </c>
      <c r="D12" s="1169">
        <v>101.8078</v>
      </c>
      <c r="E12" s="1171">
        <v>10985.6577</v>
      </c>
      <c r="F12" s="1171">
        <v>13551.580400000001</v>
      </c>
      <c r="G12" s="1171">
        <v>27059.917700000002</v>
      </c>
      <c r="H12" s="1171">
        <v>38825.688800000004</v>
      </c>
      <c r="I12" s="1170">
        <v>23699.063200000001</v>
      </c>
      <c r="J12" s="1169">
        <v>101.7</v>
      </c>
    </row>
    <row r="13" spans="1:26" s="1125" customFormat="1" ht="20.25" customHeight="1" thickTop="1">
      <c r="A13" s="1152" t="s">
        <v>123</v>
      </c>
      <c r="B13" s="1155">
        <v>3567.5832999999998</v>
      </c>
      <c r="C13" s="1156">
        <v>23726.276699999999</v>
      </c>
      <c r="D13" s="1155">
        <v>103.8608</v>
      </c>
      <c r="E13" s="1154">
        <v>12276.8686</v>
      </c>
      <c r="F13" s="1154">
        <v>17118.226200000001</v>
      </c>
      <c r="G13" s="1154">
        <v>31758.892899999999</v>
      </c>
      <c r="H13" s="1154">
        <v>43861.554799999998</v>
      </c>
      <c r="I13" s="1156">
        <v>27810.8367</v>
      </c>
      <c r="J13" s="1155">
        <v>103.76</v>
      </c>
    </row>
    <row r="15" spans="1:26">
      <c r="A15" s="1254"/>
    </row>
    <row r="16" spans="1:26">
      <c r="A16" s="1246"/>
    </row>
    <row r="17" spans="1:1">
      <c r="A17" s="1246"/>
    </row>
    <row r="18" spans="1:1">
      <c r="A18" s="1255"/>
    </row>
    <row r="19" spans="1:1">
      <c r="A19" s="1246"/>
    </row>
  </sheetData>
  <mergeCells count="9">
    <mergeCell ref="C1:F1"/>
    <mergeCell ref="A2:J2"/>
    <mergeCell ref="A3:J3"/>
    <mergeCell ref="A4:J4"/>
    <mergeCell ref="A5:A7"/>
    <mergeCell ref="B5:B6"/>
    <mergeCell ref="C5:D5"/>
    <mergeCell ref="E5:H5"/>
    <mergeCell ref="I5:J5"/>
  </mergeCells>
  <printOptions horizontalCentered="1"/>
  <pageMargins left="0.39370078740157483" right="0.39370078740157483" top="0.78740157480314965" bottom="0.78740157480314965" header="0.31496062992125984" footer="0.31496062992125984"/>
  <pageSetup paperSize="9" orientation="landscape" r:id="rId1"/>
  <headerFooter scaleWithDoc="0" alignWithMargins="0">
    <oddHeader>&amp;RStrana 15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zoomScale="96" zoomScaleNormal="96" workbookViewId="0"/>
  </sheetViews>
  <sheetFormatPr defaultRowHeight="12.75"/>
  <cols>
    <col min="1" max="1" width="25.28515625" style="798" customWidth="1"/>
    <col min="2" max="13" width="11.7109375" style="798" customWidth="1"/>
    <col min="14" max="245" width="9.140625" style="798"/>
    <col min="246" max="246" width="25.7109375" style="798" customWidth="1"/>
    <col min="247" max="258" width="10.7109375" style="798" customWidth="1"/>
    <col min="259" max="501" width="9.140625" style="798"/>
    <col min="502" max="502" width="25.7109375" style="798" customWidth="1"/>
    <col min="503" max="514" width="10.7109375" style="798" customWidth="1"/>
    <col min="515" max="757" width="9.140625" style="798"/>
    <col min="758" max="758" width="25.7109375" style="798" customWidth="1"/>
    <col min="759" max="770" width="10.7109375" style="798" customWidth="1"/>
    <col min="771" max="1013" width="9.140625" style="798"/>
    <col min="1014" max="1014" width="25.7109375" style="798" customWidth="1"/>
    <col min="1015" max="1026" width="10.7109375" style="798" customWidth="1"/>
    <col min="1027" max="1269" width="9.140625" style="798"/>
    <col min="1270" max="1270" width="25.7109375" style="798" customWidth="1"/>
    <col min="1271" max="1282" width="10.7109375" style="798" customWidth="1"/>
    <col min="1283" max="1525" width="9.140625" style="798"/>
    <col min="1526" max="1526" width="25.7109375" style="798" customWidth="1"/>
    <col min="1527" max="1538" width="10.7109375" style="798" customWidth="1"/>
    <col min="1539" max="1781" width="9.140625" style="798"/>
    <col min="1782" max="1782" width="25.7109375" style="798" customWidth="1"/>
    <col min="1783" max="1794" width="10.7109375" style="798" customWidth="1"/>
    <col min="1795" max="2037" width="9.140625" style="798"/>
    <col min="2038" max="2038" width="25.7109375" style="798" customWidth="1"/>
    <col min="2039" max="2050" width="10.7109375" style="798" customWidth="1"/>
    <col min="2051" max="2293" width="9.140625" style="798"/>
    <col min="2294" max="2294" width="25.7109375" style="798" customWidth="1"/>
    <col min="2295" max="2306" width="10.7109375" style="798" customWidth="1"/>
    <col min="2307" max="2549" width="9.140625" style="798"/>
    <col min="2550" max="2550" width="25.7109375" style="798" customWidth="1"/>
    <col min="2551" max="2562" width="10.7109375" style="798" customWidth="1"/>
    <col min="2563" max="2805" width="9.140625" style="798"/>
    <col min="2806" max="2806" width="25.7109375" style="798" customWidth="1"/>
    <col min="2807" max="2818" width="10.7109375" style="798" customWidth="1"/>
    <col min="2819" max="3061" width="9.140625" style="798"/>
    <col min="3062" max="3062" width="25.7109375" style="798" customWidth="1"/>
    <col min="3063" max="3074" width="10.7109375" style="798" customWidth="1"/>
    <col min="3075" max="3317" width="9.140625" style="798"/>
    <col min="3318" max="3318" width="25.7109375" style="798" customWidth="1"/>
    <col min="3319" max="3330" width="10.7109375" style="798" customWidth="1"/>
    <col min="3331" max="3573" width="9.140625" style="798"/>
    <col min="3574" max="3574" width="25.7109375" style="798" customWidth="1"/>
    <col min="3575" max="3586" width="10.7109375" style="798" customWidth="1"/>
    <col min="3587" max="3829" width="9.140625" style="798"/>
    <col min="3830" max="3830" width="25.7109375" style="798" customWidth="1"/>
    <col min="3831" max="3842" width="10.7109375" style="798" customWidth="1"/>
    <col min="3843" max="4085" width="9.140625" style="798"/>
    <col min="4086" max="4086" width="25.7109375" style="798" customWidth="1"/>
    <col min="4087" max="4098" width="10.7109375" style="798" customWidth="1"/>
    <col min="4099" max="4341" width="9.140625" style="798"/>
    <col min="4342" max="4342" width="25.7109375" style="798" customWidth="1"/>
    <col min="4343" max="4354" width="10.7109375" style="798" customWidth="1"/>
    <col min="4355" max="4597" width="9.140625" style="798"/>
    <col min="4598" max="4598" width="25.7109375" style="798" customWidth="1"/>
    <col min="4599" max="4610" width="10.7109375" style="798" customWidth="1"/>
    <col min="4611" max="4853" width="9.140625" style="798"/>
    <col min="4854" max="4854" width="25.7109375" style="798" customWidth="1"/>
    <col min="4855" max="4866" width="10.7109375" style="798" customWidth="1"/>
    <col min="4867" max="5109" width="9.140625" style="798"/>
    <col min="5110" max="5110" width="25.7109375" style="798" customWidth="1"/>
    <col min="5111" max="5122" width="10.7109375" style="798" customWidth="1"/>
    <col min="5123" max="5365" width="9.140625" style="798"/>
    <col min="5366" max="5366" width="25.7109375" style="798" customWidth="1"/>
    <col min="5367" max="5378" width="10.7109375" style="798" customWidth="1"/>
    <col min="5379" max="5621" width="9.140625" style="798"/>
    <col min="5622" max="5622" width="25.7109375" style="798" customWidth="1"/>
    <col min="5623" max="5634" width="10.7109375" style="798" customWidth="1"/>
    <col min="5635" max="5877" width="9.140625" style="798"/>
    <col min="5878" max="5878" width="25.7109375" style="798" customWidth="1"/>
    <col min="5879" max="5890" width="10.7109375" style="798" customWidth="1"/>
    <col min="5891" max="6133" width="9.140625" style="798"/>
    <col min="6134" max="6134" width="25.7109375" style="798" customWidth="1"/>
    <col min="6135" max="6146" width="10.7109375" style="798" customWidth="1"/>
    <col min="6147" max="6389" width="9.140625" style="798"/>
    <col min="6390" max="6390" width="25.7109375" style="798" customWidth="1"/>
    <col min="6391" max="6402" width="10.7109375" style="798" customWidth="1"/>
    <col min="6403" max="6645" width="9.140625" style="798"/>
    <col min="6646" max="6646" width="25.7109375" style="798" customWidth="1"/>
    <col min="6647" max="6658" width="10.7109375" style="798" customWidth="1"/>
    <col min="6659" max="6901" width="9.140625" style="798"/>
    <col min="6902" max="6902" width="25.7109375" style="798" customWidth="1"/>
    <col min="6903" max="6914" width="10.7109375" style="798" customWidth="1"/>
    <col min="6915" max="7157" width="9.140625" style="798"/>
    <col min="7158" max="7158" width="25.7109375" style="798" customWidth="1"/>
    <col min="7159" max="7170" width="10.7109375" style="798" customWidth="1"/>
    <col min="7171" max="7413" width="9.140625" style="798"/>
    <col min="7414" max="7414" width="25.7109375" style="798" customWidth="1"/>
    <col min="7415" max="7426" width="10.7109375" style="798" customWidth="1"/>
    <col min="7427" max="7669" width="9.140625" style="798"/>
    <col min="7670" max="7670" width="25.7109375" style="798" customWidth="1"/>
    <col min="7671" max="7682" width="10.7109375" style="798" customWidth="1"/>
    <col min="7683" max="7925" width="9.140625" style="798"/>
    <col min="7926" max="7926" width="25.7109375" style="798" customWidth="1"/>
    <col min="7927" max="7938" width="10.7109375" style="798" customWidth="1"/>
    <col min="7939" max="8181" width="9.140625" style="798"/>
    <col min="8182" max="8182" width="25.7109375" style="798" customWidth="1"/>
    <col min="8183" max="8194" width="10.7109375" style="798" customWidth="1"/>
    <col min="8195" max="8437" width="9.140625" style="798"/>
    <col min="8438" max="8438" width="25.7109375" style="798" customWidth="1"/>
    <col min="8439" max="8450" width="10.7109375" style="798" customWidth="1"/>
    <col min="8451" max="8693" width="9.140625" style="798"/>
    <col min="8694" max="8694" width="25.7109375" style="798" customWidth="1"/>
    <col min="8695" max="8706" width="10.7109375" style="798" customWidth="1"/>
    <col min="8707" max="8949" width="9.140625" style="798"/>
    <col min="8950" max="8950" width="25.7109375" style="798" customWidth="1"/>
    <col min="8951" max="8962" width="10.7109375" style="798" customWidth="1"/>
    <col min="8963" max="9205" width="9.140625" style="798"/>
    <col min="9206" max="9206" width="25.7109375" style="798" customWidth="1"/>
    <col min="9207" max="9218" width="10.7109375" style="798" customWidth="1"/>
    <col min="9219" max="9461" width="9.140625" style="798"/>
    <col min="9462" max="9462" width="25.7109375" style="798" customWidth="1"/>
    <col min="9463" max="9474" width="10.7109375" style="798" customWidth="1"/>
    <col min="9475" max="9717" width="9.140625" style="798"/>
    <col min="9718" max="9718" width="25.7109375" style="798" customWidth="1"/>
    <col min="9719" max="9730" width="10.7109375" style="798" customWidth="1"/>
    <col min="9731" max="9973" width="9.140625" style="798"/>
    <col min="9974" max="9974" width="25.7109375" style="798" customWidth="1"/>
    <col min="9975" max="9986" width="10.7109375" style="798" customWidth="1"/>
    <col min="9987" max="10229" width="9.140625" style="798"/>
    <col min="10230" max="10230" width="25.7109375" style="798" customWidth="1"/>
    <col min="10231" max="10242" width="10.7109375" style="798" customWidth="1"/>
    <col min="10243" max="10485" width="9.140625" style="798"/>
    <col min="10486" max="10486" width="25.7109375" style="798" customWidth="1"/>
    <col min="10487" max="10498" width="10.7109375" style="798" customWidth="1"/>
    <col min="10499" max="10741" width="9.140625" style="798"/>
    <col min="10742" max="10742" width="25.7109375" style="798" customWidth="1"/>
    <col min="10743" max="10754" width="10.7109375" style="798" customWidth="1"/>
    <col min="10755" max="10997" width="9.140625" style="798"/>
    <col min="10998" max="10998" width="25.7109375" style="798" customWidth="1"/>
    <col min="10999" max="11010" width="10.7109375" style="798" customWidth="1"/>
    <col min="11011" max="11253" width="9.140625" style="798"/>
    <col min="11254" max="11254" width="25.7109375" style="798" customWidth="1"/>
    <col min="11255" max="11266" width="10.7109375" style="798" customWidth="1"/>
    <col min="11267" max="11509" width="9.140625" style="798"/>
    <col min="11510" max="11510" width="25.7109375" style="798" customWidth="1"/>
    <col min="11511" max="11522" width="10.7109375" style="798" customWidth="1"/>
    <col min="11523" max="11765" width="9.140625" style="798"/>
    <col min="11766" max="11766" width="25.7109375" style="798" customWidth="1"/>
    <col min="11767" max="11778" width="10.7109375" style="798" customWidth="1"/>
    <col min="11779" max="12021" width="9.140625" style="798"/>
    <col min="12022" max="12022" width="25.7109375" style="798" customWidth="1"/>
    <col min="12023" max="12034" width="10.7109375" style="798" customWidth="1"/>
    <col min="12035" max="12277" width="9.140625" style="798"/>
    <col min="12278" max="12278" width="25.7109375" style="798" customWidth="1"/>
    <col min="12279" max="12290" width="10.7109375" style="798" customWidth="1"/>
    <col min="12291" max="12533" width="9.140625" style="798"/>
    <col min="12534" max="12534" width="25.7109375" style="798" customWidth="1"/>
    <col min="12535" max="12546" width="10.7109375" style="798" customWidth="1"/>
    <col min="12547" max="12789" width="9.140625" style="798"/>
    <col min="12790" max="12790" width="25.7109375" style="798" customWidth="1"/>
    <col min="12791" max="12802" width="10.7109375" style="798" customWidth="1"/>
    <col min="12803" max="13045" width="9.140625" style="798"/>
    <col min="13046" max="13046" width="25.7109375" style="798" customWidth="1"/>
    <col min="13047" max="13058" width="10.7109375" style="798" customWidth="1"/>
    <col min="13059" max="13301" width="9.140625" style="798"/>
    <col min="13302" max="13302" width="25.7109375" style="798" customWidth="1"/>
    <col min="13303" max="13314" width="10.7109375" style="798" customWidth="1"/>
    <col min="13315" max="13557" width="9.140625" style="798"/>
    <col min="13558" max="13558" width="25.7109375" style="798" customWidth="1"/>
    <col min="13559" max="13570" width="10.7109375" style="798" customWidth="1"/>
    <col min="13571" max="13813" width="9.140625" style="798"/>
    <col min="13814" max="13814" width="25.7109375" style="798" customWidth="1"/>
    <col min="13815" max="13826" width="10.7109375" style="798" customWidth="1"/>
    <col min="13827" max="14069" width="9.140625" style="798"/>
    <col min="14070" max="14070" width="25.7109375" style="798" customWidth="1"/>
    <col min="14071" max="14082" width="10.7109375" style="798" customWidth="1"/>
    <col min="14083" max="14325" width="9.140625" style="798"/>
    <col min="14326" max="14326" width="25.7109375" style="798" customWidth="1"/>
    <col min="14327" max="14338" width="10.7109375" style="798" customWidth="1"/>
    <col min="14339" max="14581" width="9.140625" style="798"/>
    <col min="14582" max="14582" width="25.7109375" style="798" customWidth="1"/>
    <col min="14583" max="14594" width="10.7109375" style="798" customWidth="1"/>
    <col min="14595" max="14837" width="9.140625" style="798"/>
    <col min="14838" max="14838" width="25.7109375" style="798" customWidth="1"/>
    <col min="14839" max="14850" width="10.7109375" style="798" customWidth="1"/>
    <col min="14851" max="15093" width="9.140625" style="798"/>
    <col min="15094" max="15094" width="25.7109375" style="798" customWidth="1"/>
    <col min="15095" max="15106" width="10.7109375" style="798" customWidth="1"/>
    <col min="15107" max="15349" width="9.140625" style="798"/>
    <col min="15350" max="15350" width="25.7109375" style="798" customWidth="1"/>
    <col min="15351" max="15362" width="10.7109375" style="798" customWidth="1"/>
    <col min="15363" max="15605" width="9.140625" style="798"/>
    <col min="15606" max="15606" width="25.7109375" style="798" customWidth="1"/>
    <col min="15607" max="15618" width="10.7109375" style="798" customWidth="1"/>
    <col min="15619" max="15861" width="9.140625" style="798"/>
    <col min="15862" max="15862" width="25.7109375" style="798" customWidth="1"/>
    <col min="15863" max="15874" width="10.7109375" style="798" customWidth="1"/>
    <col min="15875" max="16117" width="9.140625" style="798"/>
    <col min="16118" max="16118" width="25.7109375" style="798" customWidth="1"/>
    <col min="16119" max="16130" width="10.7109375" style="798" customWidth="1"/>
    <col min="16131" max="16384" width="9.140625" style="798"/>
  </cols>
  <sheetData>
    <row r="1" spans="1:13" s="765" customFormat="1" ht="15" customHeight="1">
      <c r="M1" s="766" t="s">
        <v>379</v>
      </c>
    </row>
    <row r="2" spans="1:13" s="765" customFormat="1" ht="15" customHeight="1"/>
    <row r="3" spans="1:13" s="767" customFormat="1" ht="30" customHeight="1">
      <c r="A3" s="1308" t="s">
        <v>380</v>
      </c>
      <c r="B3" s="1309"/>
      <c r="C3" s="1309"/>
      <c r="D3" s="1309"/>
      <c r="E3" s="1309"/>
      <c r="F3" s="1309"/>
      <c r="G3" s="1309"/>
      <c r="H3" s="1309"/>
      <c r="I3" s="1309"/>
      <c r="J3" s="1309"/>
      <c r="K3" s="1309"/>
      <c r="L3" s="1309"/>
      <c r="M3" s="1309"/>
    </row>
    <row r="4" spans="1:13" s="765" customFormat="1" ht="15" customHeight="1">
      <c r="A4" s="1310" t="s">
        <v>381</v>
      </c>
      <c r="B4" s="1311"/>
      <c r="C4" s="1311"/>
      <c r="D4" s="1311"/>
      <c r="E4" s="1311"/>
      <c r="F4" s="1311"/>
      <c r="G4" s="1311"/>
      <c r="H4" s="1311"/>
      <c r="I4" s="1311"/>
      <c r="J4" s="1311"/>
      <c r="K4" s="1311"/>
      <c r="L4" s="1311"/>
      <c r="M4" s="1311"/>
    </row>
    <row r="5" spans="1:13" s="765" customFormat="1" ht="15" customHeight="1" thickBot="1">
      <c r="A5" s="768"/>
      <c r="B5" s="768"/>
      <c r="C5" s="768"/>
      <c r="D5" s="768"/>
      <c r="E5" s="768"/>
      <c r="F5" s="768"/>
      <c r="G5" s="768"/>
      <c r="H5" s="768"/>
      <c r="I5" s="768"/>
      <c r="J5" s="768"/>
      <c r="K5" s="768"/>
      <c r="L5" s="768"/>
      <c r="M5" s="768"/>
    </row>
    <row r="6" spans="1:13" s="765" customFormat="1" ht="27.95" customHeight="1" thickTop="1">
      <c r="A6" s="1312"/>
      <c r="B6" s="1315" t="s">
        <v>382</v>
      </c>
      <c r="C6" s="1316"/>
      <c r="D6" s="1316"/>
      <c r="E6" s="1317"/>
      <c r="F6" s="1315" t="s">
        <v>383</v>
      </c>
      <c r="G6" s="1316"/>
      <c r="H6" s="1316"/>
      <c r="I6" s="1317"/>
      <c r="J6" s="1315" t="s">
        <v>384</v>
      </c>
      <c r="K6" s="1316"/>
      <c r="L6" s="1316"/>
      <c r="M6" s="1317"/>
    </row>
    <row r="7" spans="1:13" s="765" customFormat="1" ht="27.95" customHeight="1">
      <c r="A7" s="1313"/>
      <c r="B7" s="1318" t="s">
        <v>385</v>
      </c>
      <c r="C7" s="1319"/>
      <c r="D7" s="1322" t="s">
        <v>386</v>
      </c>
      <c r="E7" s="1323"/>
      <c r="F7" s="1324" t="s">
        <v>387</v>
      </c>
      <c r="G7" s="1325"/>
      <c r="H7" s="1322" t="s">
        <v>386</v>
      </c>
      <c r="I7" s="1323"/>
      <c r="J7" s="1324" t="s">
        <v>387</v>
      </c>
      <c r="K7" s="1325"/>
      <c r="L7" s="1322" t="s">
        <v>386</v>
      </c>
      <c r="M7" s="1323"/>
    </row>
    <row r="8" spans="1:13" s="765" customFormat="1" ht="27.95" customHeight="1">
      <c r="A8" s="1313"/>
      <c r="B8" s="1320"/>
      <c r="C8" s="1321"/>
      <c r="D8" s="769" t="s">
        <v>1</v>
      </c>
      <c r="E8" s="770" t="s">
        <v>388</v>
      </c>
      <c r="F8" s="1326" t="s">
        <v>389</v>
      </c>
      <c r="G8" s="1327"/>
      <c r="H8" s="769" t="s">
        <v>1</v>
      </c>
      <c r="I8" s="770" t="s">
        <v>390</v>
      </c>
      <c r="J8" s="1326" t="s">
        <v>389</v>
      </c>
      <c r="K8" s="1327"/>
      <c r="L8" s="769" t="s">
        <v>1</v>
      </c>
      <c r="M8" s="771" t="s">
        <v>391</v>
      </c>
    </row>
    <row r="9" spans="1:13" s="765" customFormat="1" ht="27.95" customHeight="1" thickBot="1">
      <c r="A9" s="1314"/>
      <c r="B9" s="772" t="s">
        <v>136</v>
      </c>
      <c r="C9" s="773" t="s">
        <v>139</v>
      </c>
      <c r="D9" s="774" t="s">
        <v>48</v>
      </c>
      <c r="E9" s="775" t="s">
        <v>392</v>
      </c>
      <c r="F9" s="772" t="s">
        <v>136</v>
      </c>
      <c r="G9" s="773" t="s">
        <v>139</v>
      </c>
      <c r="H9" s="774" t="s">
        <v>48</v>
      </c>
      <c r="I9" s="775" t="s">
        <v>392</v>
      </c>
      <c r="J9" s="772" t="s">
        <v>136</v>
      </c>
      <c r="K9" s="773" t="s">
        <v>139</v>
      </c>
      <c r="L9" s="774" t="s">
        <v>48</v>
      </c>
      <c r="M9" s="775" t="s">
        <v>392</v>
      </c>
    </row>
    <row r="10" spans="1:13" s="765" customFormat="1" ht="27.95" customHeight="1" thickTop="1">
      <c r="A10" s="776" t="s">
        <v>393</v>
      </c>
      <c r="B10" s="777">
        <v>24895</v>
      </c>
      <c r="C10" s="778">
        <v>25445</v>
      </c>
      <c r="D10" s="779">
        <v>102.2</v>
      </c>
      <c r="E10" s="779">
        <v>102.1</v>
      </c>
      <c r="F10" s="780">
        <v>25434</v>
      </c>
      <c r="G10" s="781">
        <v>26281</v>
      </c>
      <c r="H10" s="782">
        <v>103.3</v>
      </c>
      <c r="I10" s="783">
        <v>102.6</v>
      </c>
      <c r="J10" s="780">
        <v>25073</v>
      </c>
      <c r="K10" s="781">
        <v>26015</v>
      </c>
      <c r="L10" s="782">
        <v>103.8</v>
      </c>
      <c r="M10" s="783">
        <v>103.4</v>
      </c>
    </row>
    <row r="11" spans="1:13" s="765" customFormat="1" ht="27.95" customHeight="1">
      <c r="A11" s="776" t="s">
        <v>394</v>
      </c>
      <c r="B11" s="777">
        <v>24129</v>
      </c>
      <c r="C11" s="778">
        <v>24842</v>
      </c>
      <c r="D11" s="779">
        <v>103</v>
      </c>
      <c r="E11" s="779">
        <v>102.9</v>
      </c>
      <c r="F11" s="784">
        <v>25313</v>
      </c>
      <c r="G11" s="785">
        <v>26353</v>
      </c>
      <c r="H11" s="786">
        <v>104.1</v>
      </c>
      <c r="I11" s="787">
        <v>103.4</v>
      </c>
      <c r="J11" s="784">
        <v>25371</v>
      </c>
      <c r="K11" s="785">
        <v>26224</v>
      </c>
      <c r="L11" s="786">
        <v>103.4</v>
      </c>
      <c r="M11" s="787">
        <v>103</v>
      </c>
    </row>
    <row r="12" spans="1:13" s="765" customFormat="1" ht="27.95" customHeight="1" thickBot="1">
      <c r="A12" s="788" t="s">
        <v>395</v>
      </c>
      <c r="B12" s="789">
        <v>24754</v>
      </c>
      <c r="C12" s="790">
        <v>25335</v>
      </c>
      <c r="D12" s="791">
        <v>102.3</v>
      </c>
      <c r="E12" s="791">
        <v>102.2</v>
      </c>
      <c r="F12" s="792">
        <v>25411</v>
      </c>
      <c r="G12" s="793">
        <v>26294</v>
      </c>
      <c r="H12" s="794">
        <v>103.5</v>
      </c>
      <c r="I12" s="795">
        <v>102.8</v>
      </c>
      <c r="J12" s="792">
        <v>25127</v>
      </c>
      <c r="K12" s="793">
        <v>26053</v>
      </c>
      <c r="L12" s="794">
        <v>103.7</v>
      </c>
      <c r="M12" s="795">
        <v>103.3</v>
      </c>
    </row>
    <row r="13" spans="1:13" s="765" customFormat="1" ht="15" customHeight="1" thickTop="1"/>
    <row r="14" spans="1:13" s="765" customFormat="1" ht="15" customHeight="1" thickBot="1"/>
    <row r="15" spans="1:13" s="765" customFormat="1" ht="27.95" customHeight="1" thickTop="1">
      <c r="A15" s="1312"/>
      <c r="B15" s="1315" t="s">
        <v>396</v>
      </c>
      <c r="C15" s="1316"/>
      <c r="D15" s="1316"/>
      <c r="E15" s="1317"/>
      <c r="F15" s="1315" t="s">
        <v>397</v>
      </c>
      <c r="G15" s="1316"/>
      <c r="H15" s="1316"/>
      <c r="I15" s="1317"/>
    </row>
    <row r="16" spans="1:13" s="765" customFormat="1" ht="27.95" customHeight="1">
      <c r="A16" s="1313"/>
      <c r="B16" s="1324" t="s">
        <v>387</v>
      </c>
      <c r="C16" s="1325"/>
      <c r="D16" s="1322" t="s">
        <v>386</v>
      </c>
      <c r="E16" s="1323"/>
      <c r="F16" s="1324" t="s">
        <v>387</v>
      </c>
      <c r="G16" s="1325"/>
      <c r="H16" s="1322" t="s">
        <v>386</v>
      </c>
      <c r="I16" s="1323"/>
    </row>
    <row r="17" spans="1:9" s="765" customFormat="1" ht="27.95" customHeight="1">
      <c r="A17" s="1313"/>
      <c r="B17" s="1326" t="s">
        <v>389</v>
      </c>
      <c r="C17" s="1327"/>
      <c r="D17" s="769" t="s">
        <v>1</v>
      </c>
      <c r="E17" s="770" t="s">
        <v>398</v>
      </c>
      <c r="F17" s="1326" t="s">
        <v>389</v>
      </c>
      <c r="G17" s="1327"/>
      <c r="H17" s="769" t="s">
        <v>1</v>
      </c>
      <c r="I17" s="771" t="s">
        <v>399</v>
      </c>
    </row>
    <row r="18" spans="1:9" s="765" customFormat="1" ht="27.95" customHeight="1" thickBot="1">
      <c r="A18" s="1314"/>
      <c r="B18" s="772" t="s">
        <v>136</v>
      </c>
      <c r="C18" s="773" t="s">
        <v>139</v>
      </c>
      <c r="D18" s="774" t="s">
        <v>48</v>
      </c>
      <c r="E18" s="775" t="s">
        <v>392</v>
      </c>
      <c r="F18" s="772" t="s">
        <v>136</v>
      </c>
      <c r="G18" s="773" t="s">
        <v>139</v>
      </c>
      <c r="H18" s="774" t="s">
        <v>48</v>
      </c>
      <c r="I18" s="775" t="s">
        <v>392</v>
      </c>
    </row>
    <row r="19" spans="1:9" s="765" customFormat="1" ht="27.95" customHeight="1" thickTop="1">
      <c r="A19" s="776" t="s">
        <v>393</v>
      </c>
      <c r="B19" s="777">
        <v>26761</v>
      </c>
      <c r="C19" s="778">
        <v>27812</v>
      </c>
      <c r="D19" s="779">
        <v>103.9</v>
      </c>
      <c r="E19" s="779">
        <v>103.8</v>
      </c>
      <c r="F19" s="780">
        <v>25546</v>
      </c>
      <c r="G19" s="781">
        <v>26396</v>
      </c>
      <c r="H19" s="782">
        <v>103.3</v>
      </c>
      <c r="I19" s="783">
        <v>103</v>
      </c>
    </row>
    <row r="20" spans="1:9" s="765" customFormat="1" ht="27.95" customHeight="1">
      <c r="A20" s="776" t="s">
        <v>394</v>
      </c>
      <c r="B20" s="777">
        <v>28647</v>
      </c>
      <c r="C20" s="778">
        <v>29693</v>
      </c>
      <c r="D20" s="779">
        <v>103.7</v>
      </c>
      <c r="E20" s="779">
        <v>103.6</v>
      </c>
      <c r="F20" s="784">
        <v>25879</v>
      </c>
      <c r="G20" s="785">
        <v>26787</v>
      </c>
      <c r="H20" s="786">
        <v>103.5</v>
      </c>
      <c r="I20" s="787">
        <v>103.2</v>
      </c>
    </row>
    <row r="21" spans="1:9" s="765" customFormat="1" ht="27.95" customHeight="1" thickBot="1">
      <c r="A21" s="788" t="s">
        <v>395</v>
      </c>
      <c r="B21" s="789">
        <v>27107</v>
      </c>
      <c r="C21" s="790">
        <v>28152</v>
      </c>
      <c r="D21" s="791">
        <v>103.9</v>
      </c>
      <c r="E21" s="791">
        <v>103.8</v>
      </c>
      <c r="F21" s="792">
        <v>25607</v>
      </c>
      <c r="G21" s="793">
        <v>26467</v>
      </c>
      <c r="H21" s="794">
        <v>103.4</v>
      </c>
      <c r="I21" s="795">
        <v>103.1</v>
      </c>
    </row>
    <row r="22" spans="1:9" s="765" customFormat="1" ht="15" customHeight="1" thickTop="1"/>
    <row r="23" spans="1:9" s="765" customFormat="1" ht="20.100000000000001" customHeight="1">
      <c r="A23" s="796" t="s">
        <v>400</v>
      </c>
    </row>
    <row r="24" spans="1:9" s="765" customFormat="1" ht="20.100000000000001" customHeight="1">
      <c r="A24" s="796" t="s">
        <v>401</v>
      </c>
    </row>
    <row r="25" spans="1:9" s="765" customFormat="1" ht="20.100000000000001" customHeight="1">
      <c r="A25" s="796" t="s">
        <v>402</v>
      </c>
    </row>
    <row r="26" spans="1:9" s="765" customFormat="1" ht="20.100000000000001" customHeight="1">
      <c r="A26" s="796" t="s">
        <v>403</v>
      </c>
    </row>
    <row r="27" spans="1:9" s="765" customFormat="1" ht="20.100000000000001" customHeight="1">
      <c r="A27" s="796" t="s">
        <v>404</v>
      </c>
    </row>
    <row r="28" spans="1:9" s="765" customFormat="1" ht="15" customHeight="1">
      <c r="A28" s="797"/>
    </row>
    <row r="29" spans="1:9" s="765" customFormat="1" ht="15" customHeight="1">
      <c r="A29" s="797" t="s">
        <v>340</v>
      </c>
    </row>
  </sheetData>
  <mergeCells count="23">
    <mergeCell ref="A15:A18"/>
    <mergeCell ref="B15:E15"/>
    <mergeCell ref="F15:I15"/>
    <mergeCell ref="B16:C16"/>
    <mergeCell ref="D16:E16"/>
    <mergeCell ref="F16:G16"/>
    <mergeCell ref="H16:I16"/>
    <mergeCell ref="B17:C17"/>
    <mergeCell ref="F17:G17"/>
    <mergeCell ref="A3:M3"/>
    <mergeCell ref="A4:M4"/>
    <mergeCell ref="A6:A9"/>
    <mergeCell ref="B6:E6"/>
    <mergeCell ref="F6:I6"/>
    <mergeCell ref="J6:M6"/>
    <mergeCell ref="B7:C8"/>
    <mergeCell ref="D7:E7"/>
    <mergeCell ref="F7:G7"/>
    <mergeCell ref="H7:I7"/>
    <mergeCell ref="J7:K7"/>
    <mergeCell ref="L7:M7"/>
    <mergeCell ref="F8:G8"/>
    <mergeCell ref="J8:K8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zoomScaleNormal="100" workbookViewId="0"/>
  </sheetViews>
  <sheetFormatPr defaultColWidth="9" defaultRowHeight="12.75"/>
  <cols>
    <col min="1" max="1" width="30.7109375" style="801" customWidth="1"/>
    <col min="2" max="7" width="14.7109375" style="801" customWidth="1"/>
    <col min="8" max="256" width="9" style="801"/>
    <col min="257" max="257" width="35.7109375" style="801" customWidth="1"/>
    <col min="258" max="259" width="18.28515625" style="801" bestFit="1" customWidth="1"/>
    <col min="260" max="260" width="17.85546875" style="801" bestFit="1" customWidth="1"/>
    <col min="261" max="261" width="15.7109375" style="801" customWidth="1"/>
    <col min="262" max="263" width="18.28515625" style="801" bestFit="1" customWidth="1"/>
    <col min="264" max="512" width="9" style="801"/>
    <col min="513" max="513" width="35.7109375" style="801" customWidth="1"/>
    <col min="514" max="515" width="18.28515625" style="801" bestFit="1" customWidth="1"/>
    <col min="516" max="516" width="17.85546875" style="801" bestFit="1" customWidth="1"/>
    <col min="517" max="517" width="15.7109375" style="801" customWidth="1"/>
    <col min="518" max="519" width="18.28515625" style="801" bestFit="1" customWidth="1"/>
    <col min="520" max="768" width="9" style="801"/>
    <col min="769" max="769" width="35.7109375" style="801" customWidth="1"/>
    <col min="770" max="771" width="18.28515625" style="801" bestFit="1" customWidth="1"/>
    <col min="772" max="772" width="17.85546875" style="801" bestFit="1" customWidth="1"/>
    <col min="773" max="773" width="15.7109375" style="801" customWidth="1"/>
    <col min="774" max="775" width="18.28515625" style="801" bestFit="1" customWidth="1"/>
    <col min="776" max="1024" width="9" style="801"/>
    <col min="1025" max="1025" width="35.7109375" style="801" customWidth="1"/>
    <col min="1026" max="1027" width="18.28515625" style="801" bestFit="1" customWidth="1"/>
    <col min="1028" max="1028" width="17.85546875" style="801" bestFit="1" customWidth="1"/>
    <col min="1029" max="1029" width="15.7109375" style="801" customWidth="1"/>
    <col min="1030" max="1031" width="18.28515625" style="801" bestFit="1" customWidth="1"/>
    <col min="1032" max="1280" width="9" style="801"/>
    <col min="1281" max="1281" width="35.7109375" style="801" customWidth="1"/>
    <col min="1282" max="1283" width="18.28515625" style="801" bestFit="1" customWidth="1"/>
    <col min="1284" max="1284" width="17.85546875" style="801" bestFit="1" customWidth="1"/>
    <col min="1285" max="1285" width="15.7109375" style="801" customWidth="1"/>
    <col min="1286" max="1287" width="18.28515625" style="801" bestFit="1" customWidth="1"/>
    <col min="1288" max="1536" width="9" style="801"/>
    <col min="1537" max="1537" width="35.7109375" style="801" customWidth="1"/>
    <col min="1538" max="1539" width="18.28515625" style="801" bestFit="1" customWidth="1"/>
    <col min="1540" max="1540" width="17.85546875" style="801" bestFit="1" customWidth="1"/>
    <col min="1541" max="1541" width="15.7109375" style="801" customWidth="1"/>
    <col min="1542" max="1543" width="18.28515625" style="801" bestFit="1" customWidth="1"/>
    <col min="1544" max="1792" width="9" style="801"/>
    <col min="1793" max="1793" width="35.7109375" style="801" customWidth="1"/>
    <col min="1794" max="1795" width="18.28515625" style="801" bestFit="1" customWidth="1"/>
    <col min="1796" max="1796" width="17.85546875" style="801" bestFit="1" customWidth="1"/>
    <col min="1797" max="1797" width="15.7109375" style="801" customWidth="1"/>
    <col min="1798" max="1799" width="18.28515625" style="801" bestFit="1" customWidth="1"/>
    <col min="1800" max="2048" width="9" style="801"/>
    <col min="2049" max="2049" width="35.7109375" style="801" customWidth="1"/>
    <col min="2050" max="2051" width="18.28515625" style="801" bestFit="1" customWidth="1"/>
    <col min="2052" max="2052" width="17.85546875" style="801" bestFit="1" customWidth="1"/>
    <col min="2053" max="2053" width="15.7109375" style="801" customWidth="1"/>
    <col min="2054" max="2055" width="18.28515625" style="801" bestFit="1" customWidth="1"/>
    <col min="2056" max="2304" width="9" style="801"/>
    <col min="2305" max="2305" width="35.7109375" style="801" customWidth="1"/>
    <col min="2306" max="2307" width="18.28515625" style="801" bestFit="1" customWidth="1"/>
    <col min="2308" max="2308" width="17.85546875" style="801" bestFit="1" customWidth="1"/>
    <col min="2309" max="2309" width="15.7109375" style="801" customWidth="1"/>
    <col min="2310" max="2311" width="18.28515625" style="801" bestFit="1" customWidth="1"/>
    <col min="2312" max="2560" width="9" style="801"/>
    <col min="2561" max="2561" width="35.7109375" style="801" customWidth="1"/>
    <col min="2562" max="2563" width="18.28515625" style="801" bestFit="1" customWidth="1"/>
    <col min="2564" max="2564" width="17.85546875" style="801" bestFit="1" customWidth="1"/>
    <col min="2565" max="2565" width="15.7109375" style="801" customWidth="1"/>
    <col min="2566" max="2567" width="18.28515625" style="801" bestFit="1" customWidth="1"/>
    <col min="2568" max="2816" width="9" style="801"/>
    <col min="2817" max="2817" width="35.7109375" style="801" customWidth="1"/>
    <col min="2818" max="2819" width="18.28515625" style="801" bestFit="1" customWidth="1"/>
    <col min="2820" max="2820" width="17.85546875" style="801" bestFit="1" customWidth="1"/>
    <col min="2821" max="2821" width="15.7109375" style="801" customWidth="1"/>
    <col min="2822" max="2823" width="18.28515625" style="801" bestFit="1" customWidth="1"/>
    <col min="2824" max="3072" width="9" style="801"/>
    <col min="3073" max="3073" width="35.7109375" style="801" customWidth="1"/>
    <col min="3074" max="3075" width="18.28515625" style="801" bestFit="1" customWidth="1"/>
    <col min="3076" max="3076" width="17.85546875" style="801" bestFit="1" customWidth="1"/>
    <col min="3077" max="3077" width="15.7109375" style="801" customWidth="1"/>
    <col min="3078" max="3079" width="18.28515625" style="801" bestFit="1" customWidth="1"/>
    <col min="3080" max="3328" width="9" style="801"/>
    <col min="3329" max="3329" width="35.7109375" style="801" customWidth="1"/>
    <col min="3330" max="3331" width="18.28515625" style="801" bestFit="1" customWidth="1"/>
    <col min="3332" max="3332" width="17.85546875" style="801" bestFit="1" customWidth="1"/>
    <col min="3333" max="3333" width="15.7109375" style="801" customWidth="1"/>
    <col min="3334" max="3335" width="18.28515625" style="801" bestFit="1" customWidth="1"/>
    <col min="3336" max="3584" width="9" style="801"/>
    <col min="3585" max="3585" width="35.7109375" style="801" customWidth="1"/>
    <col min="3586" max="3587" width="18.28515625" style="801" bestFit="1" customWidth="1"/>
    <col min="3588" max="3588" width="17.85546875" style="801" bestFit="1" customWidth="1"/>
    <col min="3589" max="3589" width="15.7109375" style="801" customWidth="1"/>
    <col min="3590" max="3591" width="18.28515625" style="801" bestFit="1" customWidth="1"/>
    <col min="3592" max="3840" width="9" style="801"/>
    <col min="3841" max="3841" width="35.7109375" style="801" customWidth="1"/>
    <col min="3842" max="3843" width="18.28515625" style="801" bestFit="1" customWidth="1"/>
    <col min="3844" max="3844" width="17.85546875" style="801" bestFit="1" customWidth="1"/>
    <col min="3845" max="3845" width="15.7109375" style="801" customWidth="1"/>
    <col min="3846" max="3847" width="18.28515625" style="801" bestFit="1" customWidth="1"/>
    <col min="3848" max="4096" width="9" style="801"/>
    <col min="4097" max="4097" width="35.7109375" style="801" customWidth="1"/>
    <col min="4098" max="4099" width="18.28515625" style="801" bestFit="1" customWidth="1"/>
    <col min="4100" max="4100" width="17.85546875" style="801" bestFit="1" customWidth="1"/>
    <col min="4101" max="4101" width="15.7109375" style="801" customWidth="1"/>
    <col min="4102" max="4103" width="18.28515625" style="801" bestFit="1" customWidth="1"/>
    <col min="4104" max="4352" width="9" style="801"/>
    <col min="4353" max="4353" width="35.7109375" style="801" customWidth="1"/>
    <col min="4354" max="4355" width="18.28515625" style="801" bestFit="1" customWidth="1"/>
    <col min="4356" max="4356" width="17.85546875" style="801" bestFit="1" customWidth="1"/>
    <col min="4357" max="4357" width="15.7109375" style="801" customWidth="1"/>
    <col min="4358" max="4359" width="18.28515625" style="801" bestFit="1" customWidth="1"/>
    <col min="4360" max="4608" width="9" style="801"/>
    <col min="4609" max="4609" width="35.7109375" style="801" customWidth="1"/>
    <col min="4610" max="4611" width="18.28515625" style="801" bestFit="1" customWidth="1"/>
    <col min="4612" max="4612" width="17.85546875" style="801" bestFit="1" customWidth="1"/>
    <col min="4613" max="4613" width="15.7109375" style="801" customWidth="1"/>
    <col min="4614" max="4615" width="18.28515625" style="801" bestFit="1" customWidth="1"/>
    <col min="4616" max="4864" width="9" style="801"/>
    <col min="4865" max="4865" width="35.7109375" style="801" customWidth="1"/>
    <col min="4866" max="4867" width="18.28515625" style="801" bestFit="1" customWidth="1"/>
    <col min="4868" max="4868" width="17.85546875" style="801" bestFit="1" customWidth="1"/>
    <col min="4869" max="4869" width="15.7109375" style="801" customWidth="1"/>
    <col min="4870" max="4871" width="18.28515625" style="801" bestFit="1" customWidth="1"/>
    <col min="4872" max="5120" width="9" style="801"/>
    <col min="5121" max="5121" width="35.7109375" style="801" customWidth="1"/>
    <col min="5122" max="5123" width="18.28515625" style="801" bestFit="1" customWidth="1"/>
    <col min="5124" max="5124" width="17.85546875" style="801" bestFit="1" customWidth="1"/>
    <col min="5125" max="5125" width="15.7109375" style="801" customWidth="1"/>
    <col min="5126" max="5127" width="18.28515625" style="801" bestFit="1" customWidth="1"/>
    <col min="5128" max="5376" width="9" style="801"/>
    <col min="5377" max="5377" width="35.7109375" style="801" customWidth="1"/>
    <col min="5378" max="5379" width="18.28515625" style="801" bestFit="1" customWidth="1"/>
    <col min="5380" max="5380" width="17.85546875" style="801" bestFit="1" customWidth="1"/>
    <col min="5381" max="5381" width="15.7109375" style="801" customWidth="1"/>
    <col min="5382" max="5383" width="18.28515625" style="801" bestFit="1" customWidth="1"/>
    <col min="5384" max="5632" width="9" style="801"/>
    <col min="5633" max="5633" width="35.7109375" style="801" customWidth="1"/>
    <col min="5634" max="5635" width="18.28515625" style="801" bestFit="1" customWidth="1"/>
    <col min="5636" max="5636" width="17.85546875" style="801" bestFit="1" customWidth="1"/>
    <col min="5637" max="5637" width="15.7109375" style="801" customWidth="1"/>
    <col min="5638" max="5639" width="18.28515625" style="801" bestFit="1" customWidth="1"/>
    <col min="5640" max="5888" width="9" style="801"/>
    <col min="5889" max="5889" width="35.7109375" style="801" customWidth="1"/>
    <col min="5890" max="5891" width="18.28515625" style="801" bestFit="1" customWidth="1"/>
    <col min="5892" max="5892" width="17.85546875" style="801" bestFit="1" customWidth="1"/>
    <col min="5893" max="5893" width="15.7109375" style="801" customWidth="1"/>
    <col min="5894" max="5895" width="18.28515625" style="801" bestFit="1" customWidth="1"/>
    <col min="5896" max="6144" width="9" style="801"/>
    <col min="6145" max="6145" width="35.7109375" style="801" customWidth="1"/>
    <col min="6146" max="6147" width="18.28515625" style="801" bestFit="1" customWidth="1"/>
    <col min="6148" max="6148" width="17.85546875" style="801" bestFit="1" customWidth="1"/>
    <col min="6149" max="6149" width="15.7109375" style="801" customWidth="1"/>
    <col min="6150" max="6151" width="18.28515625" style="801" bestFit="1" customWidth="1"/>
    <col min="6152" max="6400" width="9" style="801"/>
    <col min="6401" max="6401" width="35.7109375" style="801" customWidth="1"/>
    <col min="6402" max="6403" width="18.28515625" style="801" bestFit="1" customWidth="1"/>
    <col min="6404" max="6404" width="17.85546875" style="801" bestFit="1" customWidth="1"/>
    <col min="6405" max="6405" width="15.7109375" style="801" customWidth="1"/>
    <col min="6406" max="6407" width="18.28515625" style="801" bestFit="1" customWidth="1"/>
    <col min="6408" max="6656" width="9" style="801"/>
    <col min="6657" max="6657" width="35.7109375" style="801" customWidth="1"/>
    <col min="6658" max="6659" width="18.28515625" style="801" bestFit="1" customWidth="1"/>
    <col min="6660" max="6660" width="17.85546875" style="801" bestFit="1" customWidth="1"/>
    <col min="6661" max="6661" width="15.7109375" style="801" customWidth="1"/>
    <col min="6662" max="6663" width="18.28515625" style="801" bestFit="1" customWidth="1"/>
    <col min="6664" max="6912" width="9" style="801"/>
    <col min="6913" max="6913" width="35.7109375" style="801" customWidth="1"/>
    <col min="6914" max="6915" width="18.28515625" style="801" bestFit="1" customWidth="1"/>
    <col min="6916" max="6916" width="17.85546875" style="801" bestFit="1" customWidth="1"/>
    <col min="6917" max="6917" width="15.7109375" style="801" customWidth="1"/>
    <col min="6918" max="6919" width="18.28515625" style="801" bestFit="1" customWidth="1"/>
    <col min="6920" max="7168" width="9" style="801"/>
    <col min="7169" max="7169" width="35.7109375" style="801" customWidth="1"/>
    <col min="7170" max="7171" width="18.28515625" style="801" bestFit="1" customWidth="1"/>
    <col min="7172" max="7172" width="17.85546875" style="801" bestFit="1" customWidth="1"/>
    <col min="7173" max="7173" width="15.7109375" style="801" customWidth="1"/>
    <col min="7174" max="7175" width="18.28515625" style="801" bestFit="1" customWidth="1"/>
    <col min="7176" max="7424" width="9" style="801"/>
    <col min="7425" max="7425" width="35.7109375" style="801" customWidth="1"/>
    <col min="7426" max="7427" width="18.28515625" style="801" bestFit="1" customWidth="1"/>
    <col min="7428" max="7428" width="17.85546875" style="801" bestFit="1" customWidth="1"/>
    <col min="7429" max="7429" width="15.7109375" style="801" customWidth="1"/>
    <col min="7430" max="7431" width="18.28515625" style="801" bestFit="1" customWidth="1"/>
    <col min="7432" max="7680" width="9" style="801"/>
    <col min="7681" max="7681" width="35.7109375" style="801" customWidth="1"/>
    <col min="7682" max="7683" width="18.28515625" style="801" bestFit="1" customWidth="1"/>
    <col min="7684" max="7684" width="17.85546875" style="801" bestFit="1" customWidth="1"/>
    <col min="7685" max="7685" width="15.7109375" style="801" customWidth="1"/>
    <col min="7686" max="7687" width="18.28515625" style="801" bestFit="1" customWidth="1"/>
    <col min="7688" max="7936" width="9" style="801"/>
    <col min="7937" max="7937" width="35.7109375" style="801" customWidth="1"/>
    <col min="7938" max="7939" width="18.28515625" style="801" bestFit="1" customWidth="1"/>
    <col min="7940" max="7940" width="17.85546875" style="801" bestFit="1" customWidth="1"/>
    <col min="7941" max="7941" width="15.7109375" style="801" customWidth="1"/>
    <col min="7942" max="7943" width="18.28515625" style="801" bestFit="1" customWidth="1"/>
    <col min="7944" max="8192" width="9" style="801"/>
    <col min="8193" max="8193" width="35.7109375" style="801" customWidth="1"/>
    <col min="8194" max="8195" width="18.28515625" style="801" bestFit="1" customWidth="1"/>
    <col min="8196" max="8196" width="17.85546875" style="801" bestFit="1" customWidth="1"/>
    <col min="8197" max="8197" width="15.7109375" style="801" customWidth="1"/>
    <col min="8198" max="8199" width="18.28515625" style="801" bestFit="1" customWidth="1"/>
    <col min="8200" max="8448" width="9" style="801"/>
    <col min="8449" max="8449" width="35.7109375" style="801" customWidth="1"/>
    <col min="8450" max="8451" width="18.28515625" style="801" bestFit="1" customWidth="1"/>
    <col min="8452" max="8452" width="17.85546875" style="801" bestFit="1" customWidth="1"/>
    <col min="8453" max="8453" width="15.7109375" style="801" customWidth="1"/>
    <col min="8454" max="8455" width="18.28515625" style="801" bestFit="1" customWidth="1"/>
    <col min="8456" max="8704" width="9" style="801"/>
    <col min="8705" max="8705" width="35.7109375" style="801" customWidth="1"/>
    <col min="8706" max="8707" width="18.28515625" style="801" bestFit="1" customWidth="1"/>
    <col min="8708" max="8708" width="17.85546875" style="801" bestFit="1" customWidth="1"/>
    <col min="8709" max="8709" width="15.7109375" style="801" customWidth="1"/>
    <col min="8710" max="8711" width="18.28515625" style="801" bestFit="1" customWidth="1"/>
    <col min="8712" max="8960" width="9" style="801"/>
    <col min="8961" max="8961" width="35.7109375" style="801" customWidth="1"/>
    <col min="8962" max="8963" width="18.28515625" style="801" bestFit="1" customWidth="1"/>
    <col min="8964" max="8964" width="17.85546875" style="801" bestFit="1" customWidth="1"/>
    <col min="8965" max="8965" width="15.7109375" style="801" customWidth="1"/>
    <col min="8966" max="8967" width="18.28515625" style="801" bestFit="1" customWidth="1"/>
    <col min="8968" max="9216" width="9" style="801"/>
    <col min="9217" max="9217" width="35.7109375" style="801" customWidth="1"/>
    <col min="9218" max="9219" width="18.28515625" style="801" bestFit="1" customWidth="1"/>
    <col min="9220" max="9220" width="17.85546875" style="801" bestFit="1" customWidth="1"/>
    <col min="9221" max="9221" width="15.7109375" style="801" customWidth="1"/>
    <col min="9222" max="9223" width="18.28515625" style="801" bestFit="1" customWidth="1"/>
    <col min="9224" max="9472" width="9" style="801"/>
    <col min="9473" max="9473" width="35.7109375" style="801" customWidth="1"/>
    <col min="9474" max="9475" width="18.28515625" style="801" bestFit="1" customWidth="1"/>
    <col min="9476" max="9476" width="17.85546875" style="801" bestFit="1" customWidth="1"/>
    <col min="9477" max="9477" width="15.7109375" style="801" customWidth="1"/>
    <col min="9478" max="9479" width="18.28515625" style="801" bestFit="1" customWidth="1"/>
    <col min="9480" max="9728" width="9" style="801"/>
    <col min="9729" max="9729" width="35.7109375" style="801" customWidth="1"/>
    <col min="9730" max="9731" width="18.28515625" style="801" bestFit="1" customWidth="1"/>
    <col min="9732" max="9732" width="17.85546875" style="801" bestFit="1" customWidth="1"/>
    <col min="9733" max="9733" width="15.7109375" style="801" customWidth="1"/>
    <col min="9734" max="9735" width="18.28515625" style="801" bestFit="1" customWidth="1"/>
    <col min="9736" max="9984" width="9" style="801"/>
    <col min="9985" max="9985" width="35.7109375" style="801" customWidth="1"/>
    <col min="9986" max="9987" width="18.28515625" style="801" bestFit="1" customWidth="1"/>
    <col min="9988" max="9988" width="17.85546875" style="801" bestFit="1" customWidth="1"/>
    <col min="9989" max="9989" width="15.7109375" style="801" customWidth="1"/>
    <col min="9990" max="9991" width="18.28515625" style="801" bestFit="1" customWidth="1"/>
    <col min="9992" max="10240" width="9" style="801"/>
    <col min="10241" max="10241" width="35.7109375" style="801" customWidth="1"/>
    <col min="10242" max="10243" width="18.28515625" style="801" bestFit="1" customWidth="1"/>
    <col min="10244" max="10244" width="17.85546875" style="801" bestFit="1" customWidth="1"/>
    <col min="10245" max="10245" width="15.7109375" style="801" customWidth="1"/>
    <col min="10246" max="10247" width="18.28515625" style="801" bestFit="1" customWidth="1"/>
    <col min="10248" max="10496" width="9" style="801"/>
    <col min="10497" max="10497" width="35.7109375" style="801" customWidth="1"/>
    <col min="10498" max="10499" width="18.28515625" style="801" bestFit="1" customWidth="1"/>
    <col min="10500" max="10500" width="17.85546875" style="801" bestFit="1" customWidth="1"/>
    <col min="10501" max="10501" width="15.7109375" style="801" customWidth="1"/>
    <col min="10502" max="10503" width="18.28515625" style="801" bestFit="1" customWidth="1"/>
    <col min="10504" max="10752" width="9" style="801"/>
    <col min="10753" max="10753" width="35.7109375" style="801" customWidth="1"/>
    <col min="10754" max="10755" width="18.28515625" style="801" bestFit="1" customWidth="1"/>
    <col min="10756" max="10756" width="17.85546875" style="801" bestFit="1" customWidth="1"/>
    <col min="10757" max="10757" width="15.7109375" style="801" customWidth="1"/>
    <col min="10758" max="10759" width="18.28515625" style="801" bestFit="1" customWidth="1"/>
    <col min="10760" max="11008" width="9" style="801"/>
    <col min="11009" max="11009" width="35.7109375" style="801" customWidth="1"/>
    <col min="11010" max="11011" width="18.28515625" style="801" bestFit="1" customWidth="1"/>
    <col min="11012" max="11012" width="17.85546875" style="801" bestFit="1" customWidth="1"/>
    <col min="11013" max="11013" width="15.7109375" style="801" customWidth="1"/>
    <col min="11014" max="11015" width="18.28515625" style="801" bestFit="1" customWidth="1"/>
    <col min="11016" max="11264" width="9" style="801"/>
    <col min="11265" max="11265" width="35.7109375" style="801" customWidth="1"/>
    <col min="11266" max="11267" width="18.28515625" style="801" bestFit="1" customWidth="1"/>
    <col min="11268" max="11268" width="17.85546875" style="801" bestFit="1" customWidth="1"/>
    <col min="11269" max="11269" width="15.7109375" style="801" customWidth="1"/>
    <col min="11270" max="11271" width="18.28515625" style="801" bestFit="1" customWidth="1"/>
    <col min="11272" max="11520" width="9" style="801"/>
    <col min="11521" max="11521" width="35.7109375" style="801" customWidth="1"/>
    <col min="11522" max="11523" width="18.28515625" style="801" bestFit="1" customWidth="1"/>
    <col min="11524" max="11524" width="17.85546875" style="801" bestFit="1" customWidth="1"/>
    <col min="11525" max="11525" width="15.7109375" style="801" customWidth="1"/>
    <col min="11526" max="11527" width="18.28515625" style="801" bestFit="1" customWidth="1"/>
    <col min="11528" max="11776" width="9" style="801"/>
    <col min="11777" max="11777" width="35.7109375" style="801" customWidth="1"/>
    <col min="11778" max="11779" width="18.28515625" style="801" bestFit="1" customWidth="1"/>
    <col min="11780" max="11780" width="17.85546875" style="801" bestFit="1" customWidth="1"/>
    <col min="11781" max="11781" width="15.7109375" style="801" customWidth="1"/>
    <col min="11782" max="11783" width="18.28515625" style="801" bestFit="1" customWidth="1"/>
    <col min="11784" max="12032" width="9" style="801"/>
    <col min="12033" max="12033" width="35.7109375" style="801" customWidth="1"/>
    <col min="12034" max="12035" width="18.28515625" style="801" bestFit="1" customWidth="1"/>
    <col min="12036" max="12036" width="17.85546875" style="801" bestFit="1" customWidth="1"/>
    <col min="12037" max="12037" width="15.7109375" style="801" customWidth="1"/>
    <col min="12038" max="12039" width="18.28515625" style="801" bestFit="1" customWidth="1"/>
    <col min="12040" max="12288" width="9" style="801"/>
    <col min="12289" max="12289" width="35.7109375" style="801" customWidth="1"/>
    <col min="12290" max="12291" width="18.28515625" style="801" bestFit="1" customWidth="1"/>
    <col min="12292" max="12292" width="17.85546875" style="801" bestFit="1" customWidth="1"/>
    <col min="12293" max="12293" width="15.7109375" style="801" customWidth="1"/>
    <col min="12294" max="12295" width="18.28515625" style="801" bestFit="1" customWidth="1"/>
    <col min="12296" max="12544" width="9" style="801"/>
    <col min="12545" max="12545" width="35.7109375" style="801" customWidth="1"/>
    <col min="12546" max="12547" width="18.28515625" style="801" bestFit="1" customWidth="1"/>
    <col min="12548" max="12548" width="17.85546875" style="801" bestFit="1" customWidth="1"/>
    <col min="12549" max="12549" width="15.7109375" style="801" customWidth="1"/>
    <col min="12550" max="12551" width="18.28515625" style="801" bestFit="1" customWidth="1"/>
    <col min="12552" max="12800" width="9" style="801"/>
    <col min="12801" max="12801" width="35.7109375" style="801" customWidth="1"/>
    <col min="12802" max="12803" width="18.28515625" style="801" bestFit="1" customWidth="1"/>
    <col min="12804" max="12804" width="17.85546875" style="801" bestFit="1" customWidth="1"/>
    <col min="12805" max="12805" width="15.7109375" style="801" customWidth="1"/>
    <col min="12806" max="12807" width="18.28515625" style="801" bestFit="1" customWidth="1"/>
    <col min="12808" max="13056" width="9" style="801"/>
    <col min="13057" max="13057" width="35.7109375" style="801" customWidth="1"/>
    <col min="13058" max="13059" width="18.28515625" style="801" bestFit="1" customWidth="1"/>
    <col min="13060" max="13060" width="17.85546875" style="801" bestFit="1" customWidth="1"/>
    <col min="13061" max="13061" width="15.7109375" style="801" customWidth="1"/>
    <col min="13062" max="13063" width="18.28515625" style="801" bestFit="1" customWidth="1"/>
    <col min="13064" max="13312" width="9" style="801"/>
    <col min="13313" max="13313" width="35.7109375" style="801" customWidth="1"/>
    <col min="13314" max="13315" width="18.28515625" style="801" bestFit="1" customWidth="1"/>
    <col min="13316" max="13316" width="17.85546875" style="801" bestFit="1" customWidth="1"/>
    <col min="13317" max="13317" width="15.7109375" style="801" customWidth="1"/>
    <col min="13318" max="13319" width="18.28515625" style="801" bestFit="1" customWidth="1"/>
    <col min="13320" max="13568" width="9" style="801"/>
    <col min="13569" max="13569" width="35.7109375" style="801" customWidth="1"/>
    <col min="13570" max="13571" width="18.28515625" style="801" bestFit="1" customWidth="1"/>
    <col min="13572" max="13572" width="17.85546875" style="801" bestFit="1" customWidth="1"/>
    <col min="13573" max="13573" width="15.7109375" style="801" customWidth="1"/>
    <col min="13574" max="13575" width="18.28515625" style="801" bestFit="1" customWidth="1"/>
    <col min="13576" max="13824" width="9" style="801"/>
    <col min="13825" max="13825" width="35.7109375" style="801" customWidth="1"/>
    <col min="13826" max="13827" width="18.28515625" style="801" bestFit="1" customWidth="1"/>
    <col min="13828" max="13828" width="17.85546875" style="801" bestFit="1" customWidth="1"/>
    <col min="13829" max="13829" width="15.7109375" style="801" customWidth="1"/>
    <col min="13830" max="13831" width="18.28515625" style="801" bestFit="1" customWidth="1"/>
    <col min="13832" max="14080" width="9" style="801"/>
    <col min="14081" max="14081" width="35.7109375" style="801" customWidth="1"/>
    <col min="14082" max="14083" width="18.28515625" style="801" bestFit="1" customWidth="1"/>
    <col min="14084" max="14084" width="17.85546875" style="801" bestFit="1" customWidth="1"/>
    <col min="14085" max="14085" width="15.7109375" style="801" customWidth="1"/>
    <col min="14086" max="14087" width="18.28515625" style="801" bestFit="1" customWidth="1"/>
    <col min="14088" max="14336" width="9" style="801"/>
    <col min="14337" max="14337" width="35.7109375" style="801" customWidth="1"/>
    <col min="14338" max="14339" width="18.28515625" style="801" bestFit="1" customWidth="1"/>
    <col min="14340" max="14340" width="17.85546875" style="801" bestFit="1" customWidth="1"/>
    <col min="14341" max="14341" width="15.7109375" style="801" customWidth="1"/>
    <col min="14342" max="14343" width="18.28515625" style="801" bestFit="1" customWidth="1"/>
    <col min="14344" max="14592" width="9" style="801"/>
    <col min="14593" max="14593" width="35.7109375" style="801" customWidth="1"/>
    <col min="14594" max="14595" width="18.28515625" style="801" bestFit="1" customWidth="1"/>
    <col min="14596" max="14596" width="17.85546875" style="801" bestFit="1" customWidth="1"/>
    <col min="14597" max="14597" width="15.7109375" style="801" customWidth="1"/>
    <col min="14598" max="14599" width="18.28515625" style="801" bestFit="1" customWidth="1"/>
    <col min="14600" max="14848" width="9" style="801"/>
    <col min="14849" max="14849" width="35.7109375" style="801" customWidth="1"/>
    <col min="14850" max="14851" width="18.28515625" style="801" bestFit="1" customWidth="1"/>
    <col min="14852" max="14852" width="17.85546875" style="801" bestFit="1" customWidth="1"/>
    <col min="14853" max="14853" width="15.7109375" style="801" customWidth="1"/>
    <col min="14854" max="14855" width="18.28515625" style="801" bestFit="1" customWidth="1"/>
    <col min="14856" max="15104" width="9" style="801"/>
    <col min="15105" max="15105" width="35.7109375" style="801" customWidth="1"/>
    <col min="15106" max="15107" width="18.28515625" style="801" bestFit="1" customWidth="1"/>
    <col min="15108" max="15108" width="17.85546875" style="801" bestFit="1" customWidth="1"/>
    <col min="15109" max="15109" width="15.7109375" style="801" customWidth="1"/>
    <col min="15110" max="15111" width="18.28515625" style="801" bestFit="1" customWidth="1"/>
    <col min="15112" max="15360" width="9" style="801"/>
    <col min="15361" max="15361" width="35.7109375" style="801" customWidth="1"/>
    <col min="15362" max="15363" width="18.28515625" style="801" bestFit="1" customWidth="1"/>
    <col min="15364" max="15364" width="17.85546875" style="801" bestFit="1" customWidth="1"/>
    <col min="15365" max="15365" width="15.7109375" style="801" customWidth="1"/>
    <col min="15366" max="15367" width="18.28515625" style="801" bestFit="1" customWidth="1"/>
    <col min="15368" max="15616" width="9" style="801"/>
    <col min="15617" max="15617" width="35.7109375" style="801" customWidth="1"/>
    <col min="15618" max="15619" width="18.28515625" style="801" bestFit="1" customWidth="1"/>
    <col min="15620" max="15620" width="17.85546875" style="801" bestFit="1" customWidth="1"/>
    <col min="15621" max="15621" width="15.7109375" style="801" customWidth="1"/>
    <col min="15622" max="15623" width="18.28515625" style="801" bestFit="1" customWidth="1"/>
    <col min="15624" max="15872" width="9" style="801"/>
    <col min="15873" max="15873" width="35.7109375" style="801" customWidth="1"/>
    <col min="15874" max="15875" width="18.28515625" style="801" bestFit="1" customWidth="1"/>
    <col min="15876" max="15876" width="17.85546875" style="801" bestFit="1" customWidth="1"/>
    <col min="15877" max="15877" width="15.7109375" style="801" customWidth="1"/>
    <col min="15878" max="15879" width="18.28515625" style="801" bestFit="1" customWidth="1"/>
    <col min="15880" max="16128" width="9" style="801"/>
    <col min="16129" max="16129" width="35.7109375" style="801" customWidth="1"/>
    <col min="16130" max="16131" width="18.28515625" style="801" bestFit="1" customWidth="1"/>
    <col min="16132" max="16132" width="17.85546875" style="801" bestFit="1" customWidth="1"/>
    <col min="16133" max="16133" width="15.7109375" style="801" customWidth="1"/>
    <col min="16134" max="16135" width="18.28515625" style="801" bestFit="1" customWidth="1"/>
    <col min="16136" max="16384" width="9" style="801"/>
  </cols>
  <sheetData>
    <row r="1" spans="1:7" ht="15" customHeight="1">
      <c r="A1" s="799"/>
      <c r="B1" s="799"/>
      <c r="C1" s="799"/>
      <c r="D1" s="799"/>
      <c r="E1" s="799"/>
      <c r="F1" s="799"/>
      <c r="G1" s="800" t="s">
        <v>405</v>
      </c>
    </row>
    <row r="2" spans="1:7" ht="15" customHeight="1">
      <c r="A2" s="799"/>
      <c r="B2" s="799"/>
      <c r="C2" s="799"/>
      <c r="D2" s="799"/>
      <c r="E2" s="799"/>
      <c r="F2" s="799"/>
      <c r="G2" s="799"/>
    </row>
    <row r="3" spans="1:7" ht="22.5" customHeight="1">
      <c r="A3" s="1328" t="s">
        <v>406</v>
      </c>
      <c r="B3" s="1329"/>
      <c r="C3" s="1329"/>
      <c r="D3" s="1329"/>
      <c r="E3" s="1329"/>
      <c r="F3" s="1329"/>
      <c r="G3" s="1329"/>
    </row>
    <row r="4" spans="1:7" ht="22.5" customHeight="1">
      <c r="A4" s="1328" t="s">
        <v>407</v>
      </c>
      <c r="B4" s="1329"/>
      <c r="C4" s="1329"/>
      <c r="D4" s="1329"/>
      <c r="E4" s="1329"/>
      <c r="F4" s="1329"/>
      <c r="G4" s="1329"/>
    </row>
    <row r="5" spans="1:7" ht="22.5" customHeight="1">
      <c r="A5" s="1330" t="s">
        <v>381</v>
      </c>
      <c r="B5" s="1330"/>
      <c r="C5" s="1330"/>
      <c r="D5" s="1330"/>
      <c r="E5" s="1330"/>
      <c r="F5" s="1330"/>
      <c r="G5" s="1330"/>
    </row>
    <row r="6" spans="1:7" ht="15" customHeight="1" thickBot="1">
      <c r="A6" s="799"/>
      <c r="B6" s="799"/>
      <c r="C6" s="799"/>
      <c r="D6" s="799"/>
      <c r="E6" s="799"/>
      <c r="F6" s="799"/>
      <c r="G6" s="799"/>
    </row>
    <row r="7" spans="1:7" s="804" customFormat="1" ht="35.1" customHeight="1" thickTop="1">
      <c r="A7" s="1331" t="s">
        <v>408</v>
      </c>
      <c r="B7" s="802" t="s">
        <v>128</v>
      </c>
      <c r="C7" s="803" t="s">
        <v>378</v>
      </c>
      <c r="D7" s="1333" t="s">
        <v>0</v>
      </c>
      <c r="E7" s="1334"/>
      <c r="F7" s="1335" t="s">
        <v>409</v>
      </c>
      <c r="G7" s="1336"/>
    </row>
    <row r="8" spans="1:7" s="804" customFormat="1" ht="35.1" customHeight="1" thickBot="1">
      <c r="A8" s="1332"/>
      <c r="B8" s="805" t="s">
        <v>124</v>
      </c>
      <c r="C8" s="806" t="s">
        <v>124</v>
      </c>
      <c r="D8" s="807" t="s">
        <v>410</v>
      </c>
      <c r="E8" s="808" t="s">
        <v>411</v>
      </c>
      <c r="F8" s="809" t="s">
        <v>136</v>
      </c>
      <c r="G8" s="810" t="s">
        <v>139</v>
      </c>
    </row>
    <row r="9" spans="1:7" ht="30" customHeight="1" thickTop="1">
      <c r="A9" s="811" t="s">
        <v>412</v>
      </c>
      <c r="B9" s="812">
        <v>25607</v>
      </c>
      <c r="C9" s="813">
        <v>26467</v>
      </c>
      <c r="D9" s="814">
        <v>103.4</v>
      </c>
      <c r="E9" s="815">
        <v>103.1</v>
      </c>
      <c r="F9" s="816">
        <v>100</v>
      </c>
      <c r="G9" s="817">
        <v>100</v>
      </c>
    </row>
    <row r="10" spans="1:7" ht="30" customHeight="1" thickBot="1">
      <c r="A10" s="818" t="s">
        <v>413</v>
      </c>
      <c r="B10" s="819">
        <v>18057</v>
      </c>
      <c r="C10" s="820">
        <v>18910</v>
      </c>
      <c r="D10" s="821">
        <v>104.7</v>
      </c>
      <c r="E10" s="822">
        <v>104.4</v>
      </c>
      <c r="F10" s="823">
        <v>70.5</v>
      </c>
      <c r="G10" s="824">
        <v>71.400000000000006</v>
      </c>
    </row>
    <row r="11" spans="1:7" ht="20.100000000000001" customHeight="1" thickTop="1">
      <c r="A11" s="799"/>
      <c r="B11" s="825"/>
      <c r="C11" s="825"/>
      <c r="D11" s="825"/>
      <c r="E11" s="825"/>
      <c r="F11" s="825"/>
      <c r="G11" s="825"/>
    </row>
    <row r="12" spans="1:7" ht="15" customHeight="1">
      <c r="A12" s="826" t="s">
        <v>414</v>
      </c>
      <c r="B12" s="799"/>
      <c r="C12" s="799"/>
      <c r="D12" s="799"/>
      <c r="E12" s="799"/>
      <c r="F12" s="799"/>
      <c r="G12" s="799"/>
    </row>
    <row r="13" spans="1:7" ht="20.100000000000001" customHeight="1">
      <c r="A13" s="826" t="s">
        <v>415</v>
      </c>
      <c r="B13" s="799"/>
      <c r="C13" s="799"/>
      <c r="D13" s="799"/>
      <c r="E13" s="799"/>
      <c r="F13" s="799"/>
      <c r="G13" s="799"/>
    </row>
    <row r="14" spans="1:7" ht="20.100000000000001" customHeight="1">
      <c r="A14" s="827" t="s">
        <v>416</v>
      </c>
      <c r="B14" s="799"/>
      <c r="C14" s="799"/>
      <c r="D14" s="799"/>
      <c r="E14" s="799"/>
      <c r="F14" s="799"/>
      <c r="G14" s="799"/>
    </row>
    <row r="15" spans="1:7" ht="20.100000000000001" customHeight="1">
      <c r="A15" s="827"/>
      <c r="B15" s="799"/>
      <c r="C15" s="799"/>
      <c r="D15" s="799"/>
      <c r="E15" s="799"/>
      <c r="F15" s="799"/>
      <c r="G15" s="799"/>
    </row>
    <row r="16" spans="1:7" ht="20.100000000000001" customHeight="1">
      <c r="A16" s="828" t="s">
        <v>340</v>
      </c>
    </row>
  </sheetData>
  <mergeCells count="6">
    <mergeCell ref="A3:G3"/>
    <mergeCell ref="A4:G4"/>
    <mergeCell ref="A5:G5"/>
    <mergeCell ref="A7:A8"/>
    <mergeCell ref="D7:E7"/>
    <mergeCell ref="F7:G7"/>
  </mergeCells>
  <printOptions horizontalCentered="1" verticalCentered="1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5"/>
  <sheetViews>
    <sheetView showGridLines="0" zoomScaleNormal="100" workbookViewId="0"/>
  </sheetViews>
  <sheetFormatPr defaultColWidth="9.140625" defaultRowHeight="12.75"/>
  <cols>
    <col min="1" max="1" width="24.28515625" style="1117" customWidth="1"/>
    <col min="2" max="3" width="9.5703125" style="1117" bestFit="1" customWidth="1"/>
    <col min="4" max="4" width="10.42578125" style="1117" customWidth="1"/>
    <col min="5" max="9" width="9.5703125" style="1117" bestFit="1" customWidth="1"/>
    <col min="10" max="14" width="9.140625" style="1117"/>
    <col min="15" max="17" width="9.140625" style="1116"/>
    <col min="18" max="19" width="9.85546875" style="1116" bestFit="1" customWidth="1"/>
    <col min="20" max="20" width="9.140625" style="1116"/>
    <col min="21" max="21" width="9.5703125" style="1116" bestFit="1" customWidth="1"/>
    <col min="22" max="22" width="10.28515625" style="1116" customWidth="1"/>
    <col min="23" max="23" width="11.28515625" style="1116" customWidth="1"/>
    <col min="24" max="24" width="9.42578125" style="1116" customWidth="1"/>
    <col min="25" max="25" width="10.5703125" style="1116" customWidth="1"/>
    <col min="26" max="26" width="9.140625" style="1116" customWidth="1"/>
    <col min="27" max="29" width="10.5703125" style="1116" bestFit="1" customWidth="1"/>
    <col min="30" max="16384" width="9.140625" style="1116"/>
  </cols>
  <sheetData>
    <row r="1" spans="1:30" s="1108" customFormat="1" ht="15">
      <c r="A1" s="1107"/>
      <c r="B1" s="1107"/>
      <c r="C1" s="1107"/>
      <c r="D1" s="1107"/>
      <c r="E1" s="1107"/>
      <c r="F1" s="1107"/>
      <c r="G1" s="1107"/>
      <c r="H1" s="1107"/>
      <c r="I1" s="1107"/>
      <c r="J1" s="1107"/>
      <c r="K1" s="1107"/>
      <c r="L1" s="1107"/>
      <c r="M1" s="1107"/>
      <c r="N1" t="s">
        <v>179</v>
      </c>
      <c r="P1" s="1107"/>
      <c r="Q1" s="1107"/>
      <c r="R1" s="1107"/>
      <c r="S1" s="1107"/>
      <c r="T1" s="1107"/>
      <c r="U1" s="1107"/>
      <c r="V1" s="1107"/>
      <c r="W1" s="1107"/>
      <c r="X1" s="1107"/>
      <c r="Y1" s="1107"/>
      <c r="Z1" s="1107"/>
      <c r="AA1" s="1107"/>
      <c r="AB1" s="1107"/>
      <c r="AC1" s="1107"/>
    </row>
    <row r="2" spans="1:30" s="1108" customFormat="1">
      <c r="A2" s="1107"/>
      <c r="B2" s="1109"/>
      <c r="C2" s="1109"/>
      <c r="D2" s="1109"/>
      <c r="E2" s="1109"/>
      <c r="F2" s="1109"/>
      <c r="G2" s="1109"/>
      <c r="H2" s="1109"/>
      <c r="I2" s="1109"/>
      <c r="J2" s="1109"/>
      <c r="K2" s="1109"/>
      <c r="L2" s="1109"/>
      <c r="M2" s="1109"/>
      <c r="N2" s="1107"/>
      <c r="O2" s="1107"/>
      <c r="P2" s="1107"/>
      <c r="Q2" s="1107"/>
      <c r="R2" s="1107"/>
      <c r="S2" s="1107"/>
      <c r="T2" s="1107"/>
      <c r="U2" s="1107"/>
      <c r="V2" s="1107"/>
      <c r="W2" s="1107"/>
      <c r="X2" s="1107"/>
      <c r="Y2" s="1107"/>
      <c r="Z2" s="1107"/>
      <c r="AA2" s="1107"/>
      <c r="AB2" s="1107"/>
      <c r="AC2" s="1107"/>
    </row>
    <row r="3" spans="1:30" s="1108" customFormat="1">
      <c r="B3" s="1110" t="s">
        <v>578</v>
      </c>
      <c r="C3" s="1110" t="s">
        <v>579</v>
      </c>
      <c r="D3" s="1110" t="s">
        <v>580</v>
      </c>
      <c r="E3" s="1110" t="s">
        <v>581</v>
      </c>
      <c r="F3" s="1110" t="s">
        <v>582</v>
      </c>
      <c r="G3" s="1110" t="s">
        <v>583</v>
      </c>
      <c r="H3" s="1110" t="s">
        <v>584</v>
      </c>
      <c r="I3" s="1110" t="s">
        <v>585</v>
      </c>
      <c r="J3" s="1110" t="s">
        <v>586</v>
      </c>
      <c r="K3" s="1110" t="s">
        <v>587</v>
      </c>
      <c r="L3" s="1110" t="s">
        <v>588</v>
      </c>
      <c r="M3" s="1110" t="s">
        <v>589</v>
      </c>
      <c r="N3" s="1110" t="s">
        <v>590</v>
      </c>
      <c r="O3" s="1110" t="s">
        <v>591</v>
      </c>
      <c r="P3" s="1110"/>
      <c r="Q3" s="1110"/>
      <c r="R3" s="1110"/>
      <c r="S3" s="1110"/>
      <c r="T3" s="1110"/>
      <c r="U3" s="1110"/>
      <c r="V3" s="1110"/>
      <c r="W3" s="1110"/>
      <c r="X3" s="1110"/>
      <c r="Y3" s="1110"/>
      <c r="Z3" s="1110"/>
      <c r="AA3" s="1110"/>
      <c r="AB3" s="1110"/>
      <c r="AC3" s="1110"/>
    </row>
    <row r="4" spans="1:30" s="1108" customFormat="1">
      <c r="A4" s="1108" t="s">
        <v>592</v>
      </c>
    </row>
    <row r="5" spans="1:30" s="1108" customFormat="1">
      <c r="A5" s="1108" t="s">
        <v>593</v>
      </c>
      <c r="B5" s="1111">
        <v>9.7943192948093838E-2</v>
      </c>
      <c r="C5" s="1111">
        <v>1.0848126232741606</v>
      </c>
      <c r="D5" s="1111">
        <v>3.9960039960039921</v>
      </c>
      <c r="E5" s="1111">
        <v>4.1832669322709108</v>
      </c>
      <c r="F5" s="1111">
        <v>2.0854021847070499</v>
      </c>
      <c r="G5" s="1111">
        <v>1.8774703557312193</v>
      </c>
      <c r="H5" s="1111">
        <v>0.29440628066733154</v>
      </c>
      <c r="I5" s="1111">
        <v>-1.3712047012732569</v>
      </c>
      <c r="J5" s="1111">
        <v>1.081612586037366</v>
      </c>
      <c r="K5" s="1111">
        <v>0.78585461689586111</v>
      </c>
      <c r="L5" s="1111">
        <v>0.2946954813359639</v>
      </c>
      <c r="M5" s="1111">
        <v>0</v>
      </c>
      <c r="N5" s="1112">
        <v>-0.4821600771456076</v>
      </c>
      <c r="O5" s="1111">
        <v>-1.2572533849129712</v>
      </c>
      <c r="P5" s="1111"/>
      <c r="Q5" s="1111"/>
      <c r="R5" s="1111"/>
      <c r="S5" s="1111"/>
      <c r="T5" s="1111"/>
      <c r="U5" s="1111"/>
      <c r="V5" s="1112"/>
      <c r="W5" s="1112"/>
      <c r="X5" s="1112"/>
      <c r="Y5" s="1112"/>
      <c r="Z5" s="1111"/>
      <c r="AA5" s="1111"/>
      <c r="AB5" s="1111"/>
      <c r="AC5" s="1111"/>
    </row>
    <row r="6" spans="1:30" s="1113" customFormat="1">
      <c r="A6" s="1108"/>
      <c r="B6" s="1111">
        <v>-4.2957042957042972</v>
      </c>
      <c r="C6" s="1111">
        <v>-4.2639593908629507</v>
      </c>
      <c r="D6" s="1111">
        <v>-2.6721479958889915</v>
      </c>
      <c r="E6" s="1111">
        <v>-0.41322314049585884</v>
      </c>
      <c r="F6" s="1111">
        <v>3.3915724563206453</v>
      </c>
      <c r="G6" s="1111">
        <v>3.7449392712550491</v>
      </c>
      <c r="H6" s="1111">
        <v>2.8056112224448952</v>
      </c>
      <c r="I6" s="1111">
        <v>2.9000000000000199</v>
      </c>
      <c r="J6" s="1111">
        <v>2.9970029970030083</v>
      </c>
      <c r="K6" s="1111">
        <v>2.2000000000000028</v>
      </c>
      <c r="L6" s="1111">
        <v>1.907630522088354</v>
      </c>
      <c r="M6" s="1111">
        <v>2.0161290322580783</v>
      </c>
      <c r="N6" s="1111">
        <v>9.9999999999994316E-2</v>
      </c>
      <c r="O6" s="1111">
        <v>-0.79840319361277068</v>
      </c>
      <c r="P6" s="1111"/>
      <c r="Q6" s="1111"/>
      <c r="R6" s="1111"/>
      <c r="S6" s="1111"/>
      <c r="T6" s="1111"/>
      <c r="U6" s="1111"/>
      <c r="V6" s="1112"/>
      <c r="W6" s="1112"/>
      <c r="X6" s="1112"/>
      <c r="Y6" s="1112"/>
      <c r="Z6" s="1111"/>
      <c r="AA6" s="1111"/>
      <c r="AB6" s="1111"/>
      <c r="AC6" s="1111"/>
      <c r="AD6" s="1107"/>
    </row>
    <row r="7" spans="1:30" s="1113" customFormat="1">
      <c r="A7" s="1107"/>
      <c r="B7" s="1107"/>
      <c r="C7" s="1107"/>
      <c r="D7" s="1107"/>
      <c r="E7" s="1107"/>
      <c r="F7" s="1107"/>
      <c r="G7" s="1107"/>
      <c r="H7" s="1107"/>
      <c r="I7" s="1107"/>
      <c r="J7" s="1107"/>
      <c r="K7" s="1107"/>
      <c r="L7" s="1107"/>
      <c r="M7" s="1107"/>
      <c r="N7" s="1107"/>
      <c r="O7" s="1107"/>
      <c r="P7" s="1107"/>
      <c r="Q7" s="1107"/>
      <c r="R7" s="1107"/>
      <c r="S7" s="1107"/>
      <c r="T7" s="1107"/>
      <c r="U7" s="1107"/>
      <c r="V7" s="1107"/>
      <c r="W7" s="1107"/>
      <c r="X7" s="1107"/>
      <c r="Y7" s="1107"/>
      <c r="Z7" s="1107"/>
      <c r="AA7" s="1107"/>
    </row>
    <row r="8" spans="1:30" s="1114" customFormat="1">
      <c r="A8" s="1108"/>
      <c r="B8" s="1110" t="s">
        <v>594</v>
      </c>
      <c r="C8" s="1110" t="s">
        <v>595</v>
      </c>
      <c r="D8" s="1110" t="s">
        <v>596</v>
      </c>
      <c r="E8" s="1110" t="s">
        <v>597</v>
      </c>
      <c r="F8" s="1110" t="s">
        <v>598</v>
      </c>
      <c r="G8" s="1110" t="s">
        <v>599</v>
      </c>
      <c r="H8" s="1110" t="s">
        <v>600</v>
      </c>
      <c r="I8" s="1110" t="s">
        <v>601</v>
      </c>
      <c r="J8" s="1110" t="s">
        <v>602</v>
      </c>
      <c r="K8" s="1110" t="s">
        <v>603</v>
      </c>
      <c r="L8" s="1110" t="s">
        <v>604</v>
      </c>
      <c r="M8" s="1110" t="s">
        <v>605</v>
      </c>
      <c r="N8" s="1110" t="s">
        <v>606</v>
      </c>
      <c r="O8" s="1110" t="s">
        <v>607</v>
      </c>
      <c r="P8" s="1108"/>
      <c r="Q8" s="1108"/>
      <c r="R8" s="1108"/>
      <c r="S8" s="1108"/>
      <c r="T8" s="1108"/>
      <c r="U8" s="1108"/>
    </row>
    <row r="9" spans="1:30">
      <c r="A9" s="1108"/>
      <c r="B9" s="1108"/>
      <c r="C9" s="1108"/>
      <c r="D9" s="1108"/>
      <c r="E9" s="1108"/>
      <c r="F9" s="1108"/>
      <c r="G9" s="1108"/>
      <c r="H9" s="1108"/>
      <c r="I9" s="1108"/>
      <c r="J9" s="1108"/>
      <c r="K9" s="1108"/>
      <c r="L9" s="1108"/>
      <c r="M9" s="1108"/>
      <c r="N9" s="1108"/>
      <c r="O9" s="1108"/>
      <c r="P9" s="1115"/>
      <c r="Q9" s="1115"/>
      <c r="R9" s="1115"/>
      <c r="S9" s="1115"/>
      <c r="T9" s="1115"/>
      <c r="U9" s="1115"/>
    </row>
    <row r="10" spans="1:30">
      <c r="B10" s="1111">
        <v>-1.8393030009680444</v>
      </c>
      <c r="C10" s="1111">
        <v>0.4</v>
      </c>
      <c r="D10" s="1111">
        <v>-2.3575638506876118</v>
      </c>
      <c r="E10" s="1111">
        <v>-0.49261083743841994</v>
      </c>
      <c r="F10" s="1111">
        <v>0</v>
      </c>
      <c r="G10" s="1111">
        <v>-3.0662710187932589</v>
      </c>
      <c r="H10" s="1112">
        <v>2.9940119760479007</v>
      </c>
      <c r="I10" s="1112">
        <v>1.8962075848303357</v>
      </c>
      <c r="J10" s="1112">
        <v>0.99403578528827552</v>
      </c>
      <c r="K10" s="1112">
        <v>1.6915422885572156</v>
      </c>
      <c r="L10" s="1111">
        <v>2.19780219780219</v>
      </c>
      <c r="M10" s="1111">
        <v>2.780536246276057</v>
      </c>
      <c r="N10" s="1111">
        <v>3.2868525896414269</v>
      </c>
      <c r="O10" s="1111">
        <v>3.7962037962037982</v>
      </c>
    </row>
    <row r="11" spans="1:30">
      <c r="B11" s="1111">
        <v>-1.787487586891757</v>
      </c>
      <c r="C11" s="1111">
        <v>-2.4777006937561907</v>
      </c>
      <c r="D11" s="1111">
        <v>-2.5870646766169187</v>
      </c>
      <c r="E11" s="1111">
        <v>-1.8867924528301927</v>
      </c>
      <c r="F11" s="1111">
        <v>-0.39960039960038785</v>
      </c>
      <c r="G11" s="1111">
        <v>1.3986013986014001</v>
      </c>
      <c r="H11" s="1112">
        <v>1.4910536779324133</v>
      </c>
      <c r="I11" s="1112">
        <v>2.0999999999999943</v>
      </c>
      <c r="J11" s="1112">
        <v>1.689860834990057</v>
      </c>
      <c r="K11" s="1112">
        <v>0.39603960396038929</v>
      </c>
      <c r="L11" s="1111">
        <v>2.7695351137487734</v>
      </c>
      <c r="M11" s="1111">
        <v>3.0571992110453721</v>
      </c>
      <c r="N11" s="1111">
        <v>3.3596837944663775</v>
      </c>
      <c r="O11" s="1111">
        <v>2.8684470820969494</v>
      </c>
    </row>
    <row r="12" spans="1:30">
      <c r="B12" s="1107"/>
      <c r="C12" s="1107"/>
      <c r="D12" s="1107"/>
      <c r="E12" s="1107"/>
      <c r="F12" s="1107"/>
      <c r="G12" s="1107"/>
      <c r="H12" s="1107"/>
      <c r="I12" s="1107"/>
      <c r="J12" s="1107"/>
      <c r="K12" s="1107"/>
      <c r="L12" s="1107"/>
      <c r="M12" s="1107"/>
      <c r="N12" s="1113"/>
      <c r="O12" s="1113"/>
    </row>
    <row r="45" spans="1:1" ht="15">
      <c r="A45" t="s">
        <v>341</v>
      </c>
    </row>
  </sheetData>
  <printOptions horizontalCentered="1" verticalCentered="1" gridLinesSet="0"/>
  <pageMargins left="0.59055118110236227" right="0.59055118110236227" top="0.59055118110236227" bottom="0.59055118110236227" header="0.51181102362204722" footer="0.51181102362204722"/>
  <pageSetup paperSize="9" scale="85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zoomScaleNormal="100" workbookViewId="0"/>
  </sheetViews>
  <sheetFormatPr defaultRowHeight="12.75"/>
  <cols>
    <col min="1" max="1" width="10.85546875" style="829" customWidth="1"/>
    <col min="2" max="2" width="18" style="829" customWidth="1"/>
    <col min="3" max="3" width="17.7109375" style="829" customWidth="1"/>
    <col min="4" max="7" width="18.7109375" style="829" customWidth="1"/>
    <col min="8" max="206" width="9.140625" style="829"/>
    <col min="207" max="207" width="45.7109375" style="829" bestFit="1" customWidth="1"/>
    <col min="208" max="211" width="18.7109375" style="829" customWidth="1"/>
    <col min="212" max="462" width="9.140625" style="829"/>
    <col min="463" max="463" width="45.7109375" style="829" bestFit="1" customWidth="1"/>
    <col min="464" max="467" width="18.7109375" style="829" customWidth="1"/>
    <col min="468" max="718" width="9.140625" style="829"/>
    <col min="719" max="719" width="45.7109375" style="829" bestFit="1" customWidth="1"/>
    <col min="720" max="723" width="18.7109375" style="829" customWidth="1"/>
    <col min="724" max="974" width="9.140625" style="829"/>
    <col min="975" max="975" width="45.7109375" style="829" bestFit="1" customWidth="1"/>
    <col min="976" max="979" width="18.7109375" style="829" customWidth="1"/>
    <col min="980" max="1230" width="9.140625" style="829"/>
    <col min="1231" max="1231" width="45.7109375" style="829" bestFit="1" customWidth="1"/>
    <col min="1232" max="1235" width="18.7109375" style="829" customWidth="1"/>
    <col min="1236" max="1486" width="9.140625" style="829"/>
    <col min="1487" max="1487" width="45.7109375" style="829" bestFit="1" customWidth="1"/>
    <col min="1488" max="1491" width="18.7109375" style="829" customWidth="1"/>
    <col min="1492" max="1742" width="9.140625" style="829"/>
    <col min="1743" max="1743" width="45.7109375" style="829" bestFit="1" customWidth="1"/>
    <col min="1744" max="1747" width="18.7109375" style="829" customWidth="1"/>
    <col min="1748" max="1998" width="9.140625" style="829"/>
    <col min="1999" max="1999" width="45.7109375" style="829" bestFit="1" customWidth="1"/>
    <col min="2000" max="2003" width="18.7109375" style="829" customWidth="1"/>
    <col min="2004" max="2254" width="9.140625" style="829"/>
    <col min="2255" max="2255" width="45.7109375" style="829" bestFit="1" customWidth="1"/>
    <col min="2256" max="2259" width="18.7109375" style="829" customWidth="1"/>
    <col min="2260" max="2510" width="9.140625" style="829"/>
    <col min="2511" max="2511" width="45.7109375" style="829" bestFit="1" customWidth="1"/>
    <col min="2512" max="2515" width="18.7109375" style="829" customWidth="1"/>
    <col min="2516" max="2766" width="9.140625" style="829"/>
    <col min="2767" max="2767" width="45.7109375" style="829" bestFit="1" customWidth="1"/>
    <col min="2768" max="2771" width="18.7109375" style="829" customWidth="1"/>
    <col min="2772" max="3022" width="9.140625" style="829"/>
    <col min="3023" max="3023" width="45.7109375" style="829" bestFit="1" customWidth="1"/>
    <col min="3024" max="3027" width="18.7109375" style="829" customWidth="1"/>
    <col min="3028" max="3278" width="9.140625" style="829"/>
    <col min="3279" max="3279" width="45.7109375" style="829" bestFit="1" customWidth="1"/>
    <col min="3280" max="3283" width="18.7109375" style="829" customWidth="1"/>
    <col min="3284" max="3534" width="9.140625" style="829"/>
    <col min="3535" max="3535" width="45.7109375" style="829" bestFit="1" customWidth="1"/>
    <col min="3536" max="3539" width="18.7109375" style="829" customWidth="1"/>
    <col min="3540" max="3790" width="9.140625" style="829"/>
    <col min="3791" max="3791" width="45.7109375" style="829" bestFit="1" customWidth="1"/>
    <col min="3792" max="3795" width="18.7109375" style="829" customWidth="1"/>
    <col min="3796" max="4046" width="9.140625" style="829"/>
    <col min="4047" max="4047" width="45.7109375" style="829" bestFit="1" customWidth="1"/>
    <col min="4048" max="4051" width="18.7109375" style="829" customWidth="1"/>
    <col min="4052" max="4302" width="9.140625" style="829"/>
    <col min="4303" max="4303" width="45.7109375" style="829" bestFit="1" customWidth="1"/>
    <col min="4304" max="4307" width="18.7109375" style="829" customWidth="1"/>
    <col min="4308" max="4558" width="9.140625" style="829"/>
    <col min="4559" max="4559" width="45.7109375" style="829" bestFit="1" customWidth="1"/>
    <col min="4560" max="4563" width="18.7109375" style="829" customWidth="1"/>
    <col min="4564" max="4814" width="9.140625" style="829"/>
    <col min="4815" max="4815" width="45.7109375" style="829" bestFit="1" customWidth="1"/>
    <col min="4816" max="4819" width="18.7109375" style="829" customWidth="1"/>
    <col min="4820" max="5070" width="9.140625" style="829"/>
    <col min="5071" max="5071" width="45.7109375" style="829" bestFit="1" customWidth="1"/>
    <col min="5072" max="5075" width="18.7109375" style="829" customWidth="1"/>
    <col min="5076" max="5326" width="9.140625" style="829"/>
    <col min="5327" max="5327" width="45.7109375" style="829" bestFit="1" customWidth="1"/>
    <col min="5328" max="5331" width="18.7109375" style="829" customWidth="1"/>
    <col min="5332" max="5582" width="9.140625" style="829"/>
    <col min="5583" max="5583" width="45.7109375" style="829" bestFit="1" customWidth="1"/>
    <col min="5584" max="5587" width="18.7109375" style="829" customWidth="1"/>
    <col min="5588" max="5838" width="9.140625" style="829"/>
    <col min="5839" max="5839" width="45.7109375" style="829" bestFit="1" customWidth="1"/>
    <col min="5840" max="5843" width="18.7109375" style="829" customWidth="1"/>
    <col min="5844" max="6094" width="9.140625" style="829"/>
    <col min="6095" max="6095" width="45.7109375" style="829" bestFit="1" customWidth="1"/>
    <col min="6096" max="6099" width="18.7109375" style="829" customWidth="1"/>
    <col min="6100" max="6350" width="9.140625" style="829"/>
    <col min="6351" max="6351" width="45.7109375" style="829" bestFit="1" customWidth="1"/>
    <col min="6352" max="6355" width="18.7109375" style="829" customWidth="1"/>
    <col min="6356" max="6606" width="9.140625" style="829"/>
    <col min="6607" max="6607" width="45.7109375" style="829" bestFit="1" customWidth="1"/>
    <col min="6608" max="6611" width="18.7109375" style="829" customWidth="1"/>
    <col min="6612" max="6862" width="9.140625" style="829"/>
    <col min="6863" max="6863" width="45.7109375" style="829" bestFit="1" customWidth="1"/>
    <col min="6864" max="6867" width="18.7109375" style="829" customWidth="1"/>
    <col min="6868" max="7118" width="9.140625" style="829"/>
    <col min="7119" max="7119" width="45.7109375" style="829" bestFit="1" customWidth="1"/>
    <col min="7120" max="7123" width="18.7109375" style="829" customWidth="1"/>
    <col min="7124" max="7374" width="9.140625" style="829"/>
    <col min="7375" max="7375" width="45.7109375" style="829" bestFit="1" customWidth="1"/>
    <col min="7376" max="7379" width="18.7109375" style="829" customWidth="1"/>
    <col min="7380" max="7630" width="9.140625" style="829"/>
    <col min="7631" max="7631" width="45.7109375" style="829" bestFit="1" customWidth="1"/>
    <col min="7632" max="7635" width="18.7109375" style="829" customWidth="1"/>
    <col min="7636" max="7886" width="9.140625" style="829"/>
    <col min="7887" max="7887" width="45.7109375" style="829" bestFit="1" customWidth="1"/>
    <col min="7888" max="7891" width="18.7109375" style="829" customWidth="1"/>
    <col min="7892" max="8142" width="9.140625" style="829"/>
    <col min="8143" max="8143" width="45.7109375" style="829" bestFit="1" customWidth="1"/>
    <col min="8144" max="8147" width="18.7109375" style="829" customWidth="1"/>
    <col min="8148" max="8398" width="9.140625" style="829"/>
    <col min="8399" max="8399" width="45.7109375" style="829" bestFit="1" customWidth="1"/>
    <col min="8400" max="8403" width="18.7109375" style="829" customWidth="1"/>
    <col min="8404" max="8654" width="9.140625" style="829"/>
    <col min="8655" max="8655" width="45.7109375" style="829" bestFit="1" customWidth="1"/>
    <col min="8656" max="8659" width="18.7109375" style="829" customWidth="1"/>
    <col min="8660" max="8910" width="9.140625" style="829"/>
    <col min="8911" max="8911" width="45.7109375" style="829" bestFit="1" customWidth="1"/>
    <col min="8912" max="8915" width="18.7109375" style="829" customWidth="1"/>
    <col min="8916" max="9166" width="9.140625" style="829"/>
    <col min="9167" max="9167" width="45.7109375" style="829" bestFit="1" customWidth="1"/>
    <col min="9168" max="9171" width="18.7109375" style="829" customWidth="1"/>
    <col min="9172" max="9422" width="9.140625" style="829"/>
    <col min="9423" max="9423" width="45.7109375" style="829" bestFit="1" customWidth="1"/>
    <col min="9424" max="9427" width="18.7109375" style="829" customWidth="1"/>
    <col min="9428" max="9678" width="9.140625" style="829"/>
    <col min="9679" max="9679" width="45.7109375" style="829" bestFit="1" customWidth="1"/>
    <col min="9680" max="9683" width="18.7109375" style="829" customWidth="1"/>
    <col min="9684" max="9934" width="9.140625" style="829"/>
    <col min="9935" max="9935" width="45.7109375" style="829" bestFit="1" customWidth="1"/>
    <col min="9936" max="9939" width="18.7109375" style="829" customWidth="1"/>
    <col min="9940" max="10190" width="9.140625" style="829"/>
    <col min="10191" max="10191" width="45.7109375" style="829" bestFit="1" customWidth="1"/>
    <col min="10192" max="10195" width="18.7109375" style="829" customWidth="1"/>
    <col min="10196" max="10446" width="9.140625" style="829"/>
    <col min="10447" max="10447" width="45.7109375" style="829" bestFit="1" customWidth="1"/>
    <col min="10448" max="10451" width="18.7109375" style="829" customWidth="1"/>
    <col min="10452" max="10702" width="9.140625" style="829"/>
    <col min="10703" max="10703" width="45.7109375" style="829" bestFit="1" customWidth="1"/>
    <col min="10704" max="10707" width="18.7109375" style="829" customWidth="1"/>
    <col min="10708" max="10958" width="9.140625" style="829"/>
    <col min="10959" max="10959" width="45.7109375" style="829" bestFit="1" customWidth="1"/>
    <col min="10960" max="10963" width="18.7109375" style="829" customWidth="1"/>
    <col min="10964" max="11214" width="9.140625" style="829"/>
    <col min="11215" max="11215" width="45.7109375" style="829" bestFit="1" customWidth="1"/>
    <col min="11216" max="11219" width="18.7109375" style="829" customWidth="1"/>
    <col min="11220" max="11470" width="9.140625" style="829"/>
    <col min="11471" max="11471" width="45.7109375" style="829" bestFit="1" customWidth="1"/>
    <col min="11472" max="11475" width="18.7109375" style="829" customWidth="1"/>
    <col min="11476" max="11726" width="9.140625" style="829"/>
    <col min="11727" max="11727" width="45.7109375" style="829" bestFit="1" customWidth="1"/>
    <col min="11728" max="11731" width="18.7109375" style="829" customWidth="1"/>
    <col min="11732" max="11982" width="9.140625" style="829"/>
    <col min="11983" max="11983" width="45.7109375" style="829" bestFit="1" customWidth="1"/>
    <col min="11984" max="11987" width="18.7109375" style="829" customWidth="1"/>
    <col min="11988" max="12238" width="9.140625" style="829"/>
    <col min="12239" max="12239" width="45.7109375" style="829" bestFit="1" customWidth="1"/>
    <col min="12240" max="12243" width="18.7109375" style="829" customWidth="1"/>
    <col min="12244" max="12494" width="9.140625" style="829"/>
    <col min="12495" max="12495" width="45.7109375" style="829" bestFit="1" customWidth="1"/>
    <col min="12496" max="12499" width="18.7109375" style="829" customWidth="1"/>
    <col min="12500" max="12750" width="9.140625" style="829"/>
    <col min="12751" max="12751" width="45.7109375" style="829" bestFit="1" customWidth="1"/>
    <col min="12752" max="12755" width="18.7109375" style="829" customWidth="1"/>
    <col min="12756" max="13006" width="9.140625" style="829"/>
    <col min="13007" max="13007" width="45.7109375" style="829" bestFit="1" customWidth="1"/>
    <col min="13008" max="13011" width="18.7109375" style="829" customWidth="1"/>
    <col min="13012" max="13262" width="9.140625" style="829"/>
    <col min="13263" max="13263" width="45.7109375" style="829" bestFit="1" customWidth="1"/>
    <col min="13264" max="13267" width="18.7109375" style="829" customWidth="1"/>
    <col min="13268" max="13518" width="9.140625" style="829"/>
    <col min="13519" max="13519" width="45.7109375" style="829" bestFit="1" customWidth="1"/>
    <col min="13520" max="13523" width="18.7109375" style="829" customWidth="1"/>
    <col min="13524" max="13774" width="9.140625" style="829"/>
    <col min="13775" max="13775" width="45.7109375" style="829" bestFit="1" customWidth="1"/>
    <col min="13776" max="13779" width="18.7109375" style="829" customWidth="1"/>
    <col min="13780" max="14030" width="9.140625" style="829"/>
    <col min="14031" max="14031" width="45.7109375" style="829" bestFit="1" customWidth="1"/>
    <col min="14032" max="14035" width="18.7109375" style="829" customWidth="1"/>
    <col min="14036" max="14286" width="9.140625" style="829"/>
    <col min="14287" max="14287" width="45.7109375" style="829" bestFit="1" customWidth="1"/>
    <col min="14288" max="14291" width="18.7109375" style="829" customWidth="1"/>
    <col min="14292" max="14542" width="9.140625" style="829"/>
    <col min="14543" max="14543" width="45.7109375" style="829" bestFit="1" customWidth="1"/>
    <col min="14544" max="14547" width="18.7109375" style="829" customWidth="1"/>
    <col min="14548" max="14798" width="9.140625" style="829"/>
    <col min="14799" max="14799" width="45.7109375" style="829" bestFit="1" customWidth="1"/>
    <col min="14800" max="14803" width="18.7109375" style="829" customWidth="1"/>
    <col min="14804" max="15054" width="9.140625" style="829"/>
    <col min="15055" max="15055" width="45.7109375" style="829" bestFit="1" customWidth="1"/>
    <col min="15056" max="15059" width="18.7109375" style="829" customWidth="1"/>
    <col min="15060" max="15310" width="9.140625" style="829"/>
    <col min="15311" max="15311" width="45.7109375" style="829" bestFit="1" customWidth="1"/>
    <col min="15312" max="15315" width="18.7109375" style="829" customWidth="1"/>
    <col min="15316" max="15566" width="9.140625" style="829"/>
    <col min="15567" max="15567" width="45.7109375" style="829" bestFit="1" customWidth="1"/>
    <col min="15568" max="15571" width="18.7109375" style="829" customWidth="1"/>
    <col min="15572" max="15822" width="9.140625" style="829"/>
    <col min="15823" max="15823" width="45.7109375" style="829" bestFit="1" customWidth="1"/>
    <col min="15824" max="15827" width="18.7109375" style="829" customWidth="1"/>
    <col min="15828" max="16078" width="9.140625" style="829"/>
    <col min="16079" max="16079" width="45.7109375" style="829" bestFit="1" customWidth="1"/>
    <col min="16080" max="16083" width="18.7109375" style="829" customWidth="1"/>
    <col min="16084" max="16384" width="9.140625" style="829"/>
  </cols>
  <sheetData>
    <row r="1" spans="1:7" ht="14.25" customHeight="1">
      <c r="A1" s="825"/>
      <c r="B1" s="825"/>
      <c r="C1" s="825"/>
      <c r="D1" s="799"/>
      <c r="E1" s="799"/>
      <c r="F1" s="799"/>
      <c r="G1" s="800" t="s">
        <v>417</v>
      </c>
    </row>
    <row r="2" spans="1:7" ht="8.25" customHeight="1">
      <c r="A2" s="799"/>
      <c r="B2" s="799"/>
      <c r="C2" s="799"/>
      <c r="D2" s="799"/>
      <c r="E2" s="799"/>
      <c r="F2" s="799"/>
      <c r="G2" s="799"/>
    </row>
    <row r="3" spans="1:7" ht="22.5" customHeight="1">
      <c r="A3" s="1337" t="s">
        <v>418</v>
      </c>
      <c r="B3" s="1337"/>
      <c r="C3" s="1337"/>
      <c r="D3" s="1337"/>
      <c r="E3" s="1337"/>
      <c r="F3" s="1337"/>
      <c r="G3" s="1337"/>
    </row>
    <row r="4" spans="1:7" ht="22.5" customHeight="1">
      <c r="A4" s="1330" t="s">
        <v>381</v>
      </c>
      <c r="B4" s="1330"/>
      <c r="C4" s="1330"/>
      <c r="D4" s="1330"/>
      <c r="E4" s="1330"/>
      <c r="F4" s="1330"/>
      <c r="G4" s="1330"/>
    </row>
    <row r="5" spans="1:7" ht="8.25" customHeight="1" thickBot="1">
      <c r="A5" s="799"/>
      <c r="B5" s="799"/>
      <c r="C5" s="799"/>
      <c r="D5" s="799"/>
      <c r="E5" s="799"/>
      <c r="F5" s="799"/>
      <c r="G5" s="799"/>
    </row>
    <row r="6" spans="1:7" ht="35.1" customHeight="1" thickTop="1">
      <c r="A6" s="1338" t="s">
        <v>408</v>
      </c>
      <c r="B6" s="1339"/>
      <c r="C6" s="1340"/>
      <c r="D6" s="1333" t="s">
        <v>419</v>
      </c>
      <c r="E6" s="1344"/>
      <c r="F6" s="1345" t="s">
        <v>0</v>
      </c>
      <c r="G6" s="1346"/>
    </row>
    <row r="7" spans="1:7" ht="24.95" customHeight="1" thickBot="1">
      <c r="A7" s="1341"/>
      <c r="B7" s="1342"/>
      <c r="C7" s="1343"/>
      <c r="D7" s="830" t="s">
        <v>136</v>
      </c>
      <c r="E7" s="831" t="s">
        <v>139</v>
      </c>
      <c r="F7" s="832" t="s">
        <v>410</v>
      </c>
      <c r="G7" s="833" t="s">
        <v>420</v>
      </c>
    </row>
    <row r="8" spans="1:7" ht="20.100000000000001" customHeight="1" thickTop="1">
      <c r="A8" s="834" t="s">
        <v>421</v>
      </c>
      <c r="B8" s="835"/>
      <c r="C8" s="835"/>
      <c r="D8" s="836">
        <v>27586</v>
      </c>
      <c r="E8" s="837">
        <v>28868</v>
      </c>
      <c r="F8" s="838">
        <v>104.6</v>
      </c>
      <c r="G8" s="839">
        <v>104.28713858424726</v>
      </c>
    </row>
    <row r="9" spans="1:7" ht="15.95" customHeight="1">
      <c r="A9" s="840" t="s">
        <v>226</v>
      </c>
      <c r="B9" s="841" t="s">
        <v>422</v>
      </c>
      <c r="C9" s="841"/>
      <c r="D9" s="842">
        <v>26634</v>
      </c>
      <c r="E9" s="843">
        <v>27773</v>
      </c>
      <c r="F9" s="844">
        <v>104.3</v>
      </c>
      <c r="G9" s="845">
        <v>103.98803589232304</v>
      </c>
    </row>
    <row r="10" spans="1:7" ht="15.95" customHeight="1">
      <c r="A10" s="846"/>
      <c r="B10" s="841" t="s">
        <v>423</v>
      </c>
      <c r="C10" s="841" t="s">
        <v>424</v>
      </c>
      <c r="D10" s="842">
        <v>29243</v>
      </c>
      <c r="E10" s="843">
        <v>30746</v>
      </c>
      <c r="F10" s="844">
        <v>105.1</v>
      </c>
      <c r="G10" s="845">
        <v>104.78564307078764</v>
      </c>
    </row>
    <row r="11" spans="1:7" ht="15.95" customHeight="1">
      <c r="A11" s="846"/>
      <c r="B11" s="841"/>
      <c r="C11" s="841" t="s">
        <v>425</v>
      </c>
      <c r="D11" s="842">
        <v>23666</v>
      </c>
      <c r="E11" s="843">
        <v>24388</v>
      </c>
      <c r="F11" s="844">
        <v>103</v>
      </c>
      <c r="G11" s="845">
        <v>102.69192422731805</v>
      </c>
    </row>
    <row r="12" spans="1:7" ht="15.95" customHeight="1">
      <c r="A12" s="846"/>
      <c r="B12" s="841" t="s">
        <v>426</v>
      </c>
      <c r="C12" s="841"/>
      <c r="D12" s="842">
        <v>29895</v>
      </c>
      <c r="E12" s="843">
        <v>31639</v>
      </c>
      <c r="F12" s="844">
        <v>105.8</v>
      </c>
      <c r="G12" s="845">
        <v>105.48354935194418</v>
      </c>
    </row>
    <row r="13" spans="1:7" ht="15.95" customHeight="1" thickBot="1">
      <c r="A13" s="847"/>
      <c r="B13" s="848" t="s">
        <v>423</v>
      </c>
      <c r="C13" s="848" t="s">
        <v>424</v>
      </c>
      <c r="D13" s="849">
        <v>29891</v>
      </c>
      <c r="E13" s="850">
        <v>31652</v>
      </c>
      <c r="F13" s="851">
        <v>105.9</v>
      </c>
      <c r="G13" s="852">
        <v>105.58325024925226</v>
      </c>
    </row>
    <row r="14" spans="1:7" ht="20.100000000000001" customHeight="1" thickTop="1">
      <c r="A14" s="834" t="s">
        <v>253</v>
      </c>
      <c r="B14" s="835"/>
      <c r="C14" s="835"/>
      <c r="D14" s="836">
        <v>25314</v>
      </c>
      <c r="E14" s="837">
        <v>25734</v>
      </c>
      <c r="F14" s="838">
        <v>101.7</v>
      </c>
      <c r="G14" s="839">
        <v>101.39581256231307</v>
      </c>
    </row>
    <row r="15" spans="1:7" ht="15.95" customHeight="1">
      <c r="A15" s="846"/>
      <c r="B15" s="841" t="s">
        <v>423</v>
      </c>
      <c r="C15" s="853" t="s">
        <v>427</v>
      </c>
      <c r="D15" s="842">
        <v>26949</v>
      </c>
      <c r="E15" s="843">
        <v>27123</v>
      </c>
      <c r="F15" s="844">
        <v>100.6</v>
      </c>
      <c r="G15" s="845">
        <v>100.29910269192422</v>
      </c>
    </row>
    <row r="16" spans="1:7" ht="15.95" customHeight="1">
      <c r="A16" s="846"/>
      <c r="B16" s="841"/>
      <c r="C16" s="841" t="s">
        <v>424</v>
      </c>
      <c r="D16" s="842">
        <v>35569</v>
      </c>
      <c r="E16" s="843">
        <v>36052</v>
      </c>
      <c r="F16" s="844">
        <v>101.4</v>
      </c>
      <c r="G16" s="845">
        <v>101.09670987038884</v>
      </c>
    </row>
    <row r="17" spans="1:7" ht="15.95" customHeight="1" thickBot="1">
      <c r="A17" s="847"/>
      <c r="B17" s="854"/>
      <c r="C17" s="854" t="s">
        <v>428</v>
      </c>
      <c r="D17" s="849">
        <v>23147</v>
      </c>
      <c r="E17" s="850">
        <v>23640</v>
      </c>
      <c r="F17" s="851">
        <v>102.1</v>
      </c>
      <c r="G17" s="852">
        <v>101.79461615154537</v>
      </c>
    </row>
    <row r="18" spans="1:7" ht="20.100000000000001" customHeight="1" thickTop="1">
      <c r="A18" s="834" t="s">
        <v>429</v>
      </c>
      <c r="B18" s="835"/>
      <c r="C18" s="835"/>
      <c r="D18" s="836">
        <v>25532</v>
      </c>
      <c r="E18" s="837">
        <v>26776</v>
      </c>
      <c r="F18" s="838">
        <v>104.9</v>
      </c>
      <c r="G18" s="839">
        <v>104.58624127617149</v>
      </c>
    </row>
    <row r="19" spans="1:7" ht="15.95" customHeight="1">
      <c r="A19" s="840" t="s">
        <v>226</v>
      </c>
      <c r="B19" s="841" t="s">
        <v>430</v>
      </c>
      <c r="C19" s="841"/>
      <c r="D19" s="842">
        <v>27480</v>
      </c>
      <c r="E19" s="843">
        <v>28892</v>
      </c>
      <c r="F19" s="844">
        <v>105.1</v>
      </c>
      <c r="G19" s="845">
        <v>104.78564307078764</v>
      </c>
    </row>
    <row r="20" spans="1:7" ht="15.95" customHeight="1">
      <c r="A20" s="846"/>
      <c r="B20" s="841" t="s">
        <v>423</v>
      </c>
      <c r="C20" s="841" t="s">
        <v>427</v>
      </c>
      <c r="D20" s="842">
        <v>26528</v>
      </c>
      <c r="E20" s="843">
        <v>26948</v>
      </c>
      <c r="F20" s="844">
        <v>101.6</v>
      </c>
      <c r="G20" s="845">
        <v>101.29611166500499</v>
      </c>
    </row>
    <row r="21" spans="1:7" ht="15.95" customHeight="1">
      <c r="A21" s="846"/>
      <c r="B21" s="841"/>
      <c r="C21" s="841" t="s">
        <v>424</v>
      </c>
      <c r="D21" s="842">
        <v>32127</v>
      </c>
      <c r="E21" s="843">
        <v>33625</v>
      </c>
      <c r="F21" s="844">
        <v>104.7</v>
      </c>
      <c r="G21" s="845">
        <v>104.38683948155534</v>
      </c>
    </row>
    <row r="22" spans="1:7" ht="15.95" customHeight="1">
      <c r="A22" s="846"/>
      <c r="B22" s="841"/>
      <c r="C22" s="841" t="s">
        <v>425</v>
      </c>
      <c r="D22" s="842">
        <v>27288</v>
      </c>
      <c r="E22" s="843">
        <v>29136</v>
      </c>
      <c r="F22" s="844">
        <v>106.8</v>
      </c>
      <c r="G22" s="845">
        <v>106.48055832502492</v>
      </c>
    </row>
    <row r="23" spans="1:7" ht="15.95" customHeight="1">
      <c r="A23" s="846"/>
      <c r="B23" s="841" t="s">
        <v>431</v>
      </c>
      <c r="C23" s="841"/>
      <c r="D23" s="842">
        <v>19560</v>
      </c>
      <c r="E23" s="843">
        <v>20397</v>
      </c>
      <c r="F23" s="844">
        <v>104.3</v>
      </c>
      <c r="G23" s="845">
        <v>103.98803589232304</v>
      </c>
    </row>
    <row r="24" spans="1:7" ht="15.95" customHeight="1">
      <c r="A24" s="846"/>
      <c r="B24" s="841" t="s">
        <v>423</v>
      </c>
      <c r="C24" s="841" t="s">
        <v>424</v>
      </c>
      <c r="D24" s="842">
        <v>24549</v>
      </c>
      <c r="E24" s="843">
        <v>25431</v>
      </c>
      <c r="F24" s="844">
        <v>103.6</v>
      </c>
      <c r="G24" s="845">
        <v>103.29012961116651</v>
      </c>
    </row>
    <row r="25" spans="1:7" ht="15.95" customHeight="1" thickBot="1">
      <c r="A25" s="847"/>
      <c r="B25" s="848"/>
      <c r="C25" s="848" t="s">
        <v>425</v>
      </c>
      <c r="D25" s="849">
        <v>19673</v>
      </c>
      <c r="E25" s="850">
        <v>20726</v>
      </c>
      <c r="F25" s="851">
        <v>105.4</v>
      </c>
      <c r="G25" s="852">
        <v>105.08474576271188</v>
      </c>
    </row>
    <row r="26" spans="1:7" ht="20.100000000000001" customHeight="1" thickTop="1">
      <c r="A26" s="834" t="s">
        <v>432</v>
      </c>
      <c r="B26" s="835"/>
      <c r="C26" s="835"/>
      <c r="D26" s="836">
        <v>21033</v>
      </c>
      <c r="E26" s="837">
        <v>21978</v>
      </c>
      <c r="F26" s="838">
        <v>104.5</v>
      </c>
      <c r="G26" s="839">
        <v>104.18743768693919</v>
      </c>
    </row>
    <row r="27" spans="1:7" ht="15.95" customHeight="1">
      <c r="A27" s="840" t="s">
        <v>433</v>
      </c>
      <c r="B27" s="841" t="s">
        <v>434</v>
      </c>
      <c r="C27" s="841"/>
      <c r="D27" s="842">
        <v>21950</v>
      </c>
      <c r="E27" s="843">
        <v>22792</v>
      </c>
      <c r="F27" s="844">
        <v>103.8</v>
      </c>
      <c r="G27" s="845">
        <v>103.48953140578266</v>
      </c>
    </row>
    <row r="28" spans="1:7" ht="15.95" customHeight="1">
      <c r="A28" s="846"/>
      <c r="B28" s="841" t="s">
        <v>435</v>
      </c>
      <c r="C28" s="841"/>
      <c r="D28" s="842">
        <v>21288</v>
      </c>
      <c r="E28" s="843">
        <v>22238</v>
      </c>
      <c r="F28" s="844">
        <v>104.5</v>
      </c>
      <c r="G28" s="845">
        <v>104.18743768693919</v>
      </c>
    </row>
    <row r="29" spans="1:7" ht="15.95" customHeight="1">
      <c r="A29" s="846"/>
      <c r="B29" s="841" t="s">
        <v>423</v>
      </c>
      <c r="C29" s="841" t="s">
        <v>424</v>
      </c>
      <c r="D29" s="842">
        <v>21655</v>
      </c>
      <c r="E29" s="843">
        <v>23149</v>
      </c>
      <c r="F29" s="844">
        <v>106.9</v>
      </c>
      <c r="G29" s="845">
        <v>106.58025922233301</v>
      </c>
    </row>
    <row r="30" spans="1:7" ht="15.95" customHeight="1" thickBot="1">
      <c r="A30" s="847"/>
      <c r="B30" s="848"/>
      <c r="C30" s="848" t="s">
        <v>428</v>
      </c>
      <c r="D30" s="849">
        <v>20816</v>
      </c>
      <c r="E30" s="850">
        <v>21405</v>
      </c>
      <c r="F30" s="851">
        <v>102.8</v>
      </c>
      <c r="G30" s="852">
        <v>102.4925224327019</v>
      </c>
    </row>
    <row r="31" spans="1:7" ht="7.5" customHeight="1" thickTop="1">
      <c r="A31" s="855"/>
      <c r="B31" s="855"/>
      <c r="C31" s="855"/>
      <c r="D31" s="856"/>
      <c r="E31" s="856"/>
      <c r="F31" s="857"/>
      <c r="G31" s="857"/>
    </row>
    <row r="32" spans="1:7" ht="15" customHeight="1">
      <c r="A32" s="826" t="s">
        <v>436</v>
      </c>
      <c r="B32" s="858"/>
      <c r="C32" s="858"/>
      <c r="D32" s="859"/>
      <c r="E32" s="860"/>
      <c r="F32" s="861"/>
      <c r="G32" s="862"/>
    </row>
    <row r="33" spans="1:7" ht="6.75" customHeight="1">
      <c r="A33" s="826"/>
      <c r="B33" s="858"/>
      <c r="C33" s="858"/>
      <c r="D33" s="859"/>
      <c r="E33" s="860"/>
      <c r="F33" s="861"/>
      <c r="G33" s="862"/>
    </row>
    <row r="34" spans="1:7" ht="12.75" customHeight="1">
      <c r="A34" s="828" t="s">
        <v>340</v>
      </c>
      <c r="B34" s="797"/>
      <c r="C34" s="797"/>
      <c r="D34" s="858"/>
      <c r="E34" s="859"/>
      <c r="F34" s="859"/>
      <c r="G34" s="859"/>
    </row>
    <row r="35" spans="1:7">
      <c r="A35" s="863"/>
      <c r="B35" s="863"/>
      <c r="C35" s="863"/>
    </row>
  </sheetData>
  <mergeCells count="5">
    <mergeCell ref="A3:G3"/>
    <mergeCell ref="A4:G4"/>
    <mergeCell ref="A6:C7"/>
    <mergeCell ref="D6:E6"/>
    <mergeCell ref="F6:G6"/>
  </mergeCells>
  <printOptions horizontalCentered="1" verticalCentered="1"/>
  <pageMargins left="0.39370078740157483" right="0.39370078740157483" top="0.19685039370078741" bottom="0.1968503937007874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listy</vt:lpstr>
      </vt:variant>
      <vt:variant>
        <vt:i4>51</vt:i4>
      </vt:variant>
      <vt:variant>
        <vt:lpstr>grafy</vt:lpstr>
      </vt:variant>
      <vt:variant>
        <vt:i4>1</vt:i4>
      </vt:variant>
      <vt:variant>
        <vt:lpstr>Pojmenované oblasti</vt:lpstr>
      </vt:variant>
      <vt:variant>
        <vt:i4>10</vt:i4>
      </vt:variant>
    </vt:vector>
  </HeadingPairs>
  <TitlesOfParts>
    <vt:vector size="62" baseType="lpstr">
      <vt:lpstr>Název</vt:lpstr>
      <vt:lpstr>Obsah</vt:lpstr>
      <vt:lpstr>1</vt:lpstr>
      <vt:lpstr>2</vt:lpstr>
      <vt:lpstr>Graf č. 2</vt:lpstr>
      <vt:lpstr>3</vt:lpstr>
      <vt:lpstr>4</vt:lpstr>
      <vt:lpstr>Graf č. 3</vt:lpstr>
      <vt:lpstr>5</vt:lpstr>
      <vt:lpstr>6</vt:lpstr>
      <vt:lpstr>7</vt:lpstr>
      <vt:lpstr>8</vt:lpstr>
      <vt:lpstr>9</vt:lpstr>
      <vt:lpstr>10</vt:lpstr>
      <vt:lpstr>Graf č. 4</vt:lpstr>
      <vt:lpstr>Graf č. 5</vt:lpstr>
      <vt:lpstr>11</vt:lpstr>
      <vt:lpstr>12</vt:lpstr>
      <vt:lpstr>12 dokončení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Výstupy ISPV</vt:lpstr>
      <vt:lpstr>Obsah ISPV</vt:lpstr>
      <vt:lpstr>CR-M6p</vt:lpstr>
      <vt:lpstr>Graf</vt:lpstr>
      <vt:lpstr>CR-M6z</vt:lpstr>
      <vt:lpstr>CR-M2k_prum</vt:lpstr>
      <vt:lpstr>CR-M2k</vt:lpstr>
      <vt:lpstr>CR-M7.1z</vt:lpstr>
      <vt:lpstr>CR-M7z</vt:lpstr>
      <vt:lpstr>CR-M6k_prum</vt:lpstr>
      <vt:lpstr>CR-M6k</vt:lpstr>
      <vt:lpstr>CR-M6.1z</vt:lpstr>
      <vt:lpstr>CR-M8.1k prum</vt:lpstr>
      <vt:lpstr>CR-M8.1k</vt:lpstr>
      <vt:lpstr>CR-M5z</vt:lpstr>
      <vt:lpstr>CR-M11z</vt:lpstr>
      <vt:lpstr>CR-M12z</vt:lpstr>
      <vt:lpstr>Graf č. 1</vt:lpstr>
      <vt:lpstr>'CR-M12z'!Oblast_tisku</vt:lpstr>
      <vt:lpstr>'CR-M2k'!Oblast_tisku</vt:lpstr>
      <vt:lpstr>'CR-M2k_prum'!Oblast_tisku</vt:lpstr>
      <vt:lpstr>'CR-M5z'!Oblast_tisku</vt:lpstr>
      <vt:lpstr>'CR-M6.1z'!Oblast_tisku</vt:lpstr>
      <vt:lpstr>'CR-M6p'!Oblast_tisku</vt:lpstr>
      <vt:lpstr>'CR-M6z'!Oblast_tisku</vt:lpstr>
      <vt:lpstr>'CR-M7z'!Oblast_tisku</vt:lpstr>
      <vt:lpstr>'CR-M8.1k'!Oblast_tisku</vt:lpstr>
      <vt:lpstr>'CR-M8.1k prum'!Oblast_tisku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Blahová Alice (MPSV)</dc:creator>
  <cp:lastModifiedBy>Fajdová Hana Ing.</cp:lastModifiedBy>
  <cp:lastPrinted>2016-04-20T06:26:47Z</cp:lastPrinted>
  <dcterms:created xsi:type="dcterms:W3CDTF">2014-03-13T08:54:35Z</dcterms:created>
  <dcterms:modified xsi:type="dcterms:W3CDTF">2016-04-22T10:27:16Z</dcterms:modified>
</cp:coreProperties>
</file>