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0" windowWidth="15480" windowHeight="10440" tabRatio="968"/>
  </bookViews>
  <sheets>
    <sheet name="Název" sheetId="6" r:id="rId1"/>
    <sheet name="Obsah" sheetId="50" r:id="rId2"/>
    <sheet name="1" sheetId="151" r:id="rId3"/>
    <sheet name="Graf č. 1" sheetId="153" r:id="rId4"/>
    <sheet name="Graf č. 2" sheetId="102" r:id="rId5"/>
    <sheet name="2" sheetId="110" r:id="rId6"/>
    <sheet name="3" sheetId="112" r:id="rId7"/>
    <sheet name="Graf č. 3" sheetId="111" r:id="rId8"/>
    <sheet name="4" sheetId="113" r:id="rId9"/>
    <sheet name="5" sheetId="114" r:id="rId10"/>
    <sheet name="6" sheetId="115" r:id="rId11"/>
    <sheet name="7" sheetId="116" r:id="rId12"/>
    <sheet name="8" sheetId="134" r:id="rId13"/>
    <sheet name="9" sheetId="135" r:id="rId14"/>
    <sheet name="Graf č. 4" sheetId="136" r:id="rId15"/>
    <sheet name="Graf č. 5" sheetId="137" r:id="rId16"/>
    <sheet name="10" sheetId="138" r:id="rId17"/>
    <sheet name="11" sheetId="139" r:id="rId18"/>
    <sheet name="11 dokončení" sheetId="140" r:id="rId19"/>
    <sheet name="12" sheetId="141" r:id="rId20"/>
    <sheet name="13" sheetId="142" r:id="rId21"/>
    <sheet name="14" sheetId="143" r:id="rId22"/>
    <sheet name="15" sheetId="144" r:id="rId23"/>
    <sheet name="16" sheetId="145" r:id="rId24"/>
    <sheet name="17" sheetId="146" r:id="rId25"/>
    <sheet name="18" sheetId="147" r:id="rId26"/>
    <sheet name="19" sheetId="148" r:id="rId27"/>
    <sheet name="20" sheetId="149" r:id="rId28"/>
    <sheet name="21" sheetId="150" r:id="rId29"/>
    <sheet name="22" sheetId="109" r:id="rId30"/>
    <sheet name="23" sheetId="108" r:id="rId31"/>
    <sheet name="24" sheetId="104" r:id="rId32"/>
    <sheet name="25" sheetId="103" r:id="rId33"/>
    <sheet name="Výstupy ISPV" sheetId="117" r:id="rId34"/>
    <sheet name="Obsah ISPV" sheetId="118" r:id="rId35"/>
    <sheet name="CR-M6p" sheetId="119" r:id="rId36"/>
    <sheet name="Graf" sheetId="120" r:id="rId37"/>
    <sheet name="CR-M6z" sheetId="121" r:id="rId38"/>
    <sheet name="CR-M2k_prum" sheetId="122" r:id="rId39"/>
    <sheet name="CR-M2k" sheetId="123" r:id="rId40"/>
    <sheet name="CR-M7.1z" sheetId="124" r:id="rId41"/>
    <sheet name="CR-M7z" sheetId="125" r:id="rId42"/>
    <sheet name="CR-M6k_prum" sheetId="126" r:id="rId43"/>
    <sheet name="CR-M6k" sheetId="127" r:id="rId44"/>
    <sheet name="CR-M6.1z" sheetId="128" r:id="rId45"/>
    <sheet name="CR-M8.1k prum" sheetId="129" r:id="rId46"/>
    <sheet name="CR-M8.1k" sheetId="130" r:id="rId47"/>
    <sheet name="CR-M5z+" sheetId="131" r:id="rId48"/>
    <sheet name="CR-M11z" sheetId="132" r:id="rId49"/>
    <sheet name="CR-M12z" sheetId="133" r:id="rId50"/>
  </sheets>
  <definedNames>
    <definedName name="_1_0_F" localSheetId="14" hidden="1">#REF!</definedName>
    <definedName name="_1_0_F" localSheetId="15" hidden="1">#REF!</definedName>
    <definedName name="_1_0_F" hidden="1">#REF!</definedName>
    <definedName name="_10_0_F" localSheetId="2" hidden="1">#REF!</definedName>
    <definedName name="_10_0_F" localSheetId="24" hidden="1">#REF!</definedName>
    <definedName name="_10_0_F" localSheetId="5" hidden="1">#REF!</definedName>
    <definedName name="_10_0_F" localSheetId="30" hidden="1">#REF!</definedName>
    <definedName name="_10_0_F" localSheetId="31" hidden="1">#REF!</definedName>
    <definedName name="_10_0_F" localSheetId="32" hidden="1">#REF!</definedName>
    <definedName name="_10_0_F" localSheetId="6" hidden="1">#REF!</definedName>
    <definedName name="_10_0_F" localSheetId="8" hidden="1">#REF!</definedName>
    <definedName name="_10_0_F" localSheetId="10" hidden="1">#REF!</definedName>
    <definedName name="_10_0_F" localSheetId="4" hidden="1">#REF!</definedName>
    <definedName name="_10_0_F" localSheetId="15" hidden="1">#REF!</definedName>
    <definedName name="_10_0_F" hidden="1">#REF!</definedName>
    <definedName name="_1F" localSheetId="2" hidden="1">#REF!</definedName>
    <definedName name="_1F" localSheetId="16" hidden="1">#REF!</definedName>
    <definedName name="_1F" localSheetId="18" hidden="1">#REF!</definedName>
    <definedName name="_1F" localSheetId="24" hidden="1">#REF!</definedName>
    <definedName name="_1F" localSheetId="5" hidden="1">#REF!</definedName>
    <definedName name="_1F" localSheetId="30" hidden="1">#REF!</definedName>
    <definedName name="_1F" localSheetId="31" hidden="1">#REF!</definedName>
    <definedName name="_1F" localSheetId="32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12" hidden="1">#REF!</definedName>
    <definedName name="_1F" localSheetId="36" hidden="1">#REF!</definedName>
    <definedName name="_1F" localSheetId="4" hidden="1">#REF!</definedName>
    <definedName name="_1F" localSheetId="15" hidden="1">#REF!</definedName>
    <definedName name="_1F" localSheetId="34" hidden="1">#REF!</definedName>
    <definedName name="_1F" hidden="1">#REF!</definedName>
    <definedName name="_2_0_F" localSheetId="2" hidden="1">#REF!</definedName>
    <definedName name="_2_0_F" localSheetId="16" hidden="1">#REF!</definedName>
    <definedName name="_2_0_F" localSheetId="18" hidden="1">#REF!</definedName>
    <definedName name="_2_0_F" localSheetId="24" hidden="1">#REF!</definedName>
    <definedName name="_2_0_F" localSheetId="5" hidden="1">#REF!</definedName>
    <definedName name="_2_0_F" localSheetId="30" hidden="1">#REF!</definedName>
    <definedName name="_2_0_F" localSheetId="31" hidden="1">#REF!</definedName>
    <definedName name="_2_0_F" localSheetId="32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12" hidden="1">#REF!</definedName>
    <definedName name="_2_0_F" localSheetId="36" hidden="1">#REF!</definedName>
    <definedName name="_2_0_F" localSheetId="4" hidden="1">#REF!</definedName>
    <definedName name="_2_0_F" localSheetId="15" hidden="1">#REF!</definedName>
    <definedName name="_2_0_F" localSheetId="34" hidden="1">#REF!</definedName>
    <definedName name="_2_0_F" localSheetId="33" hidden="1">#REF!</definedName>
    <definedName name="_2_0_F" hidden="1">#REF!</definedName>
    <definedName name="_3_0_F" localSheetId="2" hidden="1">#REF!</definedName>
    <definedName name="_3_0_F" localSheetId="16" hidden="1">#REF!</definedName>
    <definedName name="_3_0_F" localSheetId="18" hidden="1">#REF!</definedName>
    <definedName name="_3_0_F" localSheetId="24" hidden="1">#REF!</definedName>
    <definedName name="_3_0_F" localSheetId="5" hidden="1">#REF!</definedName>
    <definedName name="_3_0_F" localSheetId="30" hidden="1">#REF!</definedName>
    <definedName name="_3_0_F" localSheetId="31" hidden="1">#REF!</definedName>
    <definedName name="_3_0_F" localSheetId="32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12" hidden="1">#REF!</definedName>
    <definedName name="_3_0_F" localSheetId="36" hidden="1">#REF!</definedName>
    <definedName name="_3_0_F" localSheetId="4" hidden="1">#REF!</definedName>
    <definedName name="_3_0_F" localSheetId="15" hidden="1">#REF!</definedName>
    <definedName name="_3_0_F" localSheetId="34" hidden="1">#REF!</definedName>
    <definedName name="_3_0_F" hidden="1">#REF!</definedName>
    <definedName name="_3F" localSheetId="2" hidden="1">#REF!</definedName>
    <definedName name="_3F" localSheetId="16" hidden="1">#REF!</definedName>
    <definedName name="_3F" localSheetId="18" hidden="1">#REF!</definedName>
    <definedName name="_3F" localSheetId="24" hidden="1">#REF!</definedName>
    <definedName name="_3F" localSheetId="5" hidden="1">#REF!</definedName>
    <definedName name="_3F" localSheetId="30" hidden="1">#REF!</definedName>
    <definedName name="_3F" localSheetId="31" hidden="1">#REF!</definedName>
    <definedName name="_3F" localSheetId="32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12" hidden="1">#REF!</definedName>
    <definedName name="_3F" localSheetId="36" hidden="1">#REF!</definedName>
    <definedName name="_3F" localSheetId="4" hidden="1">#REF!</definedName>
    <definedName name="_3F" localSheetId="15" hidden="1">#REF!</definedName>
    <definedName name="_3F" localSheetId="34" hidden="1">#REF!</definedName>
    <definedName name="_3F" hidden="1">#REF!</definedName>
    <definedName name="_4_0_F" localSheetId="2" hidden="1">#REF!</definedName>
    <definedName name="_4_0_F" localSheetId="16" hidden="1">#REF!</definedName>
    <definedName name="_4_0_F" localSheetId="18" hidden="1">#REF!</definedName>
    <definedName name="_4_0_F" localSheetId="24" hidden="1">#REF!</definedName>
    <definedName name="_4_0_F" localSheetId="5" hidden="1">#REF!</definedName>
    <definedName name="_4_0_F" localSheetId="30" hidden="1">#REF!</definedName>
    <definedName name="_4_0_F" localSheetId="31" hidden="1">#REF!</definedName>
    <definedName name="_4_0_F" localSheetId="32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12" hidden="1">#REF!</definedName>
    <definedName name="_4_0_F" localSheetId="36" hidden="1">#REF!</definedName>
    <definedName name="_4_0_F" localSheetId="4" hidden="1">#REF!</definedName>
    <definedName name="_4_0_F" localSheetId="15" hidden="1">#REF!</definedName>
    <definedName name="_4_0_F" localSheetId="34" hidden="1">#REF!</definedName>
    <definedName name="_4_0_F" hidden="1">#REF!</definedName>
    <definedName name="_6F" localSheetId="2" hidden="1">#REF!</definedName>
    <definedName name="_6F" localSheetId="16" hidden="1">#REF!</definedName>
    <definedName name="_6F" localSheetId="18" hidden="1">#REF!</definedName>
    <definedName name="_6F" localSheetId="24" hidden="1">#REF!</definedName>
    <definedName name="_6F" localSheetId="5" hidden="1">#REF!</definedName>
    <definedName name="_6F" localSheetId="30" hidden="1">#REF!</definedName>
    <definedName name="_6F" localSheetId="31" hidden="1">#REF!</definedName>
    <definedName name="_6F" localSheetId="32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12" hidden="1">#REF!</definedName>
    <definedName name="_6F" localSheetId="36" hidden="1">#REF!</definedName>
    <definedName name="_6F" localSheetId="4" hidden="1">#REF!</definedName>
    <definedName name="_6F" localSheetId="15" hidden="1">#REF!</definedName>
    <definedName name="_6F" localSheetId="34" hidden="1">#REF!</definedName>
    <definedName name="_6F" localSheetId="33" hidden="1">#REF!</definedName>
    <definedName name="_6F" hidden="1">#REF!</definedName>
    <definedName name="_7_0_F" localSheetId="2" hidden="1">#REF!</definedName>
    <definedName name="_7_0_F" localSheetId="5" hidden="1">#REF!</definedName>
    <definedName name="_7_0_F" localSheetId="30" hidden="1">#REF!</definedName>
    <definedName name="_7_0_F" localSheetId="31" hidden="1">#REF!</definedName>
    <definedName name="_7_0_F" localSheetId="32" hidden="1">#REF!</definedName>
    <definedName name="_7_0_F" localSheetId="6" hidden="1">#REF!</definedName>
    <definedName name="_7_0_F" localSheetId="8" hidden="1">#REF!</definedName>
    <definedName name="_7_0_F" localSheetId="10" hidden="1">#REF!</definedName>
    <definedName name="_7_0_F" localSheetId="4" hidden="1">#REF!</definedName>
    <definedName name="_7_0_F" localSheetId="15" hidden="1">#REF!</definedName>
    <definedName name="_7_0_F" hidden="1">#REF!</definedName>
    <definedName name="_7F" localSheetId="2" hidden="1">#REF!</definedName>
    <definedName name="_7F" localSheetId="24" hidden="1">#REF!</definedName>
    <definedName name="_7F" localSheetId="5" hidden="1">#REF!</definedName>
    <definedName name="_7F" localSheetId="30" hidden="1">#REF!</definedName>
    <definedName name="_7F" localSheetId="31" hidden="1">#REF!</definedName>
    <definedName name="_7F" localSheetId="32" hidden="1">#REF!</definedName>
    <definedName name="_7F" localSheetId="6" hidden="1">#REF!</definedName>
    <definedName name="_7F" localSheetId="8" hidden="1">#REF!</definedName>
    <definedName name="_7F" localSheetId="10" hidden="1">#REF!</definedName>
    <definedName name="_7F" localSheetId="4" hidden="1">#REF!</definedName>
    <definedName name="_7F" localSheetId="15" hidden="1">#REF!</definedName>
    <definedName name="_7F" hidden="1">#REF!</definedName>
    <definedName name="_8_0_F" localSheetId="2" hidden="1">#REF!</definedName>
    <definedName name="alice" localSheetId="5" hidden="1">#REF!</definedName>
    <definedName name="alice" localSheetId="30" hidden="1">#REF!</definedName>
    <definedName name="alice" localSheetId="31" hidden="1">#REF!</definedName>
    <definedName name="alice" localSheetId="8" hidden="1">#REF!</definedName>
    <definedName name="alice" localSheetId="4" hidden="1">#REF!</definedName>
    <definedName name="alice" localSheetId="15" hidden="1">#REF!</definedName>
    <definedName name="alice" hidden="1">#REF!</definedName>
    <definedName name="kl" localSheetId="2" hidden="1">#REF!</definedName>
    <definedName name="kl" localSheetId="16" hidden="1">#REF!</definedName>
    <definedName name="kl" localSheetId="18" hidden="1">#REF!</definedName>
    <definedName name="kl" localSheetId="24" hidden="1">#REF!</definedName>
    <definedName name="kl" localSheetId="5" hidden="1">#REF!</definedName>
    <definedName name="kl" localSheetId="30" hidden="1">#REF!</definedName>
    <definedName name="kl" localSheetId="31" hidden="1">#REF!</definedName>
    <definedName name="kl" localSheetId="32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12" hidden="1">#REF!</definedName>
    <definedName name="kl" localSheetId="36" hidden="1">#REF!</definedName>
    <definedName name="kl" localSheetId="4" hidden="1">#REF!</definedName>
    <definedName name="kl" localSheetId="15" hidden="1">#REF!</definedName>
    <definedName name="kl" localSheetId="34" hidden="1">#REF!</definedName>
    <definedName name="kl" localSheetId="33" hidden="1">#REF!</definedName>
    <definedName name="kl" hidden="1">#REF!</definedName>
    <definedName name="Z_48221A12_8E6E_41CE_AA9B_9B62B79CB3A8_.wvu.Cols" localSheetId="7" hidden="1">'Graf č. 3'!#REF!</definedName>
  </definedNames>
  <calcPr calcId="145621"/>
</workbook>
</file>

<file path=xl/calcChain.xml><?xml version="1.0" encoding="utf-8"?>
<calcChain xmlns="http://schemas.openxmlformats.org/spreadsheetml/2006/main">
  <c r="H24" i="150" l="1"/>
  <c r="J24" i="150" s="1"/>
  <c r="E24" i="150"/>
  <c r="G24" i="150" s="1"/>
  <c r="B24" i="150"/>
  <c r="D24" i="150" s="1"/>
  <c r="J23" i="150"/>
  <c r="G23" i="150"/>
  <c r="C23" i="150"/>
  <c r="D23" i="150" s="1"/>
  <c r="J22" i="150"/>
  <c r="G22" i="150"/>
  <c r="C22" i="150"/>
  <c r="D22" i="150" s="1"/>
  <c r="J21" i="150"/>
  <c r="G21" i="150"/>
  <c r="C21" i="150"/>
  <c r="D21" i="150" s="1"/>
  <c r="J20" i="150"/>
  <c r="G20" i="150"/>
  <c r="C20" i="150"/>
  <c r="D20" i="150" s="1"/>
  <c r="J19" i="150"/>
  <c r="G19" i="150"/>
  <c r="C19" i="150"/>
  <c r="D19" i="150" s="1"/>
  <c r="J18" i="150"/>
  <c r="G18" i="150"/>
  <c r="C18" i="150"/>
  <c r="D18" i="150" s="1"/>
  <c r="J17" i="150"/>
  <c r="G17" i="150"/>
  <c r="C17" i="150"/>
  <c r="D17" i="150" s="1"/>
  <c r="J16" i="150"/>
  <c r="G16" i="150"/>
  <c r="C16" i="150"/>
  <c r="D16" i="150" s="1"/>
  <c r="J15" i="150"/>
  <c r="G15" i="150"/>
  <c r="C15" i="150"/>
  <c r="D15" i="150" s="1"/>
  <c r="J14" i="150"/>
  <c r="G14" i="150"/>
  <c r="C14" i="150"/>
  <c r="D14" i="150" s="1"/>
  <c r="J13" i="150"/>
  <c r="G13" i="150"/>
  <c r="C13" i="150"/>
  <c r="D13" i="150" s="1"/>
  <c r="J12" i="150"/>
  <c r="G12" i="150"/>
  <c r="C12" i="150"/>
  <c r="D12" i="150" s="1"/>
  <c r="J11" i="150"/>
  <c r="G11" i="150"/>
  <c r="C11" i="150"/>
  <c r="D11" i="150" s="1"/>
  <c r="J10" i="150"/>
  <c r="G10" i="150"/>
  <c r="C10" i="150"/>
  <c r="D10" i="150" s="1"/>
  <c r="L23" i="149"/>
  <c r="K23" i="149"/>
  <c r="I23" i="149"/>
  <c r="J23" i="149" s="1"/>
  <c r="H23" i="149"/>
  <c r="F23" i="149"/>
  <c r="G23" i="149" s="1"/>
  <c r="E23" i="149"/>
  <c r="J22" i="149"/>
  <c r="G22" i="149"/>
  <c r="C22" i="149"/>
  <c r="D22" i="149" s="1"/>
  <c r="B22" i="149"/>
  <c r="J21" i="149"/>
  <c r="G21" i="149"/>
  <c r="C21" i="149"/>
  <c r="D21" i="149" s="1"/>
  <c r="B21" i="149"/>
  <c r="J20" i="149"/>
  <c r="G20" i="149"/>
  <c r="D20" i="149"/>
  <c r="C20" i="149"/>
  <c r="B20" i="149"/>
  <c r="J19" i="149"/>
  <c r="G19" i="149"/>
  <c r="C19" i="149"/>
  <c r="D19" i="149" s="1"/>
  <c r="B19" i="149"/>
  <c r="J18" i="149"/>
  <c r="G18" i="149"/>
  <c r="C18" i="149"/>
  <c r="D18" i="149" s="1"/>
  <c r="B18" i="149"/>
  <c r="J17" i="149"/>
  <c r="G17" i="149"/>
  <c r="C17" i="149"/>
  <c r="D17" i="149" s="1"/>
  <c r="B17" i="149"/>
  <c r="J16" i="149"/>
  <c r="G16" i="149"/>
  <c r="D16" i="149"/>
  <c r="C16" i="149"/>
  <c r="B16" i="149"/>
  <c r="J15" i="149"/>
  <c r="G15" i="149"/>
  <c r="C15" i="149"/>
  <c r="D15" i="149" s="1"/>
  <c r="B15" i="149"/>
  <c r="J14" i="149"/>
  <c r="G14" i="149"/>
  <c r="C14" i="149"/>
  <c r="D14" i="149" s="1"/>
  <c r="B14" i="149"/>
  <c r="J13" i="149"/>
  <c r="G13" i="149"/>
  <c r="C13" i="149"/>
  <c r="D13" i="149" s="1"/>
  <c r="B13" i="149"/>
  <c r="J12" i="149"/>
  <c r="G12" i="149"/>
  <c r="D12" i="149"/>
  <c r="C12" i="149"/>
  <c r="B12" i="149"/>
  <c r="J11" i="149"/>
  <c r="G11" i="149"/>
  <c r="C11" i="149"/>
  <c r="D11" i="149" s="1"/>
  <c r="B11" i="149"/>
  <c r="J10" i="149"/>
  <c r="G10" i="149"/>
  <c r="C10" i="149"/>
  <c r="D10" i="149" s="1"/>
  <c r="B10" i="149"/>
  <c r="B23" i="149" s="1"/>
  <c r="J9" i="149"/>
  <c r="G9" i="149"/>
  <c r="C9" i="149"/>
  <c r="D9" i="149" s="1"/>
  <c r="B9" i="149"/>
  <c r="M24" i="148"/>
  <c r="J24" i="148"/>
  <c r="G24" i="148"/>
  <c r="M23" i="148"/>
  <c r="J23" i="148"/>
  <c r="G23" i="148"/>
  <c r="C23" i="148"/>
  <c r="D23" i="148" s="1"/>
  <c r="M22" i="148"/>
  <c r="J22" i="148"/>
  <c r="G22" i="148"/>
  <c r="C22" i="148"/>
  <c r="D22" i="148" s="1"/>
  <c r="M21" i="148"/>
  <c r="J21" i="148"/>
  <c r="G21" i="148"/>
  <c r="D21" i="148"/>
  <c r="C21" i="148"/>
  <c r="M20" i="148"/>
  <c r="J20" i="148"/>
  <c r="G20" i="148"/>
  <c r="C20" i="148"/>
  <c r="D20" i="148" s="1"/>
  <c r="M19" i="148"/>
  <c r="J19" i="148"/>
  <c r="G19" i="148"/>
  <c r="C19" i="148"/>
  <c r="D19" i="148" s="1"/>
  <c r="M18" i="148"/>
  <c r="J18" i="148"/>
  <c r="G18" i="148"/>
  <c r="C18" i="148"/>
  <c r="D18" i="148" s="1"/>
  <c r="M17" i="148"/>
  <c r="J17" i="148"/>
  <c r="G17" i="148"/>
  <c r="D17" i="148"/>
  <c r="C17" i="148"/>
  <c r="M16" i="148"/>
  <c r="J16" i="148"/>
  <c r="G16" i="148"/>
  <c r="C16" i="148"/>
  <c r="D16" i="148" s="1"/>
  <c r="M15" i="148"/>
  <c r="J15" i="148"/>
  <c r="G15" i="148"/>
  <c r="C15" i="148"/>
  <c r="D15" i="148" s="1"/>
  <c r="M14" i="148"/>
  <c r="J14" i="148"/>
  <c r="G14" i="148"/>
  <c r="C14" i="148"/>
  <c r="D14" i="148" s="1"/>
  <c r="M13" i="148"/>
  <c r="J13" i="148"/>
  <c r="G13" i="148"/>
  <c r="D13" i="148"/>
  <c r="C13" i="148"/>
  <c r="M12" i="148"/>
  <c r="J12" i="148"/>
  <c r="G12" i="148"/>
  <c r="C12" i="148"/>
  <c r="D12" i="148" s="1"/>
  <c r="M11" i="148"/>
  <c r="J11" i="148"/>
  <c r="G11" i="148"/>
  <c r="C11" i="148"/>
  <c r="D11" i="148" s="1"/>
  <c r="M10" i="148"/>
  <c r="J10" i="148"/>
  <c r="G10" i="148"/>
  <c r="C10" i="148"/>
  <c r="C24" i="148" s="1"/>
  <c r="D24" i="148" s="1"/>
  <c r="F11" i="147"/>
  <c r="G11" i="147" s="1"/>
  <c r="E11" i="147"/>
  <c r="D11" i="147"/>
  <c r="F10" i="147"/>
  <c r="G10" i="147" s="1"/>
  <c r="E10" i="147"/>
  <c r="D10" i="147"/>
  <c r="F9" i="147"/>
  <c r="G9" i="147" s="1"/>
  <c r="E9" i="147"/>
  <c r="E7" i="147" s="1"/>
  <c r="D9" i="147"/>
  <c r="D7" i="147" s="1"/>
  <c r="F7" i="147"/>
  <c r="G7" i="147" s="1"/>
  <c r="B7" i="147"/>
  <c r="H23" i="146"/>
  <c r="H22" i="146"/>
  <c r="H21" i="146"/>
  <c r="H20" i="146"/>
  <c r="H19" i="146"/>
  <c r="H18" i="146"/>
  <c r="H17" i="146"/>
  <c r="H16" i="146"/>
  <c r="H15" i="146"/>
  <c r="H14" i="146"/>
  <c r="H13" i="146"/>
  <c r="H12" i="146"/>
  <c r="H11" i="146"/>
  <c r="H10" i="146"/>
  <c r="H9" i="146"/>
  <c r="G9" i="146"/>
  <c r="D22" i="145"/>
  <c r="E22" i="145" s="1"/>
  <c r="E21" i="145"/>
  <c r="D21" i="145"/>
  <c r="D20" i="145"/>
  <c r="E20" i="145" s="1"/>
  <c r="E19" i="145"/>
  <c r="D19" i="145"/>
  <c r="D18" i="145"/>
  <c r="E18" i="145" s="1"/>
  <c r="E17" i="145"/>
  <c r="D17" i="145"/>
  <c r="D16" i="145"/>
  <c r="E16" i="145" s="1"/>
  <c r="E15" i="145"/>
  <c r="D15" i="145"/>
  <c r="D14" i="145"/>
  <c r="E14" i="145" s="1"/>
  <c r="E13" i="145"/>
  <c r="D13" i="145"/>
  <c r="D12" i="145"/>
  <c r="E12" i="145" s="1"/>
  <c r="E11" i="145"/>
  <c r="D11" i="145"/>
  <c r="D10" i="145"/>
  <c r="E10" i="145" s="1"/>
  <c r="E9" i="145"/>
  <c r="D9" i="145"/>
  <c r="D8" i="145"/>
  <c r="E8" i="145" s="1"/>
  <c r="G12" i="144"/>
  <c r="F12" i="144"/>
  <c r="E12" i="144"/>
  <c r="D12" i="144"/>
  <c r="G11" i="144"/>
  <c r="F11" i="144"/>
  <c r="E11" i="144"/>
  <c r="D11" i="144"/>
  <c r="G10" i="144"/>
  <c r="F10" i="144"/>
  <c r="E10" i="144"/>
  <c r="D10" i="144"/>
  <c r="G9" i="144"/>
  <c r="F9" i="144"/>
  <c r="E9" i="144"/>
  <c r="D9" i="144"/>
  <c r="G7" i="144"/>
  <c r="F7" i="144"/>
  <c r="E7" i="144"/>
  <c r="D7" i="144"/>
  <c r="G23" i="143"/>
  <c r="F23" i="143"/>
  <c r="F20" i="143"/>
  <c r="G20" i="143" s="1"/>
  <c r="E20" i="143"/>
  <c r="C20" i="143"/>
  <c r="F19" i="143"/>
  <c r="G19" i="143" s="1"/>
  <c r="E19" i="143"/>
  <c r="C19" i="143"/>
  <c r="F18" i="143"/>
  <c r="G18" i="143" s="1"/>
  <c r="E18" i="143"/>
  <c r="C18" i="143"/>
  <c r="F17" i="143"/>
  <c r="G17" i="143" s="1"/>
  <c r="E17" i="143"/>
  <c r="C17" i="143"/>
  <c r="F16" i="143"/>
  <c r="G16" i="143" s="1"/>
  <c r="E16" i="143"/>
  <c r="C16" i="143"/>
  <c r="F15" i="143"/>
  <c r="G15" i="143" s="1"/>
  <c r="E15" i="143"/>
  <c r="C15" i="143"/>
  <c r="F14" i="143"/>
  <c r="G14" i="143" s="1"/>
  <c r="E14" i="143"/>
  <c r="C14" i="143"/>
  <c r="F13" i="143"/>
  <c r="G13" i="143" s="1"/>
  <c r="E13" i="143"/>
  <c r="C13" i="143"/>
  <c r="F12" i="143"/>
  <c r="G12" i="143" s="1"/>
  <c r="E12" i="143"/>
  <c r="C12" i="143"/>
  <c r="F11" i="143"/>
  <c r="G11" i="143" s="1"/>
  <c r="E11" i="143"/>
  <c r="C11" i="143"/>
  <c r="F10" i="143"/>
  <c r="G10" i="143" s="1"/>
  <c r="E10" i="143"/>
  <c r="C10" i="143"/>
  <c r="F9" i="143"/>
  <c r="G9" i="143" s="1"/>
  <c r="E9" i="143"/>
  <c r="C9" i="143"/>
  <c r="D23" i="142"/>
  <c r="D22" i="142"/>
  <c r="D21" i="142"/>
  <c r="D20" i="142"/>
  <c r="D19" i="142"/>
  <c r="D18" i="142"/>
  <c r="D17" i="142"/>
  <c r="D16" i="142"/>
  <c r="D15" i="142"/>
  <c r="D14" i="142"/>
  <c r="D13" i="142"/>
  <c r="D12" i="142"/>
  <c r="D11" i="142"/>
  <c r="D10" i="142"/>
  <c r="D9" i="142"/>
  <c r="O24" i="141"/>
  <c r="P24" i="141" s="1"/>
  <c r="N24" i="141"/>
  <c r="M24" i="141"/>
  <c r="L24" i="141"/>
  <c r="K24" i="141"/>
  <c r="I24" i="141"/>
  <c r="J24" i="141" s="1"/>
  <c r="H24" i="141"/>
  <c r="F24" i="141"/>
  <c r="G24" i="141" s="1"/>
  <c r="E24" i="141"/>
  <c r="C24" i="141"/>
  <c r="D24" i="141" s="1"/>
  <c r="B24" i="141"/>
  <c r="P23" i="141"/>
  <c r="M23" i="141"/>
  <c r="J23" i="141"/>
  <c r="G23" i="141"/>
  <c r="D23" i="141"/>
  <c r="P22" i="141"/>
  <c r="M22" i="141"/>
  <c r="J22" i="141"/>
  <c r="G22" i="141"/>
  <c r="D22" i="141"/>
  <c r="P21" i="141"/>
  <c r="M21" i="141"/>
  <c r="J21" i="141"/>
  <c r="G21" i="141"/>
  <c r="D21" i="141"/>
  <c r="P20" i="141"/>
  <c r="M20" i="141"/>
  <c r="J20" i="141"/>
  <c r="G20" i="141"/>
  <c r="D20" i="141"/>
  <c r="P19" i="141"/>
  <c r="M19" i="141"/>
  <c r="J19" i="141"/>
  <c r="G19" i="141"/>
  <c r="D19" i="141"/>
  <c r="P18" i="141"/>
  <c r="M18" i="141"/>
  <c r="J18" i="141"/>
  <c r="G18" i="141"/>
  <c r="D18" i="141"/>
  <c r="P17" i="141"/>
  <c r="M17" i="141"/>
  <c r="J17" i="141"/>
  <c r="G17" i="141"/>
  <c r="D17" i="141"/>
  <c r="P16" i="141"/>
  <c r="M16" i="141"/>
  <c r="J16" i="141"/>
  <c r="G16" i="141"/>
  <c r="D16" i="141"/>
  <c r="P15" i="141"/>
  <c r="M15" i="141"/>
  <c r="J15" i="141"/>
  <c r="G15" i="141"/>
  <c r="D15" i="141"/>
  <c r="P14" i="141"/>
  <c r="M14" i="141"/>
  <c r="J14" i="141"/>
  <c r="G14" i="141"/>
  <c r="D14" i="141"/>
  <c r="P13" i="141"/>
  <c r="M13" i="141"/>
  <c r="J13" i="141"/>
  <c r="G13" i="141"/>
  <c r="D13" i="141"/>
  <c r="P12" i="141"/>
  <c r="M12" i="141"/>
  <c r="J12" i="141"/>
  <c r="G12" i="141"/>
  <c r="D12" i="141"/>
  <c r="P11" i="141"/>
  <c r="M11" i="141"/>
  <c r="J11" i="141"/>
  <c r="G11" i="141"/>
  <c r="D11" i="141"/>
  <c r="P10" i="141"/>
  <c r="M10" i="141"/>
  <c r="J10" i="141"/>
  <c r="G10" i="141"/>
  <c r="D10" i="141"/>
  <c r="L23" i="140"/>
  <c r="M23" i="140" s="1"/>
  <c r="K23" i="140"/>
  <c r="J23" i="140"/>
  <c r="E23" i="140"/>
  <c r="G23" i="140" s="1"/>
  <c r="D23" i="140"/>
  <c r="C23" i="140"/>
  <c r="B23" i="140"/>
  <c r="M22" i="140"/>
  <c r="J22" i="140"/>
  <c r="G22" i="140"/>
  <c r="D22" i="140"/>
  <c r="M21" i="140"/>
  <c r="J21" i="140"/>
  <c r="G21" i="140"/>
  <c r="D21" i="140"/>
  <c r="M20" i="140"/>
  <c r="J20" i="140"/>
  <c r="G20" i="140"/>
  <c r="D20" i="140"/>
  <c r="M19" i="140"/>
  <c r="J19" i="140"/>
  <c r="G19" i="140"/>
  <c r="D19" i="140"/>
  <c r="M18" i="140"/>
  <c r="J18" i="140"/>
  <c r="G18" i="140"/>
  <c r="D18" i="140"/>
  <c r="M17" i="140"/>
  <c r="J17" i="140"/>
  <c r="G17" i="140"/>
  <c r="D17" i="140"/>
  <c r="M16" i="140"/>
  <c r="J16" i="140"/>
  <c r="G16" i="140"/>
  <c r="D16" i="140"/>
  <c r="M15" i="140"/>
  <c r="J15" i="140"/>
  <c r="G15" i="140"/>
  <c r="D15" i="140"/>
  <c r="M14" i="140"/>
  <c r="J14" i="140"/>
  <c r="G14" i="140"/>
  <c r="D14" i="140"/>
  <c r="M13" i="140"/>
  <c r="J13" i="140"/>
  <c r="G13" i="140"/>
  <c r="D13" i="140"/>
  <c r="M12" i="140"/>
  <c r="J12" i="140"/>
  <c r="G12" i="140"/>
  <c r="D12" i="140"/>
  <c r="M11" i="140"/>
  <c r="J11" i="140"/>
  <c r="G11" i="140"/>
  <c r="D11" i="140"/>
  <c r="M10" i="140"/>
  <c r="J10" i="140"/>
  <c r="G10" i="140"/>
  <c r="D10" i="140"/>
  <c r="M9" i="140"/>
  <c r="J9" i="140"/>
  <c r="G9" i="140"/>
  <c r="D9" i="140"/>
  <c r="H23" i="139"/>
  <c r="J23" i="139" s="1"/>
  <c r="G23" i="139"/>
  <c r="C23" i="139"/>
  <c r="D23" i="139" s="1"/>
  <c r="B23" i="139"/>
  <c r="J22" i="139"/>
  <c r="G22" i="139"/>
  <c r="D22" i="139"/>
  <c r="J21" i="139"/>
  <c r="G21" i="139"/>
  <c r="D21" i="139"/>
  <c r="J20" i="139"/>
  <c r="G20" i="139"/>
  <c r="D20" i="139"/>
  <c r="J19" i="139"/>
  <c r="G19" i="139"/>
  <c r="D19" i="139"/>
  <c r="J18" i="139"/>
  <c r="G18" i="139"/>
  <c r="D18" i="139"/>
  <c r="J17" i="139"/>
  <c r="G17" i="139"/>
  <c r="D17" i="139"/>
  <c r="J16" i="139"/>
  <c r="G16" i="139"/>
  <c r="D16" i="139"/>
  <c r="J15" i="139"/>
  <c r="G15" i="139"/>
  <c r="D15" i="139"/>
  <c r="J14" i="139"/>
  <c r="G14" i="139"/>
  <c r="D14" i="139"/>
  <c r="J13" i="139"/>
  <c r="G13" i="139"/>
  <c r="D13" i="139"/>
  <c r="J12" i="139"/>
  <c r="G12" i="139"/>
  <c r="D12" i="139"/>
  <c r="J11" i="139"/>
  <c r="G11" i="139"/>
  <c r="D11" i="139"/>
  <c r="J10" i="139"/>
  <c r="G10" i="139"/>
  <c r="D10" i="139"/>
  <c r="J9" i="139"/>
  <c r="G9" i="139"/>
  <c r="D9" i="139"/>
  <c r="F15" i="138"/>
  <c r="G15" i="138" s="1"/>
  <c r="E15" i="138"/>
  <c r="D15" i="138"/>
  <c r="F14" i="138"/>
  <c r="G14" i="138" s="1"/>
  <c r="E14" i="138"/>
  <c r="D14" i="138"/>
  <c r="F13" i="138"/>
  <c r="G13" i="138" s="1"/>
  <c r="E13" i="138"/>
  <c r="D13" i="138"/>
  <c r="F12" i="138"/>
  <c r="G12" i="138" s="1"/>
  <c r="E12" i="138"/>
  <c r="D12" i="138"/>
  <c r="F11" i="138"/>
  <c r="G11" i="138" s="1"/>
  <c r="E11" i="138"/>
  <c r="F10" i="138"/>
  <c r="G10" i="138" s="1"/>
  <c r="E10" i="138"/>
  <c r="D10" i="138"/>
  <c r="F8" i="138"/>
  <c r="G8" i="138" s="1"/>
  <c r="C14" i="134"/>
  <c r="F14" i="134" s="1"/>
  <c r="G14" i="134" s="1"/>
  <c r="B14" i="134"/>
  <c r="D13" i="134" s="1"/>
  <c r="G13" i="134"/>
  <c r="F13" i="134"/>
  <c r="E13" i="134"/>
  <c r="G12" i="134"/>
  <c r="F12" i="134"/>
  <c r="E12" i="134"/>
  <c r="G11" i="134"/>
  <c r="F11" i="134"/>
  <c r="E11" i="134"/>
  <c r="D11" i="134"/>
  <c r="G10" i="134"/>
  <c r="F10" i="134"/>
  <c r="E10" i="134"/>
  <c r="D10" i="134"/>
  <c r="G9" i="134"/>
  <c r="F9" i="134"/>
  <c r="E9" i="134"/>
  <c r="D9" i="134"/>
  <c r="G8" i="134"/>
  <c r="F8" i="134"/>
  <c r="E8" i="134"/>
  <c r="D8" i="134"/>
  <c r="G7" i="134"/>
  <c r="F7" i="134"/>
  <c r="D10" i="148" l="1"/>
  <c r="C23" i="149"/>
  <c r="D23" i="149" s="1"/>
  <c r="D12" i="134"/>
</calcChain>
</file>

<file path=xl/sharedStrings.xml><?xml version="1.0" encoding="utf-8"?>
<sst xmlns="http://schemas.openxmlformats.org/spreadsheetml/2006/main" count="2026" uniqueCount="936">
  <si>
    <t>Meziroční index v %</t>
  </si>
  <si>
    <t>nominální</t>
  </si>
  <si>
    <t>Tabulková příloha</t>
  </si>
  <si>
    <t xml:space="preserve"> II.</t>
  </si>
  <si>
    <t>Vývoj vkladů a úvěrů domácností</t>
  </si>
  <si>
    <t xml:space="preserve">Indexy spotřebitelských cen (životních nákladů) podle účelu užití </t>
  </si>
  <si>
    <t>Dávky pomoci v hmotné nouzi</t>
  </si>
  <si>
    <t>Výdaje na dávky nemocenského pojištění</t>
  </si>
  <si>
    <t>Dávky státní sociální podpory a dávky pěstounské péče připadající na 1 obyvatele                                                (v územním členění, vyplacené měsíčně)</t>
  </si>
  <si>
    <t>Výdaje na dávky státní sociální podpory a dávky pěstounské péče</t>
  </si>
  <si>
    <t>Sociální příjmy obyvatelstva</t>
  </si>
  <si>
    <t xml:space="preserve">Průměrná měsíční nominální mzda v územním členění         </t>
  </si>
  <si>
    <t xml:space="preserve">Průměrná měsíční nominální mzda podle velikosti zpravodajské jednotky         </t>
  </si>
  <si>
    <t xml:space="preserve">Průměrná měsíční nominální mzda a počet zaměstnanců podle odvětví - sekcí CZ-NACE      </t>
  </si>
  <si>
    <t xml:space="preserve">Průměrná měsíční nominální mzda v hlavních odvětvích nepodnikatelské sféry    </t>
  </si>
  <si>
    <t xml:space="preserve">Průměrná měsíční nominální mzda   </t>
  </si>
  <si>
    <t>Příjmy a výdaje sektoru domácností podle statistiky národních účtů</t>
  </si>
  <si>
    <t>Tabulka č.</t>
  </si>
  <si>
    <t>O B S A H</t>
  </si>
  <si>
    <t>Dávky pro osoby se zdravotním postižením</t>
  </si>
  <si>
    <t>Srovnání vývoje reálné mzdy a úhrnné produktivity práce</t>
  </si>
  <si>
    <t>v tom:</t>
  </si>
  <si>
    <t>Tabulka č. 21</t>
  </si>
  <si>
    <t>x</t>
  </si>
  <si>
    <t>Tabulka č. 9</t>
  </si>
  <si>
    <t>Druh příjmu</t>
  </si>
  <si>
    <t>v mil. Kč</t>
  </si>
  <si>
    <t>Příspěvek na péči</t>
  </si>
  <si>
    <t>Sociální příjmy celkem</t>
  </si>
  <si>
    <t>Tabulka č. 10</t>
  </si>
  <si>
    <t>Počty důchodců a průměrné výše jejich důchodů</t>
  </si>
  <si>
    <t>Počet důchodců</t>
  </si>
  <si>
    <t>Průměrné měsíční výše důchodů v Kč</t>
  </si>
  <si>
    <t>Druh důchodu</t>
  </si>
  <si>
    <t>v %</t>
  </si>
  <si>
    <t>Úhrnem</t>
  </si>
  <si>
    <t>Sirotčí</t>
  </si>
  <si>
    <t>Tabulka č. 11</t>
  </si>
  <si>
    <t>(vyplacené)</t>
  </si>
  <si>
    <t>Druh dávky</t>
  </si>
  <si>
    <r>
      <t>Dávky celkem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</si>
  <si>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</si>
  <si>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</si>
  <si>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</si>
  <si>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</si>
  <si>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</si>
  <si>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</si>
  <si>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Tabulka č. 12</t>
  </si>
  <si>
    <t>Dávky státní sociální podpory a dávky pěstounské péče</t>
  </si>
  <si>
    <t>Kraj</t>
  </si>
  <si>
    <t>Celkem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</si>
  <si>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</si>
  <si>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</si>
  <si>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</si>
  <si>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</si>
  <si>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</si>
  <si>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</si>
  <si>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</si>
  <si>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</si>
  <si>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</si>
  <si>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</si>
  <si>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Olomoucký</t>
  </si>
  <si>
    <t>Jihomoravský</t>
  </si>
  <si>
    <t>Zlínský</t>
  </si>
  <si>
    <t>Moravskoslezský</t>
  </si>
  <si>
    <t>Pozn.: bez vratek zaniklých dávek a převodů z depozitního účtu</t>
  </si>
  <si>
    <t>Tabulka č. 13</t>
  </si>
  <si>
    <t>Dávky pěst. péče</t>
  </si>
  <si>
    <t>meziroč.
index
v %</t>
  </si>
  <si>
    <t>Tabulka č. 14</t>
  </si>
  <si>
    <t>Průměrná měsíční výše příspěvku na bydlení</t>
  </si>
  <si>
    <t>meziroční index
v %</t>
  </si>
  <si>
    <r>
      <rPr>
        <vertAlign val="superscript"/>
        <sz val="9"/>
        <color theme="1"/>
        <rFont val="Arial"/>
        <family val="2"/>
        <charset val="238"/>
      </rPr>
      <t>*)</t>
    </r>
    <r>
      <rPr>
        <sz val="9"/>
        <color theme="1"/>
        <rFont val="Arial"/>
        <family val="2"/>
        <charset val="238"/>
      </rPr>
      <t xml:space="preserve"> podle adresy trvalého bydliště žadatele</t>
    </r>
  </si>
  <si>
    <t>Tabulka č. 15</t>
  </si>
  <si>
    <t>Dávky státní sociální podpory a dávky pěstounské péče připadající na 1 obyvatele</t>
  </si>
  <si>
    <t xml:space="preserve">nominální </t>
  </si>
  <si>
    <t>(ČR = 100)</t>
  </si>
  <si>
    <t>Hl. m. Praha</t>
  </si>
  <si>
    <t xml:space="preserve">    jde o střední stavy obyvatel daného roku</t>
  </si>
  <si>
    <t>Tabulka č. 16</t>
  </si>
  <si>
    <t>Struktura v %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</si>
  <si>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</si>
  <si>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t>Nemocenské</t>
  </si>
  <si>
    <t>Ošetřovné</t>
  </si>
  <si>
    <t>Vyrovnávací příspěvek v těhotenství a mateřství</t>
  </si>
  <si>
    <t>Peněžitá pomoc v mateřství</t>
  </si>
  <si>
    <r>
      <rPr>
        <vertAlign val="superscript"/>
        <sz val="9"/>
        <color indexed="8"/>
        <rFont val="Arial"/>
        <family val="2"/>
        <charset val="238"/>
      </rPr>
      <t xml:space="preserve">1) </t>
    </r>
    <r>
      <rPr>
        <sz val="9"/>
        <color indexed="8"/>
        <rFont val="Arial"/>
        <family val="2"/>
        <charset val="238"/>
      </rPr>
      <t>včetně výplat do zahraničí</t>
    </r>
  </si>
  <si>
    <t>Tabulka č. 17</t>
  </si>
  <si>
    <t>Výdaje (v mil. Kč)</t>
  </si>
  <si>
    <t>Tabulka č. 19</t>
  </si>
  <si>
    <r>
      <t xml:space="preserve">reálný </t>
    </r>
    <r>
      <rPr>
        <vertAlign val="superscript"/>
        <sz val="10"/>
        <rFont val="Arial"/>
        <family val="2"/>
        <charset val="238"/>
      </rPr>
      <t>2)</t>
    </r>
  </si>
  <si>
    <t>Příspěvek na živobytí</t>
  </si>
  <si>
    <t>Doplatek na bydlení</t>
  </si>
  <si>
    <t>Mimořádná okamžitá pomoc</t>
  </si>
  <si>
    <r>
      <t>1)</t>
    </r>
    <r>
      <rPr>
        <sz val="9"/>
        <color indexed="8"/>
        <rFont val="Arial"/>
        <family val="2"/>
        <charset val="238"/>
      </rPr>
      <t xml:space="preserve"> údaje z Jednotného výplatního místa</t>
    </r>
  </si>
  <si>
    <t>Tabulka č. 20</t>
  </si>
  <si>
    <t xml:space="preserve">meziroční </t>
  </si>
  <si>
    <t>index</t>
  </si>
  <si>
    <t>Příspěvek na mobilitu</t>
  </si>
  <si>
    <t>Příspěvek na zvláštní pomůcku</t>
  </si>
  <si>
    <t xml:space="preserve">Celkem </t>
  </si>
  <si>
    <t xml:space="preserve">Poznámka: výdaje na podpory v nezaměstnanosti neobsahují kompenzaci odchodného, odbytného a odstupného </t>
  </si>
  <si>
    <t>v Kč</t>
  </si>
  <si>
    <t>v tis.</t>
  </si>
  <si>
    <t>Graf č. 1</t>
  </si>
  <si>
    <t>Kraj Vysočina</t>
  </si>
  <si>
    <t>Výdaje v mil. Kč</t>
  </si>
  <si>
    <t>rok 2015</t>
  </si>
  <si>
    <t>meziroční</t>
  </si>
  <si>
    <t>index v %</t>
  </si>
  <si>
    <t>Starobní celkem</t>
  </si>
  <si>
    <t>z toho: sólo</t>
  </si>
  <si>
    <r>
      <t xml:space="preserve"> v souběhu </t>
    </r>
    <r>
      <rPr>
        <vertAlign val="superscript"/>
        <sz val="10"/>
        <rFont val="Arial"/>
        <family val="2"/>
        <charset val="238"/>
      </rPr>
      <t>1)</t>
    </r>
  </si>
  <si>
    <r>
      <t>Poměrný starobní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celkem</t>
    </r>
  </si>
  <si>
    <t>Invalidní celkem</t>
  </si>
  <si>
    <t>z toho pro invaliditu stupně: III.</t>
  </si>
  <si>
    <t xml:space="preserve">  II.</t>
  </si>
  <si>
    <t xml:space="preserve">   I.</t>
  </si>
  <si>
    <r>
      <t xml:space="preserve">Vdovský a vdovecký   </t>
    </r>
    <r>
      <rPr>
        <sz val="10"/>
        <rFont val="Arial"/>
        <family val="2"/>
        <charset val="238"/>
      </rPr>
      <t>sólo</t>
    </r>
  </si>
  <si>
    <r>
      <t xml:space="preserve">1) </t>
    </r>
    <r>
      <rPr>
        <sz val="9"/>
        <rFont val="Arial"/>
        <family val="2"/>
        <charset val="238"/>
      </rPr>
      <t>spolu s pozůstalostním důchodem</t>
    </r>
  </si>
  <si>
    <r>
      <t xml:space="preserve">2) </t>
    </r>
    <r>
      <rPr>
        <sz val="9"/>
        <rFont val="Arial"/>
        <family val="2"/>
        <charset val="238"/>
      </rPr>
      <t>za dobu pojištění kratší než 25 let</t>
    </r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</si>
  <si>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</si>
  <si>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(v územním členění, vyplacené měsíčně)</t>
  </si>
  <si>
    <r>
      <t>Kč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</si>
  <si>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relace v %</t>
  </si>
  <si>
    <r>
      <t xml:space="preserve">Kč </t>
    </r>
    <r>
      <rPr>
        <vertAlign val="superscript"/>
        <sz val="10"/>
        <rFont val="Arial"/>
        <family val="2"/>
        <charset val="238"/>
      </rPr>
      <t>1)</t>
    </r>
  </si>
  <si>
    <r>
      <rPr>
        <sz val="10"/>
        <color theme="1"/>
        <rFont val="Arial"/>
        <family val="2"/>
        <charset val="238"/>
      </rPr>
      <t xml:space="preserve">Druh dávky </t>
    </r>
    <r>
      <rPr>
        <vertAlign val="superscript"/>
        <sz val="10"/>
        <color indexed="8"/>
        <rFont val="Arial"/>
        <family val="2"/>
        <charset val="238"/>
      </rPr>
      <t>1)</t>
    </r>
  </si>
  <si>
    <t>Tabulka č. 18</t>
  </si>
  <si>
    <r>
      <t>Podpory v nezaměstnanosti</t>
    </r>
    <r>
      <rPr>
        <i/>
        <sz val="14"/>
        <rFont val="Arial CE"/>
        <charset val="238"/>
      </rPr>
      <t xml:space="preserve"> </t>
    </r>
  </si>
  <si>
    <t>Průměrná výše dávky v Kč</t>
  </si>
  <si>
    <t>meziroční index v %</t>
  </si>
  <si>
    <t xml:space="preserve">                   a refundace podpor v nezaměstnanosti do zahraničí z GŘ ÚP ČR, bez výdajů na bankovné a poštovné</t>
  </si>
  <si>
    <r>
      <t xml:space="preserve">Výdaje v mil. Kč </t>
    </r>
    <r>
      <rPr>
        <vertAlign val="superscript"/>
        <sz val="10"/>
        <color theme="1"/>
        <rFont val="Arial"/>
        <family val="2"/>
        <charset val="238"/>
      </rPr>
      <t>1)</t>
    </r>
  </si>
  <si>
    <t>meziroční 
index
v %</t>
  </si>
  <si>
    <t>výdaje v mil. Kč</t>
  </si>
  <si>
    <t>Struktura běžných příjmů sektoru domácností</t>
  </si>
  <si>
    <t>Graf č. 2</t>
  </si>
  <si>
    <t>Vývoj míry ohrožení chudobou</t>
  </si>
  <si>
    <t>Graf č. 3</t>
  </si>
  <si>
    <t>Počty důchodců a průměrné výše jejich důchodů vyplacených za prosinec uvedeného roku</t>
  </si>
  <si>
    <t>Graf č. 4</t>
  </si>
  <si>
    <t>Průměrná výše starobního důchodu dle krajů</t>
  </si>
  <si>
    <t>Graf č. 5</t>
  </si>
  <si>
    <t>Relace průměrného starobního důchodu k průměrné mzdě v jednotlivých krajích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</si>
  <si>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</si>
  <si>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</si>
  <si>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</si>
  <si>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>Průměrná roční míra změny harmonizovaného indexu spotřebitelských cen (HICP)</t>
  </si>
  <si>
    <t>Dávky státní sociální podpory a dávky pěstounské péče (výdaje v územním členění)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</si>
  <si>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</si>
  <si>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</si>
  <si>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(výdaje v územním členění)</t>
  </si>
  <si>
    <t>Tabulka č. 24</t>
  </si>
  <si>
    <t>Tabulka č. 25</t>
  </si>
  <si>
    <t>(průměrný měsíční počet vyplacených dávek v územním členění)</t>
  </si>
  <si>
    <r>
      <t>(průměrná měsíční výše příspěvku na bydlení v územním členění)</t>
    </r>
    <r>
      <rPr>
        <i/>
        <vertAlign val="superscript"/>
        <sz val="14"/>
        <color theme="1"/>
        <rFont val="Arial"/>
        <family val="2"/>
        <charset val="238"/>
      </rPr>
      <t>*)</t>
    </r>
  </si>
  <si>
    <t>Dávky pomoci v hmotné nouzi (v územním členění, vyplacené ročně)</t>
  </si>
  <si>
    <t>Dávky pomoci v hmotné nouzi (průměrný měsíční počet v územním členění)</t>
  </si>
  <si>
    <t>termínové vklady</t>
  </si>
  <si>
    <t>netermínované vklady</t>
  </si>
  <si>
    <t>v mld. Kč</t>
  </si>
  <si>
    <t>Stav korunových a cizoměnových vkladů domácností</t>
  </si>
  <si>
    <t>ostatní úvěry</t>
  </si>
  <si>
    <t>úvěry na bydlení</t>
  </si>
  <si>
    <t>Stav korunových a cizoměnových úvěrů domácností</t>
  </si>
  <si>
    <t>31.3.</t>
  </si>
  <si>
    <t>31.12.</t>
  </si>
  <si>
    <t>Přírůstek / pokles za rok:</t>
  </si>
  <si>
    <t>Stav k 31. 12.</t>
  </si>
  <si>
    <t>Zpracováno z dat ČNB</t>
  </si>
  <si>
    <t>Zpracováno z údajů ČSÚ</t>
  </si>
  <si>
    <t>Zpracováno z údajů MPSV (Okstat)</t>
  </si>
  <si>
    <t>Zpracováno z údajů MPSV</t>
  </si>
  <si>
    <t>Pozn. Propočteno ze zaokrouhlených údajů</t>
  </si>
  <si>
    <t>Evropská unie</t>
  </si>
  <si>
    <t>Velká Británie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</si>
  <si>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</si>
  <si>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</si>
  <si>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</si>
  <si>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</si>
  <si>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</si>
  <si>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</si>
  <si>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</si>
  <si>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</si>
  <si>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</si>
  <si>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</si>
  <si>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</si>
  <si>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</si>
  <si>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</si>
  <si>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</si>
  <si>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</si>
  <si>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</si>
  <si>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</si>
  <si>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</si>
  <si>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</si>
  <si>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</si>
  <si>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</si>
  <si>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</si>
  <si>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</si>
  <si>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</si>
  <si>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Česká republika</t>
  </si>
  <si>
    <t>Bulharsko</t>
  </si>
  <si>
    <t>Belgie</t>
  </si>
  <si>
    <t>Zpracováno z dat Eurostatu</t>
  </si>
  <si>
    <t>Rok 2015</t>
  </si>
  <si>
    <t>z toho:</t>
  </si>
  <si>
    <t>Tabulka č. 8</t>
  </si>
  <si>
    <t>Vývoj indexu spotřebitelských cen (životních nákladů) v % - podle sledovaných typů domácností</t>
  </si>
  <si>
    <t>Rok 2016</t>
  </si>
  <si>
    <r>
      <t>Dávky důchodového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</si>
  <si>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r>
      <t xml:space="preserve">Dávky státní sociální podpory a dávky pěstounské péče </t>
    </r>
    <r>
      <rPr>
        <vertAlign val="superscript"/>
        <sz val="10"/>
        <rFont val="Arial"/>
        <family val="2"/>
        <charset val="238"/>
      </rPr>
      <t>3)</t>
    </r>
  </si>
  <si>
    <r>
      <t>Dávky nemocenského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4)</t>
    </r>
  </si>
  <si>
    <r>
      <t>Podpory v nezaměstnanosti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</si>
  <si>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</si>
  <si>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při použití indexu spotřebitelských cen (100,7 %)</t>
    </r>
  </si>
  <si>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nezahrnuje výdaje na důchody v ozbrojených složkách a důchodové a ostatní dávky vyplacené do ciziny, naopak je zahrnuto nekomerční důchodové pojištění,</t>
    </r>
  </si>
  <si>
    <t xml:space="preserve">   náhrady povah rehabilitací a ostatní dávky včetně jednorázového příspěvku důchodcům ve výši 3,5 mld. Kč</t>
  </si>
  <si>
    <r>
      <rPr>
        <vertAlign val="superscript"/>
        <sz val="9"/>
        <rFont val="Arial"/>
        <family val="2"/>
        <charset val="238"/>
      </rPr>
      <t xml:space="preserve">3) </t>
    </r>
    <r>
      <rPr>
        <sz val="9"/>
        <rFont val="Arial"/>
        <family val="2"/>
        <charset val="238"/>
      </rPr>
      <t>bez převodů na depozitní účet, vratek zaniklých dávek a převodů na příjmový účet SR</t>
    </r>
  </si>
  <si>
    <r>
      <rPr>
        <vertAlign val="superscript"/>
        <sz val="9"/>
        <rFont val="Arial"/>
        <family val="2"/>
        <charset val="238"/>
      </rPr>
      <t xml:space="preserve">4) </t>
    </r>
    <r>
      <rPr>
        <sz val="9"/>
        <rFont val="Arial"/>
        <family val="2"/>
        <charset val="238"/>
      </rPr>
      <t>bez ozbrojených složek a dávek vyplácených do ciziny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</si>
  <si>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dávky v nezaměstnanosti vyplacené Úřadem práce ČR a MPSV bez výdajů na bankovné a poštovné</t>
    </r>
  </si>
  <si>
    <r>
      <t xml:space="preserve"> vyplacených za prosinec</t>
    </r>
    <r>
      <rPr>
        <b/>
        <i/>
        <sz val="14"/>
        <rFont val="Arial CE"/>
        <charset val="238"/>
      </rPr>
      <t xml:space="preserve"> uvedeného roku</t>
    </r>
  </si>
  <si>
    <t>rok 2016</t>
  </si>
  <si>
    <t>Poznámka: Od ledna 2016 došlo ke změně metodiky vykazování počtu vyplacených důchodů, která ovlivňuje jak vykazované počty důchodců, tak průměrnou výši  důchodů.</t>
  </si>
  <si>
    <t>Zpracováno z údajů ČSSZ</t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</si>
  <si>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9"/>
        <color theme="1"/>
        <rFont val="Arial"/>
        <family val="2"/>
        <charset val="238"/>
      </rPr>
      <t xml:space="preserve">včetně údajů za sociální příplatek, který byl od roku 2012 zrušen (nicméně za rok 2015 byl započítán vliv vratek  </t>
    </r>
  </si>
  <si>
    <t xml:space="preserve">   a přeplatků ve výši téměř -0,6 mil. Kč, za rok 2016 se jednalo o cca -0,3 mil. Kč)</t>
  </si>
  <si>
    <t>Tabulka č. 11 dokončení</t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</si>
  <si>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při použití indexu spotřebitelských cen (100,7 %)</t>
    </r>
  </si>
  <si>
    <t>Zpracováno z údajů JVM</t>
  </si>
  <si>
    <t>(výdaje a průměrná výše)</t>
  </si>
  <si>
    <r>
      <t>reálný</t>
    </r>
    <r>
      <rPr>
        <sz val="10"/>
        <rFont val="Arial CE"/>
        <charset val="238"/>
      </rPr>
      <t xml:space="preserve"> </t>
    </r>
    <r>
      <rPr>
        <vertAlign val="superscript"/>
        <sz val="10"/>
        <rFont val="Arial CE"/>
        <charset val="238"/>
      </rPr>
      <t>1)</t>
    </r>
  </si>
  <si>
    <r>
      <t xml:space="preserve"> 1) </t>
    </r>
    <r>
      <rPr>
        <sz val="9"/>
        <rFont val="Arial"/>
        <family val="2"/>
        <charset val="238"/>
      </rPr>
      <t>při použití indexu spotřebitelských cen (100,7 %)</t>
    </r>
  </si>
  <si>
    <t xml:space="preserve">(průměrný měsíční počet vyplacených dávek v územním členění) </t>
  </si>
  <si>
    <t>Mimořádná okamžitá
pomoc</t>
  </si>
  <si>
    <t>Zpracováno z údajů Okstat</t>
  </si>
  <si>
    <t xml:space="preserve">(výdaje v územním členění) </t>
  </si>
  <si>
    <t>rok (v tis.)</t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</si>
  <si>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počet obyvatel převzat z publikací ČSÚ "Stav a pohyb obyvatelstva v ČR v roce 2015 a "Stav a pohyb obyvatelstva v ČR v roce 2016";</t>
    </r>
  </si>
  <si>
    <t xml:space="preserve"> Vývoj vkladů a úvěrů domácností v letech 2014 až 2016</t>
  </si>
  <si>
    <t xml:space="preserve"> v letech 2008 - 2016 v Evropské unii (%)</t>
  </si>
  <si>
    <t>Zpracováno z údajů ČSÚ a ČSSZ</t>
  </si>
  <si>
    <t>Ostatní zboží a služby</t>
  </si>
  <si>
    <t>ubytovací služby</t>
  </si>
  <si>
    <t>stravovací služby</t>
  </si>
  <si>
    <t xml:space="preserve">z toho: </t>
  </si>
  <si>
    <t>Stravování a ubytování</t>
  </si>
  <si>
    <t>Vzdělávání</t>
  </si>
  <si>
    <t>dovolená s komplexními službami</t>
  </si>
  <si>
    <t>rekreační a kulturní služby</t>
  </si>
  <si>
    <t>Rekreace a kultura</t>
  </si>
  <si>
    <t>Pošty a telekomunikace</t>
  </si>
  <si>
    <t>provoz osobních dopravních prostředků</t>
  </si>
  <si>
    <t xml:space="preserve"> z toho: </t>
  </si>
  <si>
    <t>Doprava</t>
  </si>
  <si>
    <t>Zdraví</t>
  </si>
  <si>
    <t>Byt. vybavení, zař. domácnosti</t>
  </si>
  <si>
    <t>nájemné z bytu</t>
  </si>
  <si>
    <t>teplo a teplá voda</t>
  </si>
  <si>
    <t>stočné</t>
  </si>
  <si>
    <t>vodné</t>
  </si>
  <si>
    <t>zemní plyn</t>
  </si>
  <si>
    <t>elektřina</t>
  </si>
  <si>
    <t>Bydlení, voda, energie, paliva</t>
  </si>
  <si>
    <t>Odívání a obuv</t>
  </si>
  <si>
    <t>tabák</t>
  </si>
  <si>
    <t>alkoholické nápoje</t>
  </si>
  <si>
    <t xml:space="preserve">v tom: </t>
  </si>
  <si>
    <t>Alkoholické nápoje, tabák</t>
  </si>
  <si>
    <t>nealkoholické nápoje</t>
  </si>
  <si>
    <t>zelenina</t>
  </si>
  <si>
    <t xml:space="preserve">ovoce </t>
  </si>
  <si>
    <t>mléko, sýry, vejce</t>
  </si>
  <si>
    <t>maso</t>
  </si>
  <si>
    <t>pekárenské výrobky, obiloviny</t>
  </si>
  <si>
    <t>Potraviny, nealkoholické nápoje</t>
  </si>
  <si>
    <t>celkem</t>
  </si>
  <si>
    <t xml:space="preserve">Spotřebitelské ceny </t>
  </si>
  <si>
    <t>Domácnosti
v hl. městě Praze</t>
  </si>
  <si>
    <t>Domácnosti důchodců</t>
  </si>
  <si>
    <t>Domácnosti celkem</t>
  </si>
  <si>
    <t>Reprezentant (oddíl)
ve spotřebním koši domácností</t>
  </si>
  <si>
    <t>(průměr roku 2016 / průměr roku 2015)</t>
  </si>
  <si>
    <t>Indexy spotřebitelských cen (životních nákladů) podle účelu užití v %</t>
  </si>
  <si>
    <t xml:space="preserve">prosinec 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</si>
  <si>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</si>
  <si>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</si>
  <si>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</si>
  <si>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</si>
  <si>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</si>
  <si>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</si>
  <si>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</si>
  <si>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</si>
  <si>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</si>
  <si>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</si>
  <si>
    <t>leden</t>
  </si>
  <si>
    <t>Meziroční průměr od počátku roku</t>
  </si>
  <si>
    <t>Stejný měsíc min. roku = 100</t>
  </si>
  <si>
    <t>Prosinec 2015 = 100</t>
  </si>
  <si>
    <t>Předchozí měsíc = 100</t>
  </si>
  <si>
    <t>Domácnosti
v hl. m. Praze</t>
  </si>
  <si>
    <t xml:space="preserve">Domácnosti důchodců </t>
  </si>
  <si>
    <t>Období / skutečnost</t>
  </si>
  <si>
    <t>v roce 2016 podle sledovaných typů domácností</t>
  </si>
  <si>
    <t>Vývoj indexu spotřebitelských cen (životních nákladů) v %</t>
  </si>
  <si>
    <t>Tabulka č. 23</t>
  </si>
  <si>
    <t>Tabulka č. 22</t>
  </si>
  <si>
    <r>
      <t xml:space="preserve">5) </t>
    </r>
    <r>
      <rPr>
        <sz val="9"/>
        <rFont val="Arial"/>
        <family val="2"/>
        <charset val="238"/>
      </rPr>
      <t>při použití indexu spotřebitelských cen (100,7 %)</t>
    </r>
  </si>
  <si>
    <r>
      <t xml:space="preserve">4) </t>
    </r>
    <r>
      <rPr>
        <sz val="9"/>
        <rFont val="Arial"/>
        <family val="2"/>
        <charset val="238"/>
      </rPr>
      <t>při použití indexu spotřebitelských cen (101,4 %)</t>
    </r>
  </si>
  <si>
    <r>
      <t xml:space="preserve">3) </t>
    </r>
    <r>
      <rPr>
        <sz val="9"/>
        <rFont val="Arial"/>
        <family val="2"/>
        <charset val="238"/>
      </rPr>
      <t>při použití indexu spotřebitelských cen (100,5 %)</t>
    </r>
  </si>
  <si>
    <r>
      <t xml:space="preserve">2) </t>
    </r>
    <r>
      <rPr>
        <sz val="9"/>
        <rFont val="Arial"/>
        <family val="2"/>
        <charset val="238"/>
      </rPr>
      <t>při použití indexu spotřebitelských cen (100,2 %)</t>
    </r>
  </si>
  <si>
    <r>
      <t xml:space="preserve">1) </t>
    </r>
    <r>
      <rPr>
        <sz val="9"/>
        <rFont val="Arial"/>
        <family val="2"/>
        <charset val="238"/>
      </rPr>
      <t>při použití indexu spotřebitelských cen (100,5 %)</t>
    </r>
  </si>
  <si>
    <t>Národní hospodářství</t>
  </si>
  <si>
    <t>Nepodnikatelská sféra</t>
  </si>
  <si>
    <t>Podnikatelská sféra</t>
  </si>
  <si>
    <t xml:space="preserve"> v %</t>
  </si>
  <si>
    <r>
      <t>reálný</t>
    </r>
    <r>
      <rPr>
        <b/>
        <vertAlign val="superscript"/>
        <sz val="10"/>
        <rFont val="Arial"/>
        <family val="2"/>
        <charset val="238"/>
      </rPr>
      <t>5)</t>
    </r>
  </si>
  <si>
    <t>nominální mzda v Kč</t>
  </si>
  <si>
    <r>
      <t>reálný</t>
    </r>
    <r>
      <rPr>
        <b/>
        <vertAlign val="superscript"/>
        <sz val="10"/>
        <rFont val="Arial"/>
        <family val="2"/>
        <charset val="238"/>
      </rPr>
      <t>4)</t>
    </r>
  </si>
  <si>
    <t xml:space="preserve">Meziroční index </t>
  </si>
  <si>
    <t xml:space="preserve">Průměrná měsíční </t>
  </si>
  <si>
    <t>rok</t>
  </si>
  <si>
    <t>4. čtvrtletí</t>
  </si>
  <si>
    <t>Ukazatel</t>
  </si>
  <si>
    <r>
      <t>reálný</t>
    </r>
    <r>
      <rPr>
        <b/>
        <vertAlign val="superscript"/>
        <sz val="10"/>
        <rFont val="Arial"/>
        <family val="2"/>
        <charset val="238"/>
      </rPr>
      <t>3)</t>
    </r>
  </si>
  <si>
    <r>
      <t>reálný</t>
    </r>
    <r>
      <rPr>
        <b/>
        <vertAlign val="superscript"/>
        <sz val="10"/>
        <rFont val="Arial"/>
        <family val="2"/>
        <charset val="238"/>
      </rPr>
      <t>2)</t>
    </r>
  </si>
  <si>
    <r>
      <t>reálný</t>
    </r>
    <r>
      <rPr>
        <b/>
        <vertAlign val="superscript"/>
        <sz val="10"/>
        <rFont val="Arial"/>
        <family val="2"/>
        <charset val="238"/>
      </rPr>
      <t>1)</t>
    </r>
  </si>
  <si>
    <t>3. čtvrtletí</t>
  </si>
  <si>
    <t>2. čtvrtletí</t>
  </si>
  <si>
    <t>1. čtvrtletí</t>
  </si>
  <si>
    <t>(na přepočtené počty zaměstnanců)</t>
  </si>
  <si>
    <t>Průměrná měsíční nominální mzda</t>
  </si>
  <si>
    <t>Tabulka č. 2</t>
  </si>
  <si>
    <t>4.Q.2016</t>
  </si>
  <si>
    <t>3.Q.2016</t>
  </si>
  <si>
    <t>2.Q.2016</t>
  </si>
  <si>
    <t>1.Q.2016</t>
  </si>
  <si>
    <t>4.Q.2015</t>
  </si>
  <si>
    <t>3.Q.2015</t>
  </si>
  <si>
    <t>2.Q.2015</t>
  </si>
  <si>
    <t>1.Q.2015</t>
  </si>
  <si>
    <t>4.Q.2014</t>
  </si>
  <si>
    <t>3.Q.2014</t>
  </si>
  <si>
    <t>2.Q.2014</t>
  </si>
  <si>
    <t>1.Q.2014</t>
  </si>
  <si>
    <t>4.Q.2013</t>
  </si>
  <si>
    <t>3.Q.2013</t>
  </si>
  <si>
    <t>2.Q.2013</t>
  </si>
  <si>
    <t>1.Q.2013</t>
  </si>
  <si>
    <t>4.Q.2012</t>
  </si>
  <si>
    <t>3.Q.2012</t>
  </si>
  <si>
    <t>úhrnná produktivita práce</t>
  </si>
  <si>
    <t>reálná mzda</t>
  </si>
  <si>
    <t>2.Q.2012</t>
  </si>
  <si>
    <t>1.Q.2012</t>
  </si>
  <si>
    <t>4.Q.2011</t>
  </si>
  <si>
    <t>3.Q.2011</t>
  </si>
  <si>
    <t>2.Q.2011</t>
  </si>
  <si>
    <t>1.Q.2011</t>
  </si>
  <si>
    <t>4.Q.2010</t>
  </si>
  <si>
    <t>3.Q.2010</t>
  </si>
  <si>
    <t>2.Q.2010</t>
  </si>
  <si>
    <t>1.Q.2010</t>
  </si>
  <si>
    <r>
      <t>2)</t>
    </r>
    <r>
      <rPr>
        <sz val="9"/>
        <rFont val="Arial"/>
        <family val="2"/>
        <charset val="238"/>
      </rPr>
      <t xml:space="preserve"> subjekty, resp. zpravodajské jednotky s méně než 20 zaměstnanci</t>
    </r>
  </si>
  <si>
    <r>
      <t>1)</t>
    </r>
    <r>
      <rPr>
        <sz val="9"/>
        <rFont val="Arial"/>
        <family val="2"/>
        <charset val="238"/>
      </rPr>
      <t xml:space="preserve"> při použití indexu spotřebitelských cen (100,7 %)</t>
    </r>
  </si>
  <si>
    <r>
      <t xml:space="preserve">Malé firmy </t>
    </r>
    <r>
      <rPr>
        <vertAlign val="superscript"/>
        <sz val="10"/>
        <rFont val="Arial"/>
        <family val="2"/>
        <charset val="238"/>
      </rPr>
      <t>2)</t>
    </r>
  </si>
  <si>
    <t xml:space="preserve">Národní hospodářství </t>
  </si>
  <si>
    <r>
      <t xml:space="preserve">reálné mzdy </t>
    </r>
    <r>
      <rPr>
        <vertAlign val="superscript"/>
        <sz val="10"/>
        <rFont val="Arial"/>
        <family val="2"/>
        <charset val="238"/>
      </rPr>
      <t>1)</t>
    </r>
  </si>
  <si>
    <t>nominální mzdy</t>
  </si>
  <si>
    <t>Relace k průměru v %</t>
  </si>
  <si>
    <t xml:space="preserve"> Průměrná měsíční nominální mzda zaměstnanců malých firem</t>
  </si>
  <si>
    <t>Tabulka č. 3</t>
  </si>
  <si>
    <r>
      <t xml:space="preserve">1) </t>
    </r>
    <r>
      <rPr>
        <sz val="9"/>
        <rFont val="Arial"/>
        <family val="2"/>
        <charset val="238"/>
      </rPr>
      <t>při použití indexu spotřebitelských cen (100,7 %)</t>
    </r>
  </si>
  <si>
    <t xml:space="preserve">komunální </t>
  </si>
  <si>
    <t>státní</t>
  </si>
  <si>
    <t>z toho typ. hospod.:</t>
  </si>
  <si>
    <t>činnosti knihoven, muzeí ap.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</si>
  <si>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</si>
  <si>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</si>
  <si>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</si>
  <si>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</si>
  <si>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</si>
  <si>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</si>
  <si>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>Zdravotní, sociální péče</t>
  </si>
  <si>
    <t>činnosti pro společnost</t>
  </si>
  <si>
    <t>veřejná správa</t>
  </si>
  <si>
    <t>Veřejná správa, obrana, sociální zabezpečení</t>
  </si>
  <si>
    <r>
      <t>reálné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</si>
  <si>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Průměrná hrubá měsíční
nominální mzda v Kč</t>
  </si>
  <si>
    <t xml:space="preserve">Průměrná měsíční nominální mzda v hlavních odvětvích nepodnikatelské sféry </t>
  </si>
  <si>
    <t xml:space="preserve"> Tabulka č. 4</t>
  </si>
  <si>
    <t>Pozn.: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</si>
  <si>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t>Ostatní činnosti</t>
  </si>
  <si>
    <t>S</t>
  </si>
  <si>
    <t>Kulturní, zábavní a rekreační činnosti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</si>
  <si>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</si>
  <si>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</si>
  <si>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</si>
  <si>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</si>
  <si>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</si>
  <si>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</si>
  <si>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Administrativní a podpůrné činnosti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</si>
  <si>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</si>
  <si>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</si>
  <si>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</si>
  <si>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</si>
  <si>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</si>
  <si>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</si>
  <si>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</si>
  <si>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Informační a komunikační činnosti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</si>
  <si>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</si>
  <si>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</si>
  <si>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</si>
  <si>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</si>
  <si>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</si>
  <si>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</si>
  <si>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</si>
  <si>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</si>
  <si>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</si>
  <si>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</si>
  <si>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</si>
  <si>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</si>
  <si>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</si>
  <si>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</si>
  <si>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</si>
  <si>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</si>
  <si>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</si>
  <si>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B+C+D+E Průmysl celkem</t>
  </si>
  <si>
    <t>Zemědělství, lesnictví a rybářství</t>
  </si>
  <si>
    <t>A</t>
  </si>
  <si>
    <t>Sekce CZ-NACE</t>
  </si>
  <si>
    <t xml:space="preserve">nepodnikatelská sféra </t>
  </si>
  <si>
    <t>podnikatelská sféra</t>
  </si>
  <si>
    <t>Česká republika celkem</t>
  </si>
  <si>
    <t>v  tis.</t>
  </si>
  <si>
    <t xml:space="preserve">v tis. </t>
  </si>
  <si>
    <r>
      <t>reálně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</si>
  <si>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nominálně</t>
  </si>
  <si>
    <t>přírůstek (úbytek)
proti roku 2015</t>
  </si>
  <si>
    <t>rok
2016</t>
  </si>
  <si>
    <t>přírůstek (úbytek)
 proti roku 2015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</si>
  <si>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</si>
  <si>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</si>
  <si>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</si>
  <si>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 xml:space="preserve"> 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</si>
  <si>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</si>
  <si>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</si>
  <si>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</si>
  <si>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</si>
  <si>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</si>
  <si>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</si>
  <si>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</si>
  <si>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>0 - 19 zaměstnanců</t>
  </si>
  <si>
    <t xml:space="preserve">  v %</t>
  </si>
  <si>
    <r>
      <t>reálné
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</si>
  <si>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Celkem
= 100 %</t>
  </si>
  <si>
    <t>Celkem
 = 100 %</t>
  </si>
  <si>
    <t>Přírůstek (úbytek) proti roku 2015</t>
  </si>
  <si>
    <t>rok
2015</t>
  </si>
  <si>
    <t>Průměrný evidenční počet zaměstnanců přepočtený na plně zaměstnané</t>
  </si>
  <si>
    <t>Průměrná hrubá měsíční nominální mzda</t>
  </si>
  <si>
    <t>Velikost zpravodajské jednotky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</si>
  <si>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</si>
  <si>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</si>
  <si>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</si>
  <si>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r>
      <t>3)</t>
    </r>
    <r>
      <rPr>
        <sz val="9"/>
        <rFont val="Arial"/>
        <family val="2"/>
        <charset val="238"/>
      </rPr>
      <t xml:space="preserve"> zahrnuti jsou i zaměstnanci sledovaných subjektů pracující mimo území ČR</t>
    </r>
  </si>
  <si>
    <r>
      <t xml:space="preserve">2) </t>
    </r>
    <r>
      <rPr>
        <sz val="9"/>
        <color theme="1"/>
        <rFont val="Arial"/>
        <family val="2"/>
        <charset val="238"/>
      </rPr>
      <t>podíl nezaměstnaných osob - počet dosažitelných uchazečů o zaměstnání ve věku 15-64 let / počet obyvatel ve věku 15-64 let v %</t>
    </r>
  </si>
  <si>
    <r>
      <t>Celkem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3)</t>
    </r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</si>
  <si>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</si>
  <si>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</si>
  <si>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</si>
  <si>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</si>
  <si>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</si>
  <si>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</si>
  <si>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</si>
  <si>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</si>
  <si>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</si>
  <si>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</si>
  <si>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</si>
  <si>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</si>
  <si>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r>
      <t>reálné         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</si>
  <si>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r>
      <t xml:space="preserve">Podíl
nezaměstnaných
osob
k 31. 12. 2016 </t>
    </r>
    <r>
      <rPr>
        <vertAlign val="superscript"/>
        <sz val="10"/>
        <rFont val="Arial"/>
        <family val="2"/>
        <charset val="238"/>
      </rPr>
      <t>2)</t>
    </r>
  </si>
  <si>
    <t>Prům. evidenční počet zam. 
za rok 2016
přepočtený na plně zaměstnané</t>
  </si>
  <si>
    <t>Meziroční index</t>
  </si>
  <si>
    <t>Průměrná měsíční nominální mzda v územním členění</t>
  </si>
  <si>
    <t>Tabulka č. 7</t>
  </si>
  <si>
    <t>v roce 2016</t>
  </si>
  <si>
    <t>z Informačního systému o průměrném výdělku</t>
  </si>
  <si>
    <t xml:space="preserve">Vybrané výstupy </t>
  </si>
  <si>
    <t>Hrubá měsíční mzda a její diferenciace podle typu pracovního úvazku</t>
  </si>
  <si>
    <t>CR-M12z</t>
  </si>
  <si>
    <t>Hrubá měsíční mzda a její diferenciace podle typu invalidního důchodu</t>
  </si>
  <si>
    <t>CR-M11z</t>
  </si>
  <si>
    <t>Hrubá měsíční mzda a její diferenciace podle státního občanství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</si>
  <si>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</si>
  <si>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podle vybraných podskupin CZ-ISCO
v kombinaci s pohlavím - medián</t>
  </si>
  <si>
    <t>CR-M8.1k</t>
  </si>
  <si>
    <t>Hrubá měsíční mzda podle vybraných podskupin CZ-ISCO
v kombinaci s pohlavím - průměrná mzda</t>
  </si>
  <si>
    <t>CR-M8.1k_prum</t>
  </si>
  <si>
    <t>Hrubá měsíční mzda a její diferenciace podle sekcí CZ-NACE</t>
  </si>
  <si>
    <t>CR-M6.1z</t>
  </si>
  <si>
    <t>Hrubá měsíční mzda podle sekcí CZ-NACE a pohlaví, věku a stupňů vzdělání
- medián</t>
  </si>
  <si>
    <t>CR-M6k</t>
  </si>
  <si>
    <t>Hrubá měsíční mzda podle sekcí CZ-NACE a pohlaví, věku a stupňů vzdělání
- průměrná mzda</t>
  </si>
  <si>
    <t>CR-M6k_prum</t>
  </si>
  <si>
    <t>Hrubá měsíční mzda a její diferenciace podle hlavních tříd a tříd CZ-ISCO</t>
  </si>
  <si>
    <t>CR-M7z</t>
  </si>
  <si>
    <t>Hrubá měsíční mzda podle kategorií zaměstnání</t>
  </si>
  <si>
    <t>CR-M7.1z</t>
  </si>
  <si>
    <t>Hrubá měsíční mzda podle stupně dosaženého vzdělání v kombinaci s pohlavím
a věkovou skupinou - medián</t>
  </si>
  <si>
    <t>CR-M2k</t>
  </si>
  <si>
    <t>Hrubá měsíční mzda podle stupně dosaženého vzdělání v kombinaci s pohlavím
a věkovou skupinou - průměrná mzda</t>
  </si>
  <si>
    <t>CR-M2k_prum</t>
  </si>
  <si>
    <t>CR-M6z</t>
  </si>
  <si>
    <t>Podíl zaměstnanců v intervalech průměrného měsíčního výdělku</t>
  </si>
  <si>
    <t>Graf</t>
  </si>
  <si>
    <t>Podíly zaměstnanců v pásmech měsíčního výdělku podle sekcí
a oddílů - CZ-NACE</t>
  </si>
  <si>
    <t>CR-M6p</t>
  </si>
  <si>
    <t>Strana</t>
  </si>
  <si>
    <t>Označení</t>
  </si>
  <si>
    <t>Obsah</t>
  </si>
  <si>
    <t>CELKEM</t>
  </si>
  <si>
    <t>Sociální péče a sociální služby</t>
  </si>
  <si>
    <t>QB</t>
  </si>
  <si>
    <t>Zdravotní péče</t>
  </si>
  <si>
    <t>QA</t>
  </si>
  <si>
    <t>Veřejná správa a obrana, povinné sociální zabezpečení</t>
  </si>
  <si>
    <t>Ostatní profesní, vědecké a technické činnosti</t>
  </si>
  <si>
    <t>MC</t>
  </si>
  <si>
    <t>Výzkum a vývoj</t>
  </si>
  <si>
    <t>MB</t>
  </si>
  <si>
    <t>Právní, účetnické a inženýrské činnosti, technické zkoušky a analýzy</t>
  </si>
  <si>
    <t>MA</t>
  </si>
  <si>
    <t>Činnosti v oblasti nemovitostí</t>
  </si>
  <si>
    <t>IT a informační činnosti</t>
  </si>
  <si>
    <t>JC</t>
  </si>
  <si>
    <t>Telekomunikační činnosti</t>
  </si>
  <si>
    <t>JB</t>
  </si>
  <si>
    <t>Vydavatelské činnosti, tvorba programů a vysílání</t>
  </si>
  <si>
    <t>JA</t>
  </si>
  <si>
    <t>Ubytování, stravování a pohostinství</t>
  </si>
  <si>
    <t>Obchod, opravy motorových vozidel</t>
  </si>
  <si>
    <t>Zásobování vodou; činnosti související s odpadními vodami, odpady</t>
  </si>
  <si>
    <t>Výroba a rozvod elektřiny, plynu, tepla</t>
  </si>
  <si>
    <t>Výroba nábytku, ostatní zpracovatelský průmysl a opravy strojů a zařízení</t>
  </si>
  <si>
    <t>CM</t>
  </si>
  <si>
    <t>Výroba dopravních prostředků a zařízení</t>
  </si>
  <si>
    <t>CL</t>
  </si>
  <si>
    <t>Výroba strojů a zařízení j.n.</t>
  </si>
  <si>
    <t>CK</t>
  </si>
  <si>
    <t>Výroba elektrických zařízení</t>
  </si>
  <si>
    <t>CJ</t>
  </si>
  <si>
    <t>Výroba počítačů, elektronických a optických přístrojů a zařízení</t>
  </si>
  <si>
    <t>CI</t>
  </si>
  <si>
    <t>Výroba kovů, hutní zpracování, slévárenství a výroba konstrukcí a výrobků</t>
  </si>
  <si>
    <t>CH</t>
  </si>
  <si>
    <t>Výroba pryžových, plastových a ostatních nekovových minerálních výrobků</t>
  </si>
  <si>
    <t>CG</t>
  </si>
  <si>
    <t>Výroba základních farmaceutických výrobků a farmaceutických přípravků</t>
  </si>
  <si>
    <t>CF</t>
  </si>
  <si>
    <t>Výroba chemických látek a chemických přípravků</t>
  </si>
  <si>
    <t>CE</t>
  </si>
  <si>
    <t>Výroba koksu a rafinovaných ropných výrobků</t>
  </si>
  <si>
    <t>CD</t>
  </si>
  <si>
    <t>Zpracování dřeva, výroba papíru a výrobků u nich, rozmnožování nosičů</t>
  </si>
  <si>
    <t>CC</t>
  </si>
  <si>
    <t>Výroba textilií, oděvů,  usní a souvisejících výrobků</t>
  </si>
  <si>
    <t>CB</t>
  </si>
  <si>
    <t>Výroba potravinářských výrobků, nápojů a tabákových výrobků</t>
  </si>
  <si>
    <t>CA</t>
  </si>
  <si>
    <t>%</t>
  </si>
  <si>
    <t>Kč/měs</t>
  </si>
  <si>
    <t>tis. osob</t>
  </si>
  <si>
    <t xml:space="preserve"> 80001  a  více </t>
  </si>
  <si>
    <t>60001 - 80000</t>
  </si>
  <si>
    <t>50001 - 60000</t>
  </si>
  <si>
    <t>40001 - 50000</t>
  </si>
  <si>
    <t>36001 - 40000</t>
  </si>
  <si>
    <t>32001 - 36000</t>
  </si>
  <si>
    <t>30001 - 32000</t>
  </si>
  <si>
    <t>28001 - 30000</t>
  </si>
  <si>
    <t>26001 - 28000</t>
  </si>
  <si>
    <t>25001 - 26000</t>
  </si>
  <si>
    <t>24001 - 25000</t>
  </si>
  <si>
    <t>23001 - 24000</t>
  </si>
  <si>
    <t>22001 - 23000</t>
  </si>
  <si>
    <t>21001 - 22000</t>
  </si>
  <si>
    <t>20001 - 21000</t>
  </si>
  <si>
    <t>19001 - 20000</t>
  </si>
  <si>
    <t>18001 - 19000</t>
  </si>
  <si>
    <t>17001 - 18000</t>
  </si>
  <si>
    <t>16001 - 17000</t>
  </si>
  <si>
    <t>14001 - 16000</t>
  </si>
  <si>
    <t>12001 - 14000</t>
  </si>
  <si>
    <t>11001 - 12000</t>
  </si>
  <si>
    <t>9901 - 11000</t>
  </si>
  <si>
    <t>do 9900</t>
  </si>
  <si>
    <t>hodnota</t>
  </si>
  <si>
    <t>pásma měsíčního výdělku</t>
  </si>
  <si>
    <t>průměr</t>
  </si>
  <si>
    <t>počet
zaměstnanců</t>
  </si>
  <si>
    <t>počet organizačních jednotek</t>
  </si>
  <si>
    <t>sekce a oddíly CZ-NACE</t>
  </si>
  <si>
    <t>Podíly zaměstnanců v pásmech měsíčního výdělku podle sekcí a oddílů - CZ-NACE</t>
  </si>
  <si>
    <t>ISPV - speciální výstupy</t>
  </si>
  <si>
    <t>nad 90 001</t>
  </si>
  <si>
    <t>86 001 - 90 000</t>
  </si>
  <si>
    <t>82 001 - 86 000</t>
  </si>
  <si>
    <t>78 001 - 82 000</t>
  </si>
  <si>
    <t>74 001 - 78 000</t>
  </si>
  <si>
    <t>70 001 - 74 000</t>
  </si>
  <si>
    <t>66 001 - 70 000</t>
  </si>
  <si>
    <t>62 001 - 66 000</t>
  </si>
  <si>
    <t>58 001 - 62 000</t>
  </si>
  <si>
    <t>54 001 - 58 000</t>
  </si>
  <si>
    <t>50 001 - 54 000</t>
  </si>
  <si>
    <t>48 001 - 50 000</t>
  </si>
  <si>
    <t>46 001 - 48 000</t>
  </si>
  <si>
    <t>44 001 - 46 000</t>
  </si>
  <si>
    <t>42 001 - 44 000</t>
  </si>
  <si>
    <t>40 001 - 42 000</t>
  </si>
  <si>
    <t>38 001 - 40 000</t>
  </si>
  <si>
    <t>36 001 - 38 000</t>
  </si>
  <si>
    <t>34 001 - 36 000</t>
  </si>
  <si>
    <t>32 001 - 34 000</t>
  </si>
  <si>
    <t>30 001 - 32 000</t>
  </si>
  <si>
    <t>28 001 - 30 000</t>
  </si>
  <si>
    <t>26 001 - 28 000</t>
  </si>
  <si>
    <t>24 001 - 26 000</t>
  </si>
  <si>
    <t>22 001 - 24 000</t>
  </si>
  <si>
    <t>20 001 - 22 000</t>
  </si>
  <si>
    <t>18 001 - 20 000</t>
  </si>
  <si>
    <t>16 001 - 18 000</t>
  </si>
  <si>
    <t>14 001 - 16 000</t>
  </si>
  <si>
    <t>12 001 - 14 000</t>
  </si>
  <si>
    <t>10 001  -12 000</t>
  </si>
  <si>
    <t>8 001 - 10 000</t>
  </si>
  <si>
    <t>do 8 000</t>
  </si>
  <si>
    <t xml:space="preserve"> Rok 2016</t>
  </si>
  <si>
    <t xml:space="preserve"> Rok 2015</t>
  </si>
  <si>
    <t xml:space="preserve"> Rok 2014</t>
  </si>
  <si>
    <t xml:space="preserve"> Rok 2013</t>
  </si>
  <si>
    <t xml:space="preserve"> Rok 2012</t>
  </si>
  <si>
    <t xml:space="preserve"> Rok 2011</t>
  </si>
  <si>
    <t xml:space="preserve"> Rok 2010</t>
  </si>
  <si>
    <t xml:space="preserve"> Rok 2009</t>
  </si>
  <si>
    <t>Intervaly PV_H</t>
  </si>
  <si>
    <t>Kulturní, zábavní a rekreační činnosti</t>
  </si>
  <si>
    <t>Profesní, vědecké a technické činnosti</t>
  </si>
  <si>
    <t xml:space="preserve">Ubytování, stravování a pohostinství </t>
  </si>
  <si>
    <t>Zásobování vodou, činnosti související s odpady</t>
  </si>
  <si>
    <t>Zemědělství, lesnictví a rybářství</t>
  </si>
  <si>
    <t>meziroční index</t>
  </si>
  <si>
    <t>9. decil</t>
  </si>
  <si>
    <t>3. kvartil</t>
  </si>
  <si>
    <t>1. kvartil</t>
  </si>
  <si>
    <t>1. decil</t>
  </si>
  <si>
    <t>diferenciace</t>
  </si>
  <si>
    <t>medián</t>
  </si>
  <si>
    <t>sekce CZ-NACE</t>
  </si>
  <si>
    <t>Neuvedeno</t>
  </si>
  <si>
    <t>V doktorské vzdělání</t>
  </si>
  <si>
    <t>T vysokoškolské vzdělání</t>
  </si>
  <si>
    <t>R bakalářské vzdělání</t>
  </si>
  <si>
    <t>Vysokoškolské</t>
  </si>
  <si>
    <t>P vyšší odborné vzdělání v konzervatoři</t>
  </si>
  <si>
    <t>N vyšší odborné vzdělání</t>
  </si>
  <si>
    <t>M úplné střední odborné vzdělání s maturitou (bez vyučení)</t>
  </si>
  <si>
    <t>L úplné střední odborné vzdělání s vyučením i maturitou</t>
  </si>
  <si>
    <t>K úplné střední všeobecné vzdělání</t>
  </si>
  <si>
    <t>Středoškolské (s maturitou)</t>
  </si>
  <si>
    <t>J střední nebo střední odborné vzdělání bez maturity i výučního listu</t>
  </si>
  <si>
    <t>H střední odborné vzdělání s výučním listem</t>
  </si>
  <si>
    <t>E nižší střední odborné vzdělání</t>
  </si>
  <si>
    <t>D nižší střední vzdělání</t>
  </si>
  <si>
    <t>Odborné (střední bez maturity)</t>
  </si>
  <si>
    <t>C základní vzdělání</t>
  </si>
  <si>
    <t>B neúplné základní vzdělání</t>
  </si>
  <si>
    <t>A bez vzdělání</t>
  </si>
  <si>
    <t>Základní a nedokončené</t>
  </si>
  <si>
    <t>50 a více let</t>
  </si>
  <si>
    <t>30 - 49 let</t>
  </si>
  <si>
    <t>do 30 let</t>
  </si>
  <si>
    <t>ženy</t>
  </si>
  <si>
    <t>muži</t>
  </si>
  <si>
    <t>průměr podle věkových skupin</t>
  </si>
  <si>
    <t>průměr podle pohlaví</t>
  </si>
  <si>
    <t>stupeň vzdělání (KKOV)</t>
  </si>
  <si>
    <t>Hrubá měsíční mzda podle stupně dosaženého vzdělání v kombinaci s pohlavím a věkovou skupinou</t>
  </si>
  <si>
    <t>medián podle věkových skupin</t>
  </si>
  <si>
    <t>medián podle pohlaví</t>
  </si>
  <si>
    <t>nemanuální pracovníci - zaměstnanci s převážně nemanuálním charakterem práce (hlavní třída 1-5)</t>
  </si>
  <si>
    <t>manuální pracovníci - zaměstnanci s převážně manuálním charakterem práce (hlavní třída 4-9)</t>
  </si>
  <si>
    <t>Relace (%) D/T</t>
  </si>
  <si>
    <t>T  Nemanuální pracovníci</t>
  </si>
  <si>
    <t>D  Manuální pracovníci</t>
  </si>
  <si>
    <t>kategorie zaměstnání</t>
  </si>
  <si>
    <t>Pracovníci s odpady a ostatní pomocní pracovníci</t>
  </si>
  <si>
    <t>96</t>
  </si>
  <si>
    <t>Pracovníci pouličního prodeje a poskytování služeb</t>
  </si>
  <si>
    <t>95</t>
  </si>
  <si>
    <t>Pomocní pracovníci při přípravě jídla</t>
  </si>
  <si>
    <t>94</t>
  </si>
  <si>
    <t>Pomocní pracovníci těžby,staveb.,výroby,dopravy a příb.ob.</t>
  </si>
  <si>
    <t>93</t>
  </si>
  <si>
    <t>Pomocní pracovníci v zemědělství, lesnictví a rybářství</t>
  </si>
  <si>
    <t>92</t>
  </si>
  <si>
    <t>Uklízeči a pomocníci</t>
  </si>
  <si>
    <t>91</t>
  </si>
  <si>
    <t>Pomocní a nekvalifikovaní pracovníci</t>
  </si>
  <si>
    <t>9</t>
  </si>
  <si>
    <t>Řidiči a obsluha pojízdných zařízení</t>
  </si>
  <si>
    <t>83</t>
  </si>
  <si>
    <t>Montážní dělníci výrobků a zařízení</t>
  </si>
  <si>
    <t>82</t>
  </si>
  <si>
    <t>Obsluha stacionárních strojů a zařízení</t>
  </si>
  <si>
    <t>81</t>
  </si>
  <si>
    <t>Obsluha strojů a zařízení, montéři</t>
  </si>
  <si>
    <t>8</t>
  </si>
  <si>
    <t>Zpracovatelé potravin,dřeva,textilu,pracovníci příbuz.oborů</t>
  </si>
  <si>
    <t>75</t>
  </si>
  <si>
    <t>Pracovníci v oboru elektroniky a elektrotechniky</t>
  </si>
  <si>
    <t>74</t>
  </si>
  <si>
    <t>Pracovníci v obl.uměleckých a tradičních řemesel, polygrafie</t>
  </si>
  <si>
    <t>73</t>
  </si>
  <si>
    <t>Kovodělníci,strojírenští dělníci,pracovníci v příb.oborech</t>
  </si>
  <si>
    <t>72</t>
  </si>
  <si>
    <t>Řemeslníci,kvalif.pracovníci na stavbách(kromě elektrikářů)</t>
  </si>
  <si>
    <t>71</t>
  </si>
  <si>
    <t>Řemeslníci a opraváři</t>
  </si>
  <si>
    <t>7</t>
  </si>
  <si>
    <t>*</t>
  </si>
  <si>
    <t>Farmáři, rybáři, lovci a sběrači samozásobitelé</t>
  </si>
  <si>
    <t>Kvalifikovaní pracovníci v lesnictví, rybářství a myslivosti</t>
  </si>
  <si>
    <t>62</t>
  </si>
  <si>
    <t>Kvalifikovaní pracovníci v zemědělství</t>
  </si>
  <si>
    <t>61</t>
  </si>
  <si>
    <t>Kvalifikovaní pracovníci v zemědělství,lesnictví a rybářství</t>
  </si>
  <si>
    <t>6</t>
  </si>
  <si>
    <t>Pracovníci v oblasti ochrany a ostrahy</t>
  </si>
  <si>
    <t>54</t>
  </si>
  <si>
    <t>Pracovníci osob.péče ve vzdělávání,zdravotnictví,příbuz.obl.</t>
  </si>
  <si>
    <t>53</t>
  </si>
  <si>
    <t>Pracovníci v oblasti prodeje</t>
  </si>
  <si>
    <t>52</t>
  </si>
  <si>
    <t>Pracovníci v oblasti osobních služeb</t>
  </si>
  <si>
    <t>51</t>
  </si>
  <si>
    <t>Pracovníci ve službách a prodeji</t>
  </si>
  <si>
    <t>5</t>
  </si>
  <si>
    <t>Ostatní úředníci</t>
  </si>
  <si>
    <t>44</t>
  </si>
  <si>
    <t>Úředníci pro zpracování číselných údajů a v logistice</t>
  </si>
  <si>
    <t>43</t>
  </si>
  <si>
    <t>Pracovníci informačních služeb,na přepážkách,v příb.oborech</t>
  </si>
  <si>
    <t>42</t>
  </si>
  <si>
    <t>Všeobecní admin.pracovníci,sekretáři,pracovníci zadávání dat</t>
  </si>
  <si>
    <t>41</t>
  </si>
  <si>
    <t>Úředníci</t>
  </si>
  <si>
    <t>4</t>
  </si>
  <si>
    <t>Technici v oblasti ICT</t>
  </si>
  <si>
    <t>35</t>
  </si>
  <si>
    <t>Odborní pracovníci v obl.práva,kultury,sportu,příbuz.oborech</t>
  </si>
  <si>
    <t>34</t>
  </si>
  <si>
    <t>Odborní pracovníci v obchodní sféře a veřejné správě</t>
  </si>
  <si>
    <t>33</t>
  </si>
  <si>
    <t>Odborní pracovníci v oblasti zdravotnictví</t>
  </si>
  <si>
    <t>32</t>
  </si>
  <si>
    <t>Techničtí a odborní pracovníci v oblasti vědy a techniky</t>
  </si>
  <si>
    <t>31</t>
  </si>
  <si>
    <t>Techničtí a odborní pracovníci</t>
  </si>
  <si>
    <t>3</t>
  </si>
  <si>
    <t>Specialisté obl. právní, sociální, kulturní a příbuz.oblastí</t>
  </si>
  <si>
    <t>26</t>
  </si>
  <si>
    <t>Specialisté v oblasti ICT</t>
  </si>
  <si>
    <t>25</t>
  </si>
  <si>
    <t>Specialisté v obchodní sféře a veřejné správě</t>
  </si>
  <si>
    <t>24</t>
  </si>
  <si>
    <t>Specialisté v oblasti výchovy a vzdělávání</t>
  </si>
  <si>
    <t>23</t>
  </si>
  <si>
    <t>Specialisté v oblasti zdravotnictví</t>
  </si>
  <si>
    <t>22</t>
  </si>
  <si>
    <t>Specialisté v oblasti vědy a techniky</t>
  </si>
  <si>
    <t>21</t>
  </si>
  <si>
    <t>Specialisté</t>
  </si>
  <si>
    <t>2</t>
  </si>
  <si>
    <t>Řídící prac.ubyt.,strav.služeb,obchodu,ost.řídící pracovníci</t>
  </si>
  <si>
    <t>14</t>
  </si>
  <si>
    <t>Řídící pracovníci výroby, IT, vzdělávání a příbuzných oborů</t>
  </si>
  <si>
    <t>13</t>
  </si>
  <si>
    <t>Řídící prac.správy podniku, obchod., admin. a pod. činností</t>
  </si>
  <si>
    <t>12</t>
  </si>
  <si>
    <t>Nejvyšší představitelé společností</t>
  </si>
  <si>
    <t>11</t>
  </si>
  <si>
    <t>Řídící pracovníci</t>
  </si>
  <si>
    <t>1</t>
  </si>
  <si>
    <t>Ostatní zaměstnanci v ozbrojených silách</t>
  </si>
  <si>
    <t>03</t>
  </si>
  <si>
    <t>Poddůstojníci v ozbrojených silách</t>
  </si>
  <si>
    <t>02</t>
  </si>
  <si>
    <t>Generálové a důstojníci v ozbrojených silách</t>
  </si>
  <si>
    <t>01</t>
  </si>
  <si>
    <t>Zaměstnanci v ozbrojených silách</t>
  </si>
  <si>
    <t>Nemanuální pracovníci</t>
  </si>
  <si>
    <t>T</t>
  </si>
  <si>
    <t>Manuální pracovníci</t>
  </si>
  <si>
    <t>hlavní třída / třída
zaměstnání CZ-ISCO</t>
  </si>
  <si>
    <t>neuvedeno</t>
  </si>
  <si>
    <t>vysoko-
školské</t>
  </si>
  <si>
    <t>středo-
školské</t>
  </si>
  <si>
    <t>odborné</t>
  </si>
  <si>
    <t>základní</t>
  </si>
  <si>
    <t>průměr podle vzdělání</t>
  </si>
  <si>
    <t>Hrubá měsíční mzda podle sekcí CZ-NACE a pohlaví, věku a stupňů vzdělání</t>
  </si>
  <si>
    <t>medián podle vzdělání</t>
  </si>
  <si>
    <t>meziroční
index</t>
  </si>
  <si>
    <t>Podskupiny zaměstnání CZ-ISCO - hlavní třída 1</t>
  </si>
  <si>
    <t>9112  Uklízeči a pomocníci v hotelích,admin.,průmysl.a j.objektech</t>
  </si>
  <si>
    <t>5414  Pracovníci ostrahy a bezpečnostních agentur</t>
  </si>
  <si>
    <t>7533  Švadleny, šičky, vyšívači a pracovníci v příbuzných oborech</t>
  </si>
  <si>
    <t>7531  Krejčí, kožešníci a kloboučníci</t>
  </si>
  <si>
    <t>7512  Pekaři, cukráři (kromě šéfcukrářů) a výrobci cukrovinek</t>
  </si>
  <si>
    <t>7121  Pokrývači</t>
  </si>
  <si>
    <t>7522  Truhláři (kr.stavebních) a pracovníci v příbuzných oborech</t>
  </si>
  <si>
    <t>5223  Prodavači v prodejnách</t>
  </si>
  <si>
    <t>9329  Ostatní pomocní pracovníci ve výrobě</t>
  </si>
  <si>
    <t>7112  Zedníci, kamnáři, dlaždiči a montéři suchých staveb</t>
  </si>
  <si>
    <t>7315  Skláři, brusiči skla, výrobci bižuterie a skleněných ozdob</t>
  </si>
  <si>
    <t>7318  Tradiční zpracovatelé textilu, kůží a příbuzných materiálů</t>
  </si>
  <si>
    <t>8152  Obsluha tkacích a pletacích strojů</t>
  </si>
  <si>
    <t>8322  Řidiči osobních a malých dodávkových automobilů, taxikáři</t>
  </si>
  <si>
    <t>7119  Ostatní řemeslníci, kvalifikovaní prac.hl. stavební výroby</t>
  </si>
  <si>
    <t>4110  Všeobecní administrativní pracovníci</t>
  </si>
  <si>
    <t>7231  Mechanici a opraváři motorových vozidel</t>
  </si>
  <si>
    <t>4321  Úředníci ve skladech</t>
  </si>
  <si>
    <t>7126  Instalatéři,potrubáři,stavební zámečníci a stavební klempíři</t>
  </si>
  <si>
    <t>7222  Nástrojaři a příbuzní pracovníci</t>
  </si>
  <si>
    <t>7322  Tiskaři</t>
  </si>
  <si>
    <t>8121  Obsluha zařízení na zpracování kovů</t>
  </si>
  <si>
    <t>3221  Všeobecné sestry bez specializace</t>
  </si>
  <si>
    <t>7411  Stavební a provozní elektrikáři</t>
  </si>
  <si>
    <t>7212  Svářeči, řezači plamenem a páječi</t>
  </si>
  <si>
    <t>8312  Signalisti,brzdaři,výhybkáři,posunovači,příbuzní pracovníci</t>
  </si>
  <si>
    <t>7233  Mechanici a opraváři zeměděl.,průmysl. a j.strojů, zařízení</t>
  </si>
  <si>
    <t>8141  Obsluha strojů na výrobu a zpracování výrobků z pryže</t>
  </si>
  <si>
    <t>7412  Elektromechanici</t>
  </si>
  <si>
    <t>7223  Seřizovači a obsluha obráběcích strojů (kr.dřevoobráběcích)</t>
  </si>
  <si>
    <t>3313  Odborní pracovníci účetnictví, ekonomiky, personalistiky</t>
  </si>
  <si>
    <t>8111  Obsluha důlních zařízení (vč. horníků)</t>
  </si>
  <si>
    <t>2221  Všeobecné sestry se specializací</t>
  </si>
  <si>
    <t>3115  Strojírenští technici</t>
  </si>
  <si>
    <t>5411  Příslušníci HZS ČR,hasiči ostatních jednotek požární ochrany</t>
  </si>
  <si>
    <t>8311  Strojvedoucí a řidiči kolejových motorových vozíků</t>
  </si>
  <si>
    <t>2142  Stavební inženýři</t>
  </si>
  <si>
    <t>2113  Chemici (kromě chemického inženýrství)</t>
  </si>
  <si>
    <t>2310  Učitelé na VŠ a VOŠ</t>
  </si>
  <si>
    <t>2144  Strojní inženýři</t>
  </si>
  <si>
    <t>2212  Lékaři specialisté</t>
  </si>
  <si>
    <t>1120  Nejvyšší představitelé společností (kromě polit.,zájm.org.)</t>
  </si>
  <si>
    <t>relace k celk. průměru</t>
  </si>
  <si>
    <t>celkem ČR</t>
  </si>
  <si>
    <t>podskupiny zaměstnání CZ-ISCO</t>
  </si>
  <si>
    <t>Hrubá měsíční mzda podle vybraných podskupin CZ-ISCO v kombinaci s pohlavím</t>
  </si>
  <si>
    <t>CR-M8.1k prum</t>
  </si>
  <si>
    <t>relace k celk. mediánu</t>
  </si>
  <si>
    <t>Ostatní</t>
  </si>
  <si>
    <t>VN Vietnam</t>
  </si>
  <si>
    <t>DE Německo</t>
  </si>
  <si>
    <t>MN Mongolsko</t>
  </si>
  <si>
    <t>RO Rumunsko</t>
  </si>
  <si>
    <t>BG Bulharsko</t>
  </si>
  <si>
    <t>RU Ruská federace</t>
  </si>
  <si>
    <t>PL Polsko</t>
  </si>
  <si>
    <t>UA Ukrajina</t>
  </si>
  <si>
    <t>SK Slovensko</t>
  </si>
  <si>
    <t>CZ Česká republika</t>
  </si>
  <si>
    <t>nemanuální</t>
  </si>
  <si>
    <t>manuální</t>
  </si>
  <si>
    <t>průměr podle charakteru práce</t>
  </si>
  <si>
    <t>státní občanství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</si>
  <si>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</si>
  <si>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Zaměstnanci bez invalidního důchodu</t>
  </si>
  <si>
    <t>Poživatelé invalidního důchodu prvního a druhého stupně</t>
  </si>
  <si>
    <t>Poživatelé invalidního důchodu třetího stupně</t>
  </si>
  <si>
    <t>typ invalidního důchodu</t>
  </si>
  <si>
    <t>Zkrácený pracovní úvazek</t>
  </si>
  <si>
    <t>Plný pracovní úvazek</t>
  </si>
  <si>
    <t>typ pracovního úvazku</t>
  </si>
  <si>
    <t>Průměrná měsíční nominální mzda zaměstnanců malých firem</t>
  </si>
  <si>
    <t>Zpracováno z předběžných údajů ČSÚ</t>
  </si>
  <si>
    <r>
      <rPr>
        <vertAlign val="superscript"/>
        <sz val="9"/>
        <rFont val="Arial"/>
        <family val="2"/>
        <charset val="238"/>
      </rPr>
      <t>10)</t>
    </r>
    <r>
      <rPr>
        <sz val="9"/>
        <rFont val="Arial"/>
        <family val="2"/>
        <charset val="238"/>
      </rPr>
      <t xml:space="preserve"> poměr hrubých úspor k disponibilnímu důchodu</t>
    </r>
  </si>
  <si>
    <r>
      <rPr>
        <vertAlign val="superscript"/>
        <sz val="9"/>
        <rFont val="Arial"/>
        <family val="2"/>
        <charset val="238"/>
      </rPr>
      <t>9)</t>
    </r>
    <r>
      <rPr>
        <sz val="9"/>
        <rFont val="Arial"/>
        <family val="2"/>
        <charset val="238"/>
      </rPr>
      <t xml:space="preserve"> rozdíl mezi běžnými příjmy a běžnými výdaji</t>
    </r>
  </si>
  <si>
    <r>
      <t xml:space="preserve">8) </t>
    </r>
    <r>
      <rPr>
        <sz val="9"/>
        <rFont val="Arial"/>
        <family val="2"/>
        <charset val="238"/>
      </rPr>
      <t>např. pojistné na neživotní pojištění, sázky do výše výher, převody do zahraničí</t>
    </r>
  </si>
  <si>
    <r>
      <rPr>
        <vertAlign val="superscript"/>
        <sz val="9"/>
        <rFont val="Arial"/>
        <family val="2"/>
        <charset val="238"/>
      </rPr>
      <t>7)</t>
    </r>
    <r>
      <rPr>
        <sz val="9"/>
        <rFont val="Arial"/>
        <family val="2"/>
        <charset val="238"/>
      </rPr>
      <t xml:space="preserve"> např. daně z příjmů ze zaměstnání, majetku, podnikání, z výher z loterií a sázek</t>
    </r>
  </si>
  <si>
    <r>
      <rPr>
        <vertAlign val="superscript"/>
        <sz val="9"/>
        <rFont val="Arial"/>
        <family val="2"/>
        <charset val="238"/>
      </rPr>
      <t>6)</t>
    </r>
    <r>
      <rPr>
        <sz val="9"/>
        <rFont val="Arial"/>
        <family val="2"/>
        <charset val="238"/>
      </rPr>
      <t xml:space="preserve"> dlužné úroky, platby za pronájem půdy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</si>
  <si>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např. náhrady z neživotního pojištění, výhry ze sázek a loterií, převody ze zahraničí</t>
    </r>
  </si>
  <si>
    <r>
      <t xml:space="preserve">4) </t>
    </r>
    <r>
      <rPr>
        <sz val="9"/>
        <rFont val="Arial"/>
        <family val="2"/>
        <charset val="238"/>
      </rPr>
      <t xml:space="preserve">např. úroky, dividendy, pachtovné </t>
    </r>
  </si>
  <si>
    <t xml:space="preserve">   (nebo členy jeho rodiny); je označován jako 'smíšený důchod', protože jej nelze odlišit od podnikatelského zisku majitele</t>
  </si>
  <si>
    <r>
      <t xml:space="preserve">3) </t>
    </r>
    <r>
      <rPr>
        <sz val="9"/>
        <rFont val="Arial"/>
        <family val="2"/>
        <charset val="238"/>
      </rPr>
      <t xml:space="preserve">provozní přebytek (vytvořený výrobními činnostmi) a smíšený důchod - odměna za práci vykonanou vlastníkem </t>
    </r>
  </si>
  <si>
    <r>
      <t xml:space="preserve">2) </t>
    </r>
    <r>
      <rPr>
        <sz val="9"/>
        <rFont val="Arial"/>
        <family val="2"/>
        <charset val="238"/>
      </rPr>
      <t>mzdy a platy; sociální příspěvky zaměstnavatelů</t>
    </r>
  </si>
  <si>
    <r>
      <t>1)</t>
    </r>
    <r>
      <rPr>
        <sz val="9"/>
        <rFont val="Arial"/>
        <family val="2"/>
        <charset val="238"/>
      </rPr>
      <t xml:space="preserve"> při použití indexu spotřebitelských cen  (100,7 %)</t>
    </r>
  </si>
  <si>
    <t>Poznámka: Indexy propočteny z nezaokrouhlených údajů</t>
  </si>
  <si>
    <r>
      <t>Míra úspor (%)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10)</t>
    </r>
  </si>
  <si>
    <t>105,0</t>
  </si>
  <si>
    <t>Hrubé úspory</t>
  </si>
  <si>
    <t>103,5</t>
  </si>
  <si>
    <t>Výdaje na individuální spotřebu</t>
  </si>
  <si>
    <t>104,0</t>
  </si>
  <si>
    <r>
      <t>Disponibilní důchod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9)</t>
    </r>
  </si>
  <si>
    <t>82,7</t>
  </si>
  <si>
    <r>
      <t xml:space="preserve">Ostatní běžné transfery výdajové </t>
    </r>
    <r>
      <rPr>
        <vertAlign val="superscript"/>
        <sz val="10"/>
        <rFont val="Arial"/>
        <family val="2"/>
        <charset val="238"/>
      </rPr>
      <t>8)</t>
    </r>
  </si>
  <si>
    <t>105,4</t>
  </si>
  <si>
    <t>Příspěvky na zdr. a soc. pojištění</t>
  </si>
  <si>
    <t>102,7</t>
  </si>
  <si>
    <r>
      <t>Běžné daně z důchodu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7)</t>
    </r>
  </si>
  <si>
    <t>83,4</t>
  </si>
  <si>
    <r>
      <t xml:space="preserve">Důchody z vlastnictví </t>
    </r>
    <r>
      <rPr>
        <vertAlign val="superscript"/>
        <sz val="10"/>
        <rFont val="Arial"/>
        <family val="2"/>
        <charset val="238"/>
      </rPr>
      <t>6)</t>
    </r>
  </si>
  <si>
    <t>101,2</t>
  </si>
  <si>
    <t>Běžné výdaje celkem</t>
  </si>
  <si>
    <t>82,4</t>
  </si>
  <si>
    <r>
      <t xml:space="preserve">Ostatní běžné transfery příjmové </t>
    </r>
    <r>
      <rPr>
        <vertAlign val="superscript"/>
        <sz val="10"/>
        <rFont val="Arial"/>
        <family val="2"/>
        <charset val="238"/>
      </rPr>
      <t>5)</t>
    </r>
  </si>
  <si>
    <t>100,9</t>
  </si>
  <si>
    <r>
      <t>Důchody z vlastnictví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 xml:space="preserve">4) </t>
    </r>
  </si>
  <si>
    <t>101,4</t>
  </si>
  <si>
    <r>
      <t xml:space="preserve">Smíšený důchod </t>
    </r>
    <r>
      <rPr>
        <vertAlign val="superscript"/>
        <sz val="10"/>
        <rFont val="Arial"/>
        <family val="2"/>
        <charset val="238"/>
      </rPr>
      <t>3)</t>
    </r>
  </si>
  <si>
    <t>Sociální dávky</t>
  </si>
  <si>
    <t>105,9</t>
  </si>
  <si>
    <t xml:space="preserve">  z toho: Mzdy a platy</t>
  </si>
  <si>
    <t>106,0</t>
  </si>
  <si>
    <r>
      <t xml:space="preserve">Náhrady zaměstnancům </t>
    </r>
    <r>
      <rPr>
        <vertAlign val="superscript"/>
        <sz val="10"/>
        <rFont val="Arial"/>
        <family val="2"/>
        <charset val="238"/>
      </rPr>
      <t>2)</t>
    </r>
  </si>
  <si>
    <t>103,1</t>
  </si>
  <si>
    <t>Běžné příjmy celkem</t>
  </si>
  <si>
    <r>
      <t xml:space="preserve">reálný </t>
    </r>
    <r>
      <rPr>
        <vertAlign val="superscript"/>
        <sz val="10"/>
        <rFont val="Arial"/>
        <family val="2"/>
        <charset val="238"/>
      </rPr>
      <t>1)</t>
    </r>
  </si>
  <si>
    <t>mld. Kč</t>
  </si>
  <si>
    <t>podle statistiky národních účtů</t>
  </si>
  <si>
    <t xml:space="preserve">Příjmy a výdaje sektoru domácností </t>
  </si>
  <si>
    <t>Tabulka č. 1</t>
  </si>
  <si>
    <t>Země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</si>
</sst>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_-* #,##0.00_-;\-* #,##0.00_-;_-* &quot;-&quot;??_-;_-@_-"/>
    <numFmt numFmtId="170" formatCode="m\o\n\th\ d\,\ \y\y\y\y"/>
    <numFmt numFmtId="171" formatCode="mmmm\ d\,\ yyyy"/>
    <numFmt numFmtId="172" formatCode="d/\ m\Řs\ˇ\c\ yyyy"/>
    <numFmt numFmtId="173" formatCode="#,##0.0__;\-\ #,##0.0__;* "/>
    <numFmt numFmtId="174" formatCode="#,##0.00__;\-\ #,##0.00__;* "/>
    <numFmt numFmtId="175" formatCode="#,###_K"/>
    <numFmt numFmtId="176" formatCode="\$#,##0\ ;\(\$#,##0\)"/>
    <numFmt numFmtId="177" formatCode="#,##0_K"/>
    <numFmt numFmtId="178" formatCode="_-* #,##0\ _K_č_-;\-* #,##0\ _K_č_-;_-* &quot;-&quot;??\ _K_č_-;_-@_-"/>
    <numFmt numFmtId="179" formatCode="_-* #,##0.0\ _K_č_-;\-* #,##0.0\ _K_č_-;_-* &quot;-&quot;??\ _K_č_-;_-@_-"/>
    <numFmt numFmtId="180" formatCode="#,##0_ ;\-#,##0\ "/>
    <numFmt numFmtId="181" formatCode="#,##0.0_ ;\-#,##0.0\ "/>
    <numFmt numFmtId="182" formatCode="0.0%"/>
  </numFmts>
  <fonts count="1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2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Times New Roman CE"/>
      <charset val="238"/>
    </font>
    <font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vertAlign val="superscript"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indexed="10"/>
      <name val="Arial CE"/>
      <charset val="238"/>
    </font>
    <font>
      <sz val="10"/>
      <color indexed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vertAlign val="superscript"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4"/>
      <name val="Arial CE"/>
      <charset val="238"/>
    </font>
    <font>
      <b/>
      <sz val="2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 CE"/>
      <charset val="238"/>
    </font>
    <font>
      <sz val="14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i/>
      <sz val="12"/>
      <name val="Arial"/>
      <family val="2"/>
      <charset val="238"/>
    </font>
    <font>
      <sz val="10"/>
      <color theme="0"/>
      <name val="Arial CE"/>
      <family val="2"/>
      <charset val="238"/>
    </font>
    <font>
      <i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sz val="8"/>
      <name val="Futura Bk"/>
      <family val="2"/>
      <charset val="238"/>
    </font>
    <font>
      <b/>
      <sz val="9"/>
      <name val="Futura Bk"/>
      <family val="2"/>
      <charset val="238"/>
    </font>
    <font>
      <sz val="8"/>
      <name val="Futura Bk"/>
      <family val="2"/>
      <charset val="238"/>
    </font>
    <font>
      <sz val="9"/>
      <name val="Futura Bk"/>
      <family val="2"/>
      <charset val="238"/>
    </font>
    <font>
      <sz val="10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6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color indexed="9"/>
      <name val="Arial CE"/>
      <charset val="238"/>
    </font>
    <font>
      <b/>
      <sz val="10"/>
      <color rgb="FFFF0000"/>
      <name val="Times New Roman"/>
      <family val="1"/>
      <charset val="238"/>
    </font>
    <font>
      <sz val="10"/>
      <color theme="0"/>
      <name val="Arial CE"/>
      <charset val="238"/>
    </font>
    <font>
      <b/>
      <sz val="10"/>
      <color theme="0"/>
      <name val="Times New Roman"/>
      <family val="1"/>
      <charset val="238"/>
    </font>
    <font>
      <b/>
      <sz val="10"/>
      <color theme="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</font>
    <font>
      <sz val="10"/>
      <name val="Futura Bk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b/>
      <i/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50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ouble">
        <color indexed="64"/>
      </right>
      <top style="double">
        <color auto="1"/>
      </top>
      <bottom style="thin">
        <color indexed="64"/>
      </bottom>
      <diagonal/>
    </border>
  </borders>
  <cellStyleXfs count="753">
    <xf numFmtId="0" fontId="0" fillId="0" borderId="0"/>
    <xf numFmtId="0" fontId="3" fillId="0" borderId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6" fontId="3" fillId="0" borderId="0" applyFont="0" applyFill="0" applyBorder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1" fontId="7" fillId="0" borderId="0">
      <protection locked="0"/>
    </xf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ont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1" fontId="7" fillId="0" borderId="0">
      <protection locked="0"/>
    </xf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9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7" fillId="0" borderId="0">
      <protection locked="0"/>
    </xf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4" fontId="6" fillId="0" borderId="0" applyFont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2" fontId="7" fillId="0" borderId="0"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3" fillId="0" borderId="0" applyFont="0" applyFill="0" applyBorder="0" applyAlignment="0" applyProtection="0">
      <alignment horizontal="right"/>
    </xf>
    <xf numFmtId="174" fontId="3" fillId="0" borderId="16" applyFont="0" applyFill="0" applyBorder="0" applyProtection="0">
      <alignment horizontal="right"/>
    </xf>
    <xf numFmtId="3" fontId="3" fillId="0" borderId="0"/>
    <xf numFmtId="164" fontId="3" fillId="0" borderId="0"/>
    <xf numFmtId="4" fontId="3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" fontId="7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on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0" borderId="0" applyFont="0" applyFill="0" applyBorder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0" fontId="22" fillId="12" borderId="17" applyNumberFormat="0" applyAlignment="0" applyProtection="0"/>
    <xf numFmtId="175" fontId="3" fillId="0" borderId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44" fontId="12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6" fillId="0" borderId="0"/>
    <xf numFmtId="0" fontId="13" fillId="0" borderId="0"/>
    <xf numFmtId="0" fontId="6" fillId="0" borderId="0"/>
    <xf numFmtId="0" fontId="14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" fillId="0" borderId="0"/>
    <xf numFmtId="0" fontId="14" fillId="0" borderId="0"/>
    <xf numFmtId="0" fontId="14" fillId="0" borderId="0"/>
    <xf numFmtId="0" fontId="6" fillId="0" borderId="0"/>
    <xf numFmtId="0" fontId="15" fillId="0" borderId="0"/>
    <xf numFmtId="0" fontId="29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4" fillId="0" borderId="0"/>
    <xf numFmtId="177" fontId="30" fillId="0" borderId="0"/>
    <xf numFmtId="1" fontId="7" fillId="0" borderId="0">
      <protection locked="0"/>
    </xf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2" fontId="17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0" fontId="9" fillId="4" borderId="21" applyNumberFormat="0" applyFont="0" applyAlignment="0" applyProtection="0"/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0" borderId="23">
      <protection locked="0"/>
    </xf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5" applyNumberFormat="0" applyFont="0" applyBorder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4" fillId="3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5" fillId="2" borderId="26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6" fillId="2" borderId="27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3" fontId="3" fillId="14" borderId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6" fillId="0" borderId="0"/>
    <xf numFmtId="0" fontId="1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22" fillId="12" borderId="91" applyNumberFormat="0" applyAlignment="0" applyProtection="0"/>
    <xf numFmtId="0" fontId="14" fillId="0" borderId="0"/>
    <xf numFmtId="0" fontId="6" fillId="0" borderId="92" applyNumberFormat="0" applyFont="0" applyBorder="0" applyAlignment="0" applyProtection="0"/>
    <xf numFmtId="0" fontId="103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11" fillId="0" borderId="97" applyNumberFormat="0" applyFill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9" fillId="4" borderId="98" applyNumberFormat="0" applyFont="0" applyAlignment="0" applyProtection="0"/>
    <xf numFmtId="0" fontId="7" fillId="0" borderId="23">
      <protection locked="0"/>
    </xf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4" fillId="3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5" fillId="2" borderId="99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6" fillId="2" borderId="100" applyNumberFormat="0" applyAlignment="0" applyProtection="0"/>
    <xf numFmtId="0" fontId="3" fillId="0" borderId="0"/>
    <xf numFmtId="0" fontId="14" fillId="0" borderId="0"/>
    <xf numFmtId="0" fontId="13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2" fillId="0" borderId="0"/>
    <xf numFmtId="0" fontId="30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14" fillId="0" borderId="0"/>
    <xf numFmtId="0" fontId="13" fillId="0" borderId="0"/>
    <xf numFmtId="0" fontId="3" fillId="0" borderId="0"/>
    <xf numFmtId="0" fontId="3" fillId="0" borderId="0"/>
    <xf numFmtId="0" fontId="3" fillId="0" borderId="0"/>
  </cellStyleXfs>
  <cellXfs count="1562">
    <xf numFmtId="0" fontId="0" fillId="0" borderId="0" xfId="0"/>
    <xf numFmtId="0" fontId="43" fillId="0" borderId="0" xfId="0" applyFont="1"/>
    <xf numFmtId="0" fontId="45" fillId="0" borderId="0" xfId="0" applyFont="1" applyFill="1" applyBorder="1"/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8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indent="1"/>
    </xf>
    <xf numFmtId="0" fontId="54" fillId="0" borderId="0" xfId="0" applyFont="1"/>
    <xf numFmtId="0" fontId="58" fillId="0" borderId="0" xfId="0" applyFont="1"/>
    <xf numFmtId="0" fontId="63" fillId="0" borderId="0" xfId="0" applyFont="1"/>
    <xf numFmtId="0" fontId="66" fillId="0" borderId="52" xfId="0" applyFont="1" applyBorder="1" applyAlignment="1">
      <alignment horizontal="left" indent="1"/>
    </xf>
    <xf numFmtId="0" fontId="66" fillId="0" borderId="50" xfId="0" applyFont="1" applyBorder="1" applyAlignment="1">
      <alignment horizontal="left" indent="1"/>
    </xf>
    <xf numFmtId="164" fontId="6" fillId="0" borderId="9" xfId="0" applyNumberFormat="1" applyFont="1" applyBorder="1" applyAlignment="1">
      <alignment horizontal="right" indent="3"/>
    </xf>
    <xf numFmtId="0" fontId="66" fillId="0" borderId="51" xfId="0" applyFont="1" applyBorder="1" applyAlignment="1">
      <alignment horizontal="left" indent="1"/>
    </xf>
    <xf numFmtId="164" fontId="6" fillId="0" borderId="12" xfId="0" applyNumberFormat="1" applyFont="1" applyBorder="1" applyAlignment="1">
      <alignment horizontal="right" indent="3"/>
    </xf>
    <xf numFmtId="0" fontId="66" fillId="0" borderId="59" xfId="0" applyFont="1" applyBorder="1" applyAlignment="1">
      <alignment horizontal="left" indent="1"/>
    </xf>
    <xf numFmtId="0" fontId="62" fillId="0" borderId="0" xfId="0" applyFont="1" applyAlignment="1"/>
    <xf numFmtId="0" fontId="45" fillId="0" borderId="0" xfId="0" applyFont="1" applyAlignment="1"/>
    <xf numFmtId="0" fontId="45" fillId="0" borderId="0" xfId="0" applyFont="1" applyAlignment="1">
      <alignment vertical="center"/>
    </xf>
    <xf numFmtId="0" fontId="45" fillId="0" borderId="0" xfId="0" applyFont="1"/>
    <xf numFmtId="0" fontId="69" fillId="0" borderId="0" xfId="0" applyFont="1"/>
    <xf numFmtId="0" fontId="61" fillId="0" borderId="0" xfId="640" applyFont="1" applyBorder="1"/>
    <xf numFmtId="178" fontId="48" fillId="0" borderId="0" xfId="194" applyNumberFormat="1" applyFont="1" applyBorder="1"/>
    <xf numFmtId="179" fontId="48" fillId="0" borderId="0" xfId="194" applyNumberFormat="1" applyFont="1" applyBorder="1"/>
    <xf numFmtId="178" fontId="48" fillId="0" borderId="0" xfId="194" applyNumberFormat="1" applyFont="1" applyBorder="1" applyAlignment="1">
      <alignment horizontal="center"/>
    </xf>
    <xf numFmtId="0" fontId="48" fillId="0" borderId="0" xfId="640" applyFont="1"/>
    <xf numFmtId="0" fontId="5" fillId="0" borderId="0" xfId="0" applyFont="1" applyAlignment="1">
      <alignment horizontal="right"/>
    </xf>
    <xf numFmtId="0" fontId="71" fillId="0" borderId="0" xfId="0" applyFont="1" applyAlignment="1">
      <alignment horizontal="right"/>
    </xf>
    <xf numFmtId="0" fontId="66" fillId="0" borderId="45" xfId="0" applyFont="1" applyBorder="1" applyAlignment="1">
      <alignment horizontal="left" indent="1"/>
    </xf>
    <xf numFmtId="164" fontId="57" fillId="0" borderId="3" xfId="0" applyNumberFormat="1" applyFont="1" applyBorder="1" applyAlignment="1">
      <alignment horizontal="right" indent="2"/>
    </xf>
    <xf numFmtId="165" fontId="57" fillId="0" borderId="4" xfId="0" applyNumberFormat="1" applyFont="1" applyBorder="1" applyAlignment="1">
      <alignment horizontal="right" indent="3"/>
    </xf>
    <xf numFmtId="165" fontId="66" fillId="0" borderId="28" xfId="0" applyNumberFormat="1" applyFont="1" applyBorder="1" applyAlignment="1">
      <alignment horizontal="right" indent="3"/>
    </xf>
    <xf numFmtId="164" fontId="6" fillId="0" borderId="43" xfId="0" applyNumberFormat="1" applyFont="1" applyBorder="1" applyAlignment="1">
      <alignment horizontal="right" indent="2"/>
    </xf>
    <xf numFmtId="165" fontId="6" fillId="0" borderId="8" xfId="0" applyNumberFormat="1" applyFont="1" applyBorder="1" applyAlignment="1">
      <alignment horizontal="right" indent="3"/>
    </xf>
    <xf numFmtId="165" fontId="5" fillId="0" borderId="34" xfId="0" applyNumberFormat="1" applyFont="1" applyBorder="1" applyAlignment="1">
      <alignment horizontal="right" indent="3"/>
    </xf>
    <xf numFmtId="164" fontId="6" fillId="0" borderId="11" xfId="0" applyNumberFormat="1" applyFont="1" applyBorder="1" applyAlignment="1">
      <alignment horizontal="right" indent="2"/>
    </xf>
    <xf numFmtId="165" fontId="6" fillId="0" borderId="12" xfId="0" applyNumberFormat="1" applyFont="1" applyBorder="1" applyAlignment="1">
      <alignment horizontal="right" indent="3"/>
    </xf>
    <xf numFmtId="165" fontId="5" fillId="0" borderId="37" xfId="0" applyNumberFormat="1" applyFont="1" applyBorder="1" applyAlignment="1">
      <alignment horizontal="right" indent="3"/>
    </xf>
    <xf numFmtId="0" fontId="49" fillId="0" borderId="0" xfId="0" applyFont="1" applyBorder="1"/>
    <xf numFmtId="164" fontId="72" fillId="0" borderId="0" xfId="641" applyNumberFormat="1" applyFont="1" applyFill="1" applyBorder="1" applyAlignment="1">
      <alignment horizontal="right" indent="5"/>
    </xf>
    <xf numFmtId="164" fontId="0" fillId="0" borderId="0" xfId="0" applyNumberFormat="1" applyFont="1" applyBorder="1" applyAlignment="1">
      <alignment horizontal="right" vertical="center" indent="5"/>
    </xf>
    <xf numFmtId="165" fontId="0" fillId="0" borderId="0" xfId="0" applyNumberFormat="1" applyFont="1" applyBorder="1" applyAlignment="1">
      <alignment horizontal="right" vertical="center" indent="5"/>
    </xf>
    <xf numFmtId="165" fontId="49" fillId="0" borderId="0" xfId="0" applyNumberFormat="1" applyFont="1" applyBorder="1" applyAlignment="1">
      <alignment horizontal="right" vertical="center" indent="5"/>
    </xf>
    <xf numFmtId="164" fontId="73" fillId="0" borderId="0" xfId="0" applyNumberFormat="1" applyFont="1" applyBorder="1" applyAlignment="1">
      <alignment horizontal="right" vertical="center" indent="5"/>
    </xf>
    <xf numFmtId="165" fontId="73" fillId="0" borderId="0" xfId="0" applyNumberFormat="1" applyFont="1" applyBorder="1" applyAlignment="1">
      <alignment horizontal="right" vertical="center" indent="5"/>
    </xf>
    <xf numFmtId="165" fontId="48" fillId="0" borderId="0" xfId="0" applyNumberFormat="1" applyFont="1" applyBorder="1" applyAlignment="1">
      <alignment horizontal="right" vertical="center" indent="5"/>
    </xf>
    <xf numFmtId="0" fontId="73" fillId="0" borderId="0" xfId="0" applyFont="1"/>
    <xf numFmtId="0" fontId="57" fillId="0" borderId="14" xfId="642" applyFont="1" applyBorder="1" applyAlignment="1">
      <alignment horizontal="center" vertical="center" wrapText="1"/>
    </xf>
    <xf numFmtId="164" fontId="6" fillId="0" borderId="68" xfId="0" applyNumberFormat="1" applyFont="1" applyBorder="1" applyAlignment="1">
      <alignment horizontal="right" vertical="center" indent="1"/>
    </xf>
    <xf numFmtId="164" fontId="6" fillId="0" borderId="43" xfId="0" applyNumberFormat="1" applyFont="1" applyBorder="1" applyAlignment="1">
      <alignment horizontal="right" vertical="center" indent="1"/>
    </xf>
    <xf numFmtId="165" fontId="6" fillId="0" borderId="8" xfId="0" applyNumberFormat="1" applyFont="1" applyBorder="1" applyAlignment="1">
      <alignment horizontal="right" vertical="center" indent="2"/>
    </xf>
    <xf numFmtId="164" fontId="6" fillId="0" borderId="43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right" vertical="center" indent="2"/>
    </xf>
    <xf numFmtId="164" fontId="6" fillId="19" borderId="39" xfId="0" applyNumberFormat="1" applyFont="1" applyFill="1" applyBorder="1" applyAlignment="1">
      <alignment horizontal="right" vertical="center" indent="2"/>
    </xf>
    <xf numFmtId="164" fontId="6" fillId="0" borderId="8" xfId="0" applyNumberFormat="1" applyFont="1" applyBorder="1" applyAlignment="1">
      <alignment horizontal="right" vertical="center" indent="2"/>
    </xf>
    <xf numFmtId="0" fontId="66" fillId="0" borderId="34" xfId="0" applyFont="1" applyBorder="1" applyAlignment="1">
      <alignment horizontal="left" vertical="center" indent="1"/>
    </xf>
    <xf numFmtId="0" fontId="66" fillId="0" borderId="37" xfId="0" applyFont="1" applyBorder="1" applyAlignment="1">
      <alignment horizontal="left" vertical="center" indent="1"/>
    </xf>
    <xf numFmtId="164" fontId="6" fillId="0" borderId="11" xfId="0" applyNumberFormat="1" applyFont="1" applyBorder="1" applyAlignment="1">
      <alignment horizontal="right" vertical="center" indent="1"/>
    </xf>
    <xf numFmtId="165" fontId="6" fillId="0" borderId="12" xfId="0" applyNumberFormat="1" applyFont="1" applyBorder="1" applyAlignment="1">
      <alignment horizontal="right" vertical="center" indent="2"/>
    </xf>
    <xf numFmtId="164" fontId="6" fillId="0" borderId="11" xfId="0" applyNumberFormat="1" applyFont="1" applyBorder="1" applyAlignment="1">
      <alignment horizontal="right" vertical="center" indent="2"/>
    </xf>
    <xf numFmtId="164" fontId="6" fillId="0" borderId="12" xfId="0" applyNumberFormat="1" applyFont="1" applyBorder="1" applyAlignment="1">
      <alignment horizontal="right" vertical="center" indent="2"/>
    </xf>
    <xf numFmtId="0" fontId="66" fillId="0" borderId="32" xfId="0" applyFont="1" applyBorder="1" applyAlignment="1">
      <alignment horizontal="left" vertical="center" indent="1"/>
    </xf>
    <xf numFmtId="164" fontId="57" fillId="0" borderId="69" xfId="0" applyNumberFormat="1" applyFont="1" applyBorder="1" applyAlignment="1">
      <alignment horizontal="right" vertical="center" indent="1"/>
    </xf>
    <xf numFmtId="164" fontId="57" fillId="0" borderId="70" xfId="0" applyNumberFormat="1" applyFont="1" applyBorder="1" applyAlignment="1">
      <alignment horizontal="right" vertical="center" indent="1"/>
    </xf>
    <xf numFmtId="164" fontId="57" fillId="0" borderId="63" xfId="0" applyNumberFormat="1" applyFont="1" applyBorder="1" applyAlignment="1">
      <alignment horizontal="right" vertical="center" indent="2"/>
    </xf>
    <xf numFmtId="164" fontId="57" fillId="0" borderId="69" xfId="0" applyNumberFormat="1" applyFont="1" applyBorder="1" applyAlignment="1">
      <alignment horizontal="right" vertical="center" indent="2"/>
    </xf>
    <xf numFmtId="164" fontId="57" fillId="0" borderId="70" xfId="0" applyNumberFormat="1" applyFont="1" applyBorder="1" applyAlignment="1">
      <alignment horizontal="right" vertical="center" indent="2"/>
    </xf>
    <xf numFmtId="164" fontId="57" fillId="0" borderId="6" xfId="0" applyNumberFormat="1" applyFont="1" applyBorder="1" applyAlignment="1">
      <alignment horizontal="right" vertical="center" indent="1"/>
    </xf>
    <xf numFmtId="164" fontId="57" fillId="0" borderId="7" xfId="0" applyNumberFormat="1" applyFont="1" applyBorder="1" applyAlignment="1">
      <alignment horizontal="right" vertical="center" indent="2"/>
    </xf>
    <xf numFmtId="0" fontId="49" fillId="0" borderId="0" xfId="0" applyFont="1"/>
    <xf numFmtId="164" fontId="6" fillId="0" borderId="35" xfId="0" applyNumberFormat="1" applyFont="1" applyBorder="1" applyAlignment="1">
      <alignment horizontal="right" vertical="center" indent="1"/>
    </xf>
    <xf numFmtId="164" fontId="57" fillId="0" borderId="6" xfId="0" applyNumberFormat="1" applyFont="1" applyBorder="1" applyAlignment="1">
      <alignment horizontal="right" vertical="center" indent="2"/>
    </xf>
    <xf numFmtId="0" fontId="76" fillId="0" borderId="0" xfId="0" applyFont="1"/>
    <xf numFmtId="0" fontId="66" fillId="0" borderId="52" xfId="0" applyFont="1" applyBorder="1" applyAlignment="1">
      <alignment horizontal="left" vertical="center" indent="1"/>
    </xf>
    <xf numFmtId="164" fontId="6" fillId="0" borderId="58" xfId="0" applyNumberFormat="1" applyFont="1" applyFill="1" applyBorder="1" applyAlignment="1">
      <alignment horizontal="right" vertical="center" indent="1"/>
    </xf>
    <xf numFmtId="164" fontId="6" fillId="0" borderId="43" xfId="0" applyNumberFormat="1" applyFont="1" applyFill="1" applyBorder="1" applyAlignment="1">
      <alignment horizontal="right" vertical="center" indent="1"/>
    </xf>
    <xf numFmtId="0" fontId="66" fillId="0" borderId="50" xfId="0" applyFont="1" applyBorder="1" applyAlignment="1">
      <alignment horizontal="left" vertical="center" indent="1"/>
    </xf>
    <xf numFmtId="164" fontId="6" fillId="0" borderId="11" xfId="0" applyNumberFormat="1" applyFont="1" applyFill="1" applyBorder="1" applyAlignment="1">
      <alignment horizontal="right" vertical="center" indent="1"/>
    </xf>
    <xf numFmtId="164" fontId="57" fillId="0" borderId="5" xfId="0" applyNumberFormat="1" applyFont="1" applyBorder="1" applyAlignment="1">
      <alignment horizontal="right" vertical="center" indent="1"/>
    </xf>
    <xf numFmtId="165" fontId="57" fillId="0" borderId="38" xfId="0" applyNumberFormat="1" applyFont="1" applyBorder="1" applyAlignment="1">
      <alignment horizontal="right" vertical="center" indent="1"/>
    </xf>
    <xf numFmtId="165" fontId="57" fillId="0" borderId="33" xfId="0" applyNumberFormat="1" applyFont="1" applyBorder="1" applyAlignment="1">
      <alignment horizontal="right" vertical="center" indent="1"/>
    </xf>
    <xf numFmtId="165" fontId="57" fillId="0" borderId="6" xfId="0" applyNumberFormat="1" applyFont="1" applyBorder="1" applyAlignment="1">
      <alignment horizontal="right" vertical="center" indent="1"/>
    </xf>
    <xf numFmtId="165" fontId="57" fillId="0" borderId="71" xfId="0" applyNumberFormat="1" applyFont="1" applyBorder="1" applyAlignment="1">
      <alignment horizontal="right" vertical="center" indent="1"/>
    </xf>
    <xf numFmtId="165" fontId="57" fillId="0" borderId="5" xfId="0" applyNumberFormat="1" applyFont="1" applyBorder="1" applyAlignment="1">
      <alignment horizontal="right" vertical="center" indent="1"/>
    </xf>
    <xf numFmtId="165" fontId="57" fillId="0" borderId="10" xfId="0" applyNumberFormat="1" applyFont="1" applyBorder="1" applyAlignment="1">
      <alignment horizontal="right" vertical="center" indent="1"/>
    </xf>
    <xf numFmtId="165" fontId="57" fillId="0" borderId="63" xfId="0" applyNumberFormat="1" applyFont="1" applyBorder="1" applyAlignment="1">
      <alignment horizontal="right" vertical="center" indent="1"/>
    </xf>
    <xf numFmtId="0" fontId="63" fillId="0" borderId="0" xfId="0" applyFont="1" applyBorder="1"/>
    <xf numFmtId="165" fontId="63" fillId="0" borderId="0" xfId="0" applyNumberFormat="1" applyFont="1"/>
    <xf numFmtId="0" fontId="79" fillId="0" borderId="0" xfId="0" applyFont="1"/>
    <xf numFmtId="0" fontId="80" fillId="0" borderId="0" xfId="0" applyFont="1"/>
    <xf numFmtId="0" fontId="5" fillId="0" borderId="0" xfId="0" applyFont="1"/>
    <xf numFmtId="0" fontId="66" fillId="0" borderId="13" xfId="0" applyFont="1" applyBorder="1" applyAlignment="1">
      <alignment horizontal="left" vertical="center" indent="1"/>
    </xf>
    <xf numFmtId="3" fontId="6" fillId="0" borderId="3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57" fillId="0" borderId="5" xfId="0" applyNumberFormat="1" applyFont="1" applyBorder="1" applyAlignment="1">
      <alignment horizontal="center" vertical="center"/>
    </xf>
    <xf numFmtId="3" fontId="57" fillId="0" borderId="6" xfId="0" applyNumberFormat="1" applyFont="1" applyBorder="1" applyAlignment="1">
      <alignment horizontal="center" vertical="center"/>
    </xf>
    <xf numFmtId="0" fontId="82" fillId="0" borderId="0" xfId="0" applyFont="1"/>
    <xf numFmtId="0" fontId="83" fillId="0" borderId="0" xfId="0" applyFont="1"/>
    <xf numFmtId="0" fontId="66" fillId="0" borderId="13" xfId="0" applyFont="1" applyBorder="1" applyAlignment="1">
      <alignment horizontal="left" indent="1"/>
    </xf>
    <xf numFmtId="180" fontId="13" fillId="0" borderId="56" xfId="638" applyNumberFormat="1" applyFont="1" applyFill="1" applyBorder="1" applyAlignment="1">
      <alignment horizontal="right" indent="3"/>
    </xf>
    <xf numFmtId="181" fontId="13" fillId="0" borderId="30" xfId="638" applyNumberFormat="1" applyFont="1" applyBorder="1" applyAlignment="1">
      <alignment horizontal="right" indent="2"/>
    </xf>
    <xf numFmtId="181" fontId="13" fillId="0" borderId="39" xfId="638" applyNumberFormat="1" applyFont="1" applyBorder="1" applyAlignment="1">
      <alignment horizontal="right" indent="2"/>
    </xf>
    <xf numFmtId="180" fontId="13" fillId="0" borderId="35" xfId="638" applyNumberFormat="1" applyFont="1" applyFill="1" applyBorder="1" applyAlignment="1">
      <alignment horizontal="right" indent="3"/>
    </xf>
    <xf numFmtId="180" fontId="56" fillId="0" borderId="69" xfId="638" applyNumberFormat="1" applyFont="1" applyFill="1" applyBorder="1" applyAlignment="1">
      <alignment horizontal="right" indent="3"/>
    </xf>
    <xf numFmtId="0" fontId="85" fillId="0" borderId="0" xfId="0" applyFont="1" applyAlignment="1"/>
    <xf numFmtId="0" fontId="48" fillId="0" borderId="0" xfId="0" applyFont="1"/>
    <xf numFmtId="0" fontId="85" fillId="0" borderId="0" xfId="0" applyFont="1" applyAlignment="1">
      <alignment horizontal="left" wrapText="1"/>
    </xf>
    <xf numFmtId="0" fontId="57" fillId="0" borderId="12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/>
    </xf>
    <xf numFmtId="0" fontId="43" fillId="0" borderId="0" xfId="0" applyFont="1" applyBorder="1"/>
    <xf numFmtId="0" fontId="86" fillId="0" borderId="0" xfId="0" applyFont="1"/>
    <xf numFmtId="0" fontId="66" fillId="0" borderId="50" xfId="0" applyFont="1" applyFill="1" applyBorder="1" applyAlignment="1">
      <alignment horizontal="left" indent="1"/>
    </xf>
    <xf numFmtId="164" fontId="66" fillId="0" borderId="33" xfId="0" applyNumberFormat="1" applyFont="1" applyBorder="1" applyAlignment="1">
      <alignment horizontal="right" vertical="center" indent="5"/>
    </xf>
    <xf numFmtId="0" fontId="44" fillId="0" borderId="0" xfId="0" applyFont="1" applyBorder="1"/>
    <xf numFmtId="0" fontId="51" fillId="0" borderId="0" xfId="0" applyFont="1"/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165" fontId="66" fillId="0" borderId="2" xfId="0" applyNumberFormat="1" applyFont="1" applyBorder="1" applyAlignment="1">
      <alignment horizontal="right" indent="2"/>
    </xf>
    <xf numFmtId="164" fontId="5" fillId="0" borderId="65" xfId="0" applyNumberFormat="1" applyFont="1" applyBorder="1" applyAlignment="1">
      <alignment horizontal="right" indent="2"/>
    </xf>
    <xf numFmtId="165" fontId="5" fillId="0" borderId="4" xfId="0" applyNumberFormat="1" applyFont="1" applyBorder="1" applyAlignment="1">
      <alignment horizontal="right" indent="2"/>
    </xf>
    <xf numFmtId="165" fontId="5" fillId="0" borderId="8" xfId="0" applyNumberFormat="1" applyFont="1" applyBorder="1" applyAlignment="1">
      <alignment horizontal="right" indent="2"/>
    </xf>
    <xf numFmtId="165" fontId="5" fillId="0" borderId="12" xfId="0" applyNumberFormat="1" applyFont="1" applyBorder="1" applyAlignment="1">
      <alignment horizontal="right" indent="2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4" fillId="0" borderId="0" xfId="644" applyFont="1"/>
    <xf numFmtId="0" fontId="3" fillId="0" borderId="0" xfId="645" applyFont="1"/>
    <xf numFmtId="0" fontId="3" fillId="0" borderId="0" xfId="645" applyFont="1" applyAlignment="1">
      <alignment horizontal="right"/>
    </xf>
    <xf numFmtId="0" fontId="89" fillId="0" borderId="0" xfId="645" applyFont="1"/>
    <xf numFmtId="0" fontId="6" fillId="0" borderId="0" xfId="642" applyFont="1"/>
    <xf numFmtId="0" fontId="57" fillId="0" borderId="52" xfId="642" applyFont="1" applyBorder="1" applyAlignment="1">
      <alignment horizontal="left" indent="1"/>
    </xf>
    <xf numFmtId="0" fontId="57" fillId="0" borderId="50" xfId="642" applyFont="1" applyBorder="1" applyAlignment="1">
      <alignment horizontal="left" indent="1"/>
    </xf>
    <xf numFmtId="0" fontId="57" fillId="0" borderId="49" xfId="642" applyFont="1" applyBorder="1" applyAlignment="1">
      <alignment horizontal="left" indent="1"/>
    </xf>
    <xf numFmtId="0" fontId="57" fillId="0" borderId="51" xfId="642" applyFont="1" applyBorder="1" applyAlignment="1">
      <alignment horizontal="left" indent="1"/>
    </xf>
    <xf numFmtId="0" fontId="57" fillId="0" borderId="40" xfId="642" applyFont="1" applyBorder="1" applyAlignment="1">
      <alignment horizontal="left" indent="1"/>
    </xf>
    <xf numFmtId="164" fontId="52" fillId="0" borderId="33" xfId="645" applyNumberFormat="1" applyFont="1" applyBorder="1" applyAlignment="1">
      <alignment horizontal="right" indent="1"/>
    </xf>
    <xf numFmtId="164" fontId="52" fillId="0" borderId="6" xfId="645" applyNumberFormat="1" applyFont="1" applyBorder="1" applyAlignment="1">
      <alignment horizontal="right" indent="1"/>
    </xf>
    <xf numFmtId="179" fontId="6" fillId="0" borderId="0" xfId="642" applyNumberFormat="1" applyFont="1"/>
    <xf numFmtId="164" fontId="6" fillId="0" borderId="0" xfId="642" applyNumberFormat="1" applyFont="1"/>
    <xf numFmtId="0" fontId="6" fillId="0" borderId="0" xfId="644" applyFont="1"/>
    <xf numFmtId="0" fontId="6" fillId="0" borderId="0" xfId="645" applyFont="1"/>
    <xf numFmtId="0" fontId="6" fillId="0" borderId="0" xfId="645" applyFont="1" applyAlignment="1">
      <alignment horizontal="right"/>
    </xf>
    <xf numFmtId="0" fontId="90" fillId="0" borderId="0" xfId="645" applyFont="1"/>
    <xf numFmtId="164" fontId="6" fillId="0" borderId="54" xfId="645" applyNumberFormat="1" applyFont="1" applyBorder="1" applyAlignment="1">
      <alignment horizontal="right" indent="1"/>
    </xf>
    <xf numFmtId="164" fontId="6" fillId="0" borderId="43" xfId="645" applyNumberFormat="1" applyFont="1" applyBorder="1" applyAlignment="1">
      <alignment horizontal="right" indent="1"/>
    </xf>
    <xf numFmtId="164" fontId="6" fillId="0" borderId="11" xfId="645" applyNumberFormat="1" applyFont="1" applyBorder="1" applyAlignment="1">
      <alignment horizontal="right" indent="1"/>
    </xf>
    <xf numFmtId="164" fontId="57" fillId="0" borderId="6" xfId="645" applyNumberFormat="1" applyFont="1" applyBorder="1" applyAlignment="1">
      <alignment horizontal="right" indent="1"/>
    </xf>
    <xf numFmtId="0" fontId="45" fillId="0" borderId="0" xfId="645" applyFont="1"/>
    <xf numFmtId="0" fontId="62" fillId="0" borderId="0" xfId="645" applyFont="1" applyAlignment="1"/>
    <xf numFmtId="0" fontId="6" fillId="0" borderId="13" xfId="0" applyFont="1" applyBorder="1" applyAlignment="1">
      <alignment horizontal="center" vertical="center"/>
    </xf>
    <xf numFmtId="0" fontId="3" fillId="0" borderId="0" xfId="645" applyFont="1" applyFill="1"/>
    <xf numFmtId="182" fontId="3" fillId="0" borderId="0" xfId="645" applyNumberFormat="1" applyFont="1" applyFill="1" applyAlignment="1">
      <alignment horizontal="left"/>
    </xf>
    <xf numFmtId="0" fontId="6" fillId="0" borderId="0" xfId="647" applyFont="1"/>
    <xf numFmtId="165" fontId="6" fillId="0" borderId="0" xfId="647" applyNumberFormat="1" applyFont="1"/>
    <xf numFmtId="164" fontId="57" fillId="0" borderId="33" xfId="0" applyNumberFormat="1" applyFont="1" applyBorder="1" applyAlignment="1">
      <alignment horizontal="right" vertical="center" indent="1"/>
    </xf>
    <xf numFmtId="0" fontId="66" fillId="0" borderId="49" xfId="0" applyFont="1" applyBorder="1" applyAlignment="1">
      <alignment horizontal="left" indent="2"/>
    </xf>
    <xf numFmtId="0" fontId="66" fillId="0" borderId="50" xfId="0" applyFont="1" applyBorder="1" applyAlignment="1">
      <alignment horizontal="left" indent="2"/>
    </xf>
    <xf numFmtId="0" fontId="66" fillId="0" borderId="51" xfId="0" applyFont="1" applyBorder="1" applyAlignment="1">
      <alignment horizontal="left" indent="2"/>
    </xf>
    <xf numFmtId="0" fontId="53" fillId="0" borderId="0" xfId="0" applyFont="1"/>
    <xf numFmtId="165" fontId="6" fillId="0" borderId="4" xfId="0" applyNumberFormat="1" applyFont="1" applyFill="1" applyBorder="1" applyAlignment="1">
      <alignment horizontal="right" vertical="center" indent="1"/>
    </xf>
    <xf numFmtId="165" fontId="6" fillId="0" borderId="58" xfId="0" applyNumberFormat="1" applyFont="1" applyFill="1" applyBorder="1" applyAlignment="1">
      <alignment horizontal="right" vertical="center" indent="1"/>
    </xf>
    <xf numFmtId="165" fontId="6" fillId="0" borderId="43" xfId="0" applyNumberFormat="1" applyFont="1" applyFill="1" applyBorder="1" applyAlignment="1">
      <alignment horizontal="right" vertical="center" indent="1"/>
    </xf>
    <xf numFmtId="165" fontId="6" fillId="0" borderId="30" xfId="0" applyNumberFormat="1" applyFont="1" applyFill="1" applyBorder="1" applyAlignment="1">
      <alignment horizontal="right" vertical="center" indent="1"/>
    </xf>
    <xf numFmtId="165" fontId="6" fillId="0" borderId="44" xfId="0" applyNumberFormat="1" applyFont="1" applyFill="1" applyBorder="1" applyAlignment="1">
      <alignment horizontal="right" vertical="center" indent="1"/>
    </xf>
    <xf numFmtId="165" fontId="6" fillId="0" borderId="3" xfId="0" applyNumberFormat="1" applyFont="1" applyFill="1" applyBorder="1" applyAlignment="1">
      <alignment horizontal="right" vertical="center" indent="1"/>
    </xf>
    <xf numFmtId="165" fontId="6" fillId="0" borderId="35" xfId="0" applyNumberFormat="1" applyFont="1" applyFill="1" applyBorder="1" applyAlignment="1">
      <alignment horizontal="right" vertical="center" indent="1"/>
    </xf>
    <xf numFmtId="165" fontId="6" fillId="0" borderId="31" xfId="0" applyNumberFormat="1" applyFont="1" applyFill="1" applyBorder="1" applyAlignment="1">
      <alignment horizontal="right" vertical="center" indent="1"/>
    </xf>
    <xf numFmtId="165" fontId="6" fillId="0" borderId="12" xfId="0" applyNumberFormat="1" applyFont="1" applyFill="1" applyBorder="1" applyAlignment="1">
      <alignment horizontal="right" vertical="center" indent="1"/>
    </xf>
    <xf numFmtId="165" fontId="6" fillId="0" borderId="11" xfId="0" applyNumberFormat="1" applyFont="1" applyFill="1" applyBorder="1" applyAlignment="1">
      <alignment horizontal="right" vertical="center" indent="1"/>
    </xf>
    <xf numFmtId="165" fontId="6" fillId="0" borderId="14" xfId="0" applyNumberFormat="1" applyFont="1" applyFill="1" applyBorder="1" applyAlignment="1">
      <alignment horizontal="right" vertical="center" indent="1"/>
    </xf>
    <xf numFmtId="165" fontId="6" fillId="0" borderId="48" xfId="0" applyNumberFormat="1" applyFont="1" applyFill="1" applyBorder="1" applyAlignment="1">
      <alignment horizontal="right" vertical="center" indent="1"/>
    </xf>
    <xf numFmtId="165" fontId="6" fillId="0" borderId="43" xfId="0" applyNumberFormat="1" applyFont="1" applyFill="1" applyBorder="1" applyAlignment="1">
      <alignment horizontal="left" vertical="center" indent="1"/>
    </xf>
    <xf numFmtId="165" fontId="6" fillId="0" borderId="11" xfId="0" applyNumberFormat="1" applyFont="1" applyFill="1" applyBorder="1" applyAlignment="1">
      <alignment horizontal="left" vertical="center" indent="1"/>
    </xf>
    <xf numFmtId="165" fontId="52" fillId="0" borderId="33" xfId="645" applyNumberFormat="1" applyFont="1" applyBorder="1" applyAlignment="1">
      <alignment horizontal="right" indent="2"/>
    </xf>
    <xf numFmtId="0" fontId="63" fillId="0" borderId="0" xfId="0" applyFont="1" applyFill="1"/>
    <xf numFmtId="4" fontId="95" fillId="0" borderId="0" xfId="0" applyNumberFormat="1" applyFont="1" applyBorder="1" applyAlignment="1">
      <alignment horizontal="right" vertical="center" wrapText="1"/>
    </xf>
    <xf numFmtId="0" fontId="95" fillId="0" borderId="0" xfId="0" applyFont="1" applyBorder="1" applyAlignment="1">
      <alignment horizontal="right" vertical="center" wrapText="1"/>
    </xf>
    <xf numFmtId="0" fontId="96" fillId="0" borderId="0" xfId="0" applyFont="1" applyBorder="1" applyAlignment="1">
      <alignment horizontal="right" vertical="center" wrapText="1"/>
    </xf>
    <xf numFmtId="164" fontId="6" fillId="0" borderId="0" xfId="645" applyNumberFormat="1" applyFont="1"/>
    <xf numFmtId="164" fontId="6" fillId="0" borderId="81" xfId="0" applyNumberFormat="1" applyFont="1" applyBorder="1" applyAlignment="1">
      <alignment horizontal="right" vertical="center" indent="2"/>
    </xf>
    <xf numFmtId="164" fontId="66" fillId="0" borderId="56" xfId="0" applyNumberFormat="1" applyFont="1" applyBorder="1" applyAlignment="1">
      <alignment horizontal="right" vertical="center" indent="2"/>
    </xf>
    <xf numFmtId="164" fontId="5" fillId="0" borderId="44" xfId="0" applyNumberFormat="1" applyFont="1" applyBorder="1" applyAlignment="1">
      <alignment horizontal="right" vertical="center" indent="2"/>
    </xf>
    <xf numFmtId="164" fontId="5" fillId="0" borderId="35" xfId="0" applyNumberFormat="1" applyFont="1" applyBorder="1" applyAlignment="1">
      <alignment horizontal="right" vertical="center" indent="2"/>
    </xf>
    <xf numFmtId="164" fontId="5" fillId="0" borderId="83" xfId="0" applyNumberFormat="1" applyFont="1" applyBorder="1" applyAlignment="1">
      <alignment horizontal="right" vertical="center" indent="2"/>
    </xf>
    <xf numFmtId="0" fontId="57" fillId="0" borderId="83" xfId="642" applyFont="1" applyBorder="1" applyAlignment="1">
      <alignment horizontal="center" vertical="center" wrapText="1"/>
    </xf>
    <xf numFmtId="164" fontId="66" fillId="0" borderId="7" xfId="0" applyNumberFormat="1" applyFont="1" applyBorder="1" applyAlignment="1">
      <alignment horizontal="right" vertical="center" indent="5"/>
    </xf>
    <xf numFmtId="0" fontId="57" fillId="0" borderId="83" xfId="0" applyFont="1" applyBorder="1" applyAlignment="1">
      <alignment horizontal="center" vertical="center" wrapText="1"/>
    </xf>
    <xf numFmtId="164" fontId="6" fillId="0" borderId="56" xfId="0" applyNumberFormat="1" applyFont="1" applyBorder="1" applyAlignment="1">
      <alignment horizontal="right" indent="1"/>
    </xf>
    <xf numFmtId="164" fontId="6" fillId="0" borderId="1" xfId="0" applyNumberFormat="1" applyFont="1" applyBorder="1" applyAlignment="1">
      <alignment horizontal="right" indent="1"/>
    </xf>
    <xf numFmtId="164" fontId="6" fillId="0" borderId="75" xfId="0" applyNumberFormat="1" applyFont="1" applyBorder="1" applyAlignment="1">
      <alignment horizontal="right" indent="3"/>
    </xf>
    <xf numFmtId="164" fontId="6" fillId="0" borderId="83" xfId="0" applyNumberFormat="1" applyFont="1" applyBorder="1" applyAlignment="1">
      <alignment horizontal="right" indent="1"/>
    </xf>
    <xf numFmtId="164" fontId="6" fillId="0" borderId="23" xfId="0" applyNumberFormat="1" applyFont="1" applyBorder="1" applyAlignment="1">
      <alignment horizontal="right" indent="1"/>
    </xf>
    <xf numFmtId="164" fontId="6" fillId="0" borderId="76" xfId="0" applyNumberFormat="1" applyFont="1" applyBorder="1" applyAlignment="1">
      <alignment horizontal="right" indent="3"/>
    </xf>
    <xf numFmtId="164" fontId="57" fillId="0" borderId="62" xfId="0" applyNumberFormat="1" applyFont="1" applyBorder="1" applyAlignment="1">
      <alignment horizontal="right" indent="1"/>
    </xf>
    <xf numFmtId="164" fontId="57" fillId="0" borderId="63" xfId="0" applyNumberFormat="1" applyFont="1" applyBorder="1" applyAlignment="1">
      <alignment horizontal="right" indent="1"/>
    </xf>
    <xf numFmtId="0" fontId="6" fillId="0" borderId="0" xfId="640" applyFont="1" applyAlignment="1">
      <alignment horizontal="right"/>
    </xf>
    <xf numFmtId="0" fontId="6" fillId="0" borderId="28" xfId="640" applyFont="1" applyBorder="1" applyAlignment="1">
      <alignment horizontal="center"/>
    </xf>
    <xf numFmtId="0" fontId="57" fillId="0" borderId="4" xfId="640" applyFont="1" applyBorder="1" applyAlignment="1">
      <alignment horizontal="center"/>
    </xf>
    <xf numFmtId="0" fontId="6" fillId="0" borderId="32" xfId="640" applyFont="1" applyBorder="1"/>
    <xf numFmtId="0" fontId="57" fillId="0" borderId="7" xfId="640" applyFont="1" applyBorder="1" applyAlignment="1">
      <alignment horizontal="center"/>
    </xf>
    <xf numFmtId="0" fontId="57" fillId="0" borderId="28" xfId="640" applyFont="1" applyBorder="1" applyAlignment="1">
      <alignment horizontal="left" indent="1"/>
    </xf>
    <xf numFmtId="3" fontId="57" fillId="0" borderId="28" xfId="640" applyNumberFormat="1" applyFont="1" applyBorder="1" applyAlignment="1">
      <alignment horizontal="right" indent="1"/>
    </xf>
    <xf numFmtId="3" fontId="57" fillId="0" borderId="3" xfId="640" applyNumberFormat="1" applyFont="1" applyBorder="1" applyAlignment="1">
      <alignment horizontal="right" indent="1"/>
    </xf>
    <xf numFmtId="3" fontId="57" fillId="0" borderId="0" xfId="640" applyNumberFormat="1" applyFont="1" applyBorder="1" applyAlignment="1">
      <alignment horizontal="right" indent="2"/>
    </xf>
    <xf numFmtId="3" fontId="57" fillId="0" borderId="47" xfId="640" applyNumberFormat="1" applyFont="1" applyBorder="1" applyAlignment="1">
      <alignment horizontal="right" indent="2"/>
    </xf>
    <xf numFmtId="0" fontId="57" fillId="0" borderId="13" xfId="640" applyFont="1" applyBorder="1" applyAlignment="1">
      <alignment horizontal="left" indent="1"/>
    </xf>
    <xf numFmtId="3" fontId="57" fillId="0" borderId="56" xfId="194" applyNumberFormat="1" applyFont="1" applyBorder="1" applyAlignment="1">
      <alignment horizontal="right" indent="1"/>
    </xf>
    <xf numFmtId="3" fontId="57" fillId="0" borderId="54" xfId="194" applyNumberFormat="1" applyFont="1" applyBorder="1" applyAlignment="1">
      <alignment horizontal="right" indent="1"/>
    </xf>
    <xf numFmtId="164" fontId="57" fillId="0" borderId="39" xfId="194" applyNumberFormat="1" applyFont="1" applyBorder="1" applyAlignment="1">
      <alignment horizontal="right" indent="3"/>
    </xf>
    <xf numFmtId="3" fontId="57" fillId="0" borderId="57" xfId="194" applyNumberFormat="1" applyFont="1" applyBorder="1" applyAlignment="1">
      <alignment horizontal="right" indent="2"/>
    </xf>
    <xf numFmtId="3" fontId="57" fillId="0" borderId="54" xfId="194" applyNumberFormat="1" applyFont="1" applyBorder="1" applyAlignment="1">
      <alignment horizontal="right" indent="2"/>
    </xf>
    <xf numFmtId="0" fontId="6" fillId="0" borderId="34" xfId="640" applyFont="1" applyBorder="1" applyAlignment="1">
      <alignment horizontal="left" indent="2"/>
    </xf>
    <xf numFmtId="3" fontId="6" fillId="0" borderId="35" xfId="194" applyNumberFormat="1" applyFont="1" applyBorder="1" applyAlignment="1">
      <alignment horizontal="right" indent="1"/>
    </xf>
    <xf numFmtId="3" fontId="6" fillId="0" borderId="43" xfId="194" applyNumberFormat="1" applyFont="1" applyBorder="1" applyAlignment="1">
      <alignment horizontal="right" indent="1"/>
    </xf>
    <xf numFmtId="164" fontId="6" fillId="0" borderId="8" xfId="194" applyNumberFormat="1" applyFont="1" applyBorder="1" applyAlignment="1">
      <alignment horizontal="right" indent="3"/>
    </xf>
    <xf numFmtId="3" fontId="6" fillId="0" borderId="58" xfId="194" applyNumberFormat="1" applyFont="1" applyBorder="1" applyAlignment="1">
      <alignment horizontal="right" indent="2"/>
    </xf>
    <xf numFmtId="3" fontId="6" fillId="0" borderId="43" xfId="194" applyNumberFormat="1" applyFont="1" applyBorder="1" applyAlignment="1">
      <alignment horizontal="right" indent="2"/>
    </xf>
    <xf numFmtId="0" fontId="6" fillId="0" borderId="37" xfId="640" applyFont="1" applyBorder="1" applyAlignment="1">
      <alignment horizontal="left" indent="6"/>
    </xf>
    <xf numFmtId="3" fontId="6" fillId="0" borderId="83" xfId="194" applyNumberFormat="1" applyFont="1" applyBorder="1" applyAlignment="1">
      <alignment horizontal="right" indent="1"/>
    </xf>
    <xf numFmtId="3" fontId="6" fillId="0" borderId="11" xfId="194" applyNumberFormat="1" applyFont="1" applyBorder="1" applyAlignment="1">
      <alignment horizontal="right" indent="1"/>
    </xf>
    <xf numFmtId="164" fontId="6" fillId="0" borderId="12" xfId="194" applyNumberFormat="1" applyFont="1" applyBorder="1" applyAlignment="1">
      <alignment horizontal="right" indent="3"/>
    </xf>
    <xf numFmtId="3" fontId="6" fillId="0" borderId="85" xfId="194" applyNumberFormat="1" applyFont="1" applyBorder="1" applyAlignment="1">
      <alignment horizontal="right" indent="2"/>
    </xf>
    <xf numFmtId="3" fontId="6" fillId="0" borderId="11" xfId="194" applyNumberFormat="1" applyFont="1" applyBorder="1" applyAlignment="1">
      <alignment horizontal="right" indent="2"/>
    </xf>
    <xf numFmtId="0" fontId="57" fillId="0" borderId="34" xfId="640" applyFont="1" applyBorder="1" applyAlignment="1">
      <alignment horizontal="left" indent="1"/>
    </xf>
    <xf numFmtId="3" fontId="57" fillId="0" borderId="35" xfId="194" applyNumberFormat="1" applyFont="1" applyBorder="1" applyAlignment="1">
      <alignment horizontal="right" indent="1"/>
    </xf>
    <xf numFmtId="3" fontId="57" fillId="0" borderId="43" xfId="194" applyNumberFormat="1" applyFont="1" applyBorder="1" applyAlignment="1">
      <alignment horizontal="right" indent="1"/>
    </xf>
    <xf numFmtId="164" fontId="57" fillId="0" borderId="8" xfId="194" applyNumberFormat="1" applyFont="1" applyBorder="1" applyAlignment="1">
      <alignment horizontal="right" indent="3"/>
    </xf>
    <xf numFmtId="3" fontId="57" fillId="0" borderId="58" xfId="194" applyNumberFormat="1" applyFont="1" applyBorder="1" applyAlignment="1">
      <alignment horizontal="right" indent="2"/>
    </xf>
    <xf numFmtId="3" fontId="57" fillId="0" borderId="43" xfId="194" applyNumberFormat="1" applyFont="1" applyBorder="1" applyAlignment="1">
      <alignment horizontal="right" indent="2"/>
    </xf>
    <xf numFmtId="3" fontId="57" fillId="0" borderId="41" xfId="194" applyNumberFormat="1" applyFont="1" applyBorder="1" applyAlignment="1">
      <alignment horizontal="left" vertical="center" indent="5"/>
    </xf>
    <xf numFmtId="3" fontId="57" fillId="0" borderId="43" xfId="194" applyNumberFormat="1" applyFont="1" applyBorder="1" applyAlignment="1">
      <alignment horizontal="left" vertical="center" indent="5"/>
    </xf>
    <xf numFmtId="0" fontId="6" fillId="0" borderId="28" xfId="640" applyFont="1" applyBorder="1" applyAlignment="1">
      <alignment horizontal="left" indent="2"/>
    </xf>
    <xf numFmtId="3" fontId="6" fillId="0" borderId="44" xfId="194" applyNumberFormat="1" applyFont="1" applyBorder="1" applyAlignment="1">
      <alignment horizontal="right" indent="1"/>
    </xf>
    <xf numFmtId="3" fontId="6" fillId="0" borderId="3" xfId="194" applyNumberFormat="1" applyFont="1" applyBorder="1" applyAlignment="1">
      <alignment horizontal="right" indent="1"/>
    </xf>
    <xf numFmtId="164" fontId="6" fillId="0" borderId="4" xfId="194" applyNumberFormat="1" applyFont="1" applyBorder="1" applyAlignment="1">
      <alignment horizontal="right" indent="3"/>
    </xf>
    <xf numFmtId="3" fontId="6" fillId="0" borderId="29" xfId="194" applyNumberFormat="1" applyFont="1" applyBorder="1" applyAlignment="1">
      <alignment horizontal="right" indent="2"/>
    </xf>
    <xf numFmtId="3" fontId="6" fillId="0" borderId="3" xfId="194" applyNumberFormat="1" applyFont="1" applyBorder="1" applyAlignment="1">
      <alignment horizontal="right" indent="2"/>
    </xf>
    <xf numFmtId="0" fontId="6" fillId="0" borderId="37" xfId="640" applyFont="1" applyBorder="1" applyAlignment="1">
      <alignment horizontal="left" indent="18"/>
    </xf>
    <xf numFmtId="0" fontId="57" fillId="0" borderId="60" xfId="640" applyFont="1" applyBorder="1" applyAlignment="1">
      <alignment horizontal="left" indent="1"/>
    </xf>
    <xf numFmtId="3" fontId="57" fillId="0" borderId="69" xfId="194" applyNumberFormat="1" applyFont="1" applyBorder="1" applyAlignment="1">
      <alignment horizontal="right" indent="1"/>
    </xf>
    <xf numFmtId="3" fontId="57" fillId="0" borderId="70" xfId="194" applyNumberFormat="1" applyFont="1" applyBorder="1" applyAlignment="1">
      <alignment horizontal="right" indent="1"/>
    </xf>
    <xf numFmtId="164" fontId="57" fillId="0" borderId="63" xfId="194" applyNumberFormat="1" applyFont="1" applyBorder="1" applyAlignment="1">
      <alignment horizontal="right" indent="3"/>
    </xf>
    <xf numFmtId="3" fontId="57" fillId="0" borderId="64" xfId="194" applyNumberFormat="1" applyFont="1" applyBorder="1" applyAlignment="1">
      <alignment horizontal="right" indent="2"/>
    </xf>
    <xf numFmtId="3" fontId="57" fillId="0" borderId="70" xfId="194" applyNumberFormat="1" applyFont="1" applyBorder="1" applyAlignment="1">
      <alignment horizontal="right" indent="2"/>
    </xf>
    <xf numFmtId="0" fontId="57" fillId="0" borderId="32" xfId="640" applyFont="1" applyBorder="1" applyAlignment="1">
      <alignment horizontal="left" indent="1"/>
    </xf>
    <xf numFmtId="3" fontId="57" fillId="0" borderId="5" xfId="194" applyNumberFormat="1" applyFont="1" applyBorder="1" applyAlignment="1">
      <alignment horizontal="right" indent="1"/>
    </xf>
    <xf numFmtId="3" fontId="57" fillId="0" borderId="6" xfId="194" applyNumberFormat="1" applyFont="1" applyBorder="1" applyAlignment="1">
      <alignment horizontal="right" indent="1"/>
    </xf>
    <xf numFmtId="164" fontId="57" fillId="0" borderId="7" xfId="194" applyNumberFormat="1" applyFont="1" applyBorder="1" applyAlignment="1">
      <alignment horizontal="right" indent="3"/>
    </xf>
    <xf numFmtId="3" fontId="57" fillId="0" borderId="33" xfId="194" applyNumberFormat="1" applyFont="1" applyBorder="1" applyAlignment="1">
      <alignment horizontal="right" indent="2"/>
    </xf>
    <xf numFmtId="3" fontId="57" fillId="0" borderId="6" xfId="194" applyNumberFormat="1" applyFont="1" applyBorder="1" applyAlignment="1">
      <alignment horizontal="right" indent="2"/>
    </xf>
    <xf numFmtId="0" fontId="62" fillId="0" borderId="0" xfId="640" applyFont="1" applyBorder="1"/>
    <xf numFmtId="0" fontId="6" fillId="0" borderId="0" xfId="0" applyFont="1" applyAlignment="1">
      <alignment horizontal="right"/>
    </xf>
    <xf numFmtId="0" fontId="57" fillId="0" borderId="7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165" fontId="57" fillId="0" borderId="57" xfId="0" applyNumberFormat="1" applyFont="1" applyBorder="1" applyAlignment="1">
      <alignment horizontal="right" vertical="center" indent="2"/>
    </xf>
    <xf numFmtId="165" fontId="57" fillId="0" borderId="2" xfId="0" applyNumberFormat="1" applyFont="1" applyBorder="1" applyAlignment="1">
      <alignment horizontal="right" vertical="center" indent="2"/>
    </xf>
    <xf numFmtId="165" fontId="6" fillId="0" borderId="29" xfId="0" applyNumberFormat="1" applyFont="1" applyBorder="1" applyAlignment="1">
      <alignment horizontal="right" vertical="center" indent="2"/>
    </xf>
    <xf numFmtId="165" fontId="6" fillId="19" borderId="4" xfId="0" applyNumberFormat="1" applyFont="1" applyFill="1" applyBorder="1" applyAlignment="1">
      <alignment horizontal="right" vertical="center" indent="2"/>
    </xf>
    <xf numFmtId="165" fontId="6" fillId="0" borderId="58" xfId="0" applyNumberFormat="1" applyFont="1" applyBorder="1" applyAlignment="1">
      <alignment horizontal="right" vertical="center" indent="2"/>
    </xf>
    <xf numFmtId="165" fontId="6" fillId="0" borderId="85" xfId="0" applyNumberFormat="1" applyFont="1" applyBorder="1" applyAlignment="1">
      <alignment horizontal="right" vertical="center" indent="2"/>
    </xf>
    <xf numFmtId="0" fontId="57" fillId="0" borderId="0" xfId="647" applyFont="1" applyAlignment="1">
      <alignment vertical="center"/>
    </xf>
    <xf numFmtId="0" fontId="3" fillId="0" borderId="45" xfId="645" applyFont="1" applyBorder="1" applyAlignment="1">
      <alignment vertical="center"/>
    </xf>
    <xf numFmtId="0" fontId="92" fillId="0" borderId="40" xfId="645" applyFont="1" applyBorder="1" applyAlignment="1">
      <alignment vertical="center"/>
    </xf>
    <xf numFmtId="0" fontId="52" fillId="0" borderId="14" xfId="648" applyFont="1" applyFill="1" applyBorder="1" applyAlignment="1">
      <alignment horizontal="center" vertical="center"/>
    </xf>
    <xf numFmtId="0" fontId="52" fillId="0" borderId="12" xfId="646" applyFont="1" applyFill="1" applyBorder="1" applyAlignment="1">
      <alignment horizontal="center" vertical="center"/>
    </xf>
    <xf numFmtId="0" fontId="66" fillId="0" borderId="49" xfId="647" applyFont="1" applyBorder="1" applyAlignment="1">
      <alignment horizontal="left" vertical="center" indent="1"/>
    </xf>
    <xf numFmtId="164" fontId="93" fillId="0" borderId="30" xfId="648" applyNumberFormat="1" applyFont="1" applyFill="1" applyBorder="1" applyAlignment="1">
      <alignment horizontal="right" vertical="center" indent="3"/>
    </xf>
    <xf numFmtId="165" fontId="3" fillId="0" borderId="8" xfId="646" applyNumberFormat="1" applyFont="1" applyFill="1" applyBorder="1" applyAlignment="1">
      <alignment horizontal="right" vertical="center" indent="3"/>
    </xf>
    <xf numFmtId="0" fontId="66" fillId="0" borderId="50" xfId="647" applyFont="1" applyBorder="1" applyAlignment="1">
      <alignment horizontal="left" vertical="center" indent="1"/>
    </xf>
    <xf numFmtId="0" fontId="66" fillId="0" borderId="51" xfId="647" applyFont="1" applyBorder="1" applyAlignment="1">
      <alignment horizontal="left" vertical="center" indent="1"/>
    </xf>
    <xf numFmtId="164" fontId="93" fillId="0" borderId="14" xfId="648" applyNumberFormat="1" applyFont="1" applyFill="1" applyBorder="1" applyAlignment="1">
      <alignment horizontal="right" vertical="center" indent="3"/>
    </xf>
    <xf numFmtId="165" fontId="3" fillId="0" borderId="4" xfId="646" applyNumberFormat="1" applyFont="1" applyFill="1" applyBorder="1" applyAlignment="1">
      <alignment horizontal="right" vertical="center" indent="3"/>
    </xf>
    <xf numFmtId="0" fontId="66" fillId="0" borderId="40" xfId="647" applyFont="1" applyBorder="1" applyAlignment="1">
      <alignment horizontal="left" vertical="center" indent="1"/>
    </xf>
    <xf numFmtId="164" fontId="92" fillId="0" borderId="71" xfId="648" applyNumberFormat="1" applyFont="1" applyFill="1" applyBorder="1" applyAlignment="1">
      <alignment horizontal="right" vertical="center" indent="3"/>
    </xf>
    <xf numFmtId="0" fontId="62" fillId="0" borderId="0" xfId="646" applyFont="1" applyFill="1"/>
    <xf numFmtId="0" fontId="45" fillId="0" borderId="0" xfId="645" applyFont="1" applyFill="1"/>
    <xf numFmtId="0" fontId="58" fillId="0" borderId="0" xfId="645" applyFont="1" applyFill="1"/>
    <xf numFmtId="0" fontId="93" fillId="0" borderId="42" xfId="645" applyFont="1" applyBorder="1" applyAlignment="1">
      <alignment horizontal="center" vertical="center"/>
    </xf>
    <xf numFmtId="165" fontId="66" fillId="0" borderId="56" xfId="0" applyNumberFormat="1" applyFont="1" applyBorder="1" applyAlignment="1">
      <alignment horizontal="right" indent="2"/>
    </xf>
    <xf numFmtId="164" fontId="66" fillId="0" borderId="56" xfId="0" applyNumberFormat="1" applyFont="1" applyBorder="1" applyAlignment="1">
      <alignment horizontal="right" indent="2"/>
    </xf>
    <xf numFmtId="164" fontId="66" fillId="0" borderId="39" xfId="0" applyNumberFormat="1" applyFont="1" applyBorder="1" applyAlignment="1">
      <alignment horizontal="right" indent="2"/>
    </xf>
    <xf numFmtId="165" fontId="5" fillId="0" borderId="44" xfId="0" applyNumberFormat="1" applyFont="1" applyBorder="1" applyAlignment="1">
      <alignment horizontal="right" indent="2"/>
    </xf>
    <xf numFmtId="164" fontId="5" fillId="0" borderId="44" xfId="0" applyNumberFormat="1" applyFont="1" applyBorder="1" applyAlignment="1">
      <alignment horizontal="right" indent="2"/>
    </xf>
    <xf numFmtId="164" fontId="5" fillId="0" borderId="4" xfId="0" applyNumberFormat="1" applyFont="1" applyBorder="1" applyAlignment="1">
      <alignment horizontal="right" indent="2"/>
    </xf>
    <xf numFmtId="164" fontId="6" fillId="0" borderId="35" xfId="0" applyNumberFormat="1" applyFont="1" applyBorder="1" applyAlignment="1">
      <alignment horizontal="right" indent="2"/>
    </xf>
    <xf numFmtId="165" fontId="5" fillId="0" borderId="35" xfId="0" applyNumberFormat="1" applyFont="1" applyBorder="1" applyAlignment="1">
      <alignment horizontal="right" indent="2"/>
    </xf>
    <xf numFmtId="164" fontId="5" fillId="0" borderId="35" xfId="0" applyNumberFormat="1" applyFont="1" applyBorder="1" applyAlignment="1">
      <alignment horizontal="right" indent="2"/>
    </xf>
    <xf numFmtId="164" fontId="6" fillId="0" borderId="83" xfId="0" applyNumberFormat="1" applyFont="1" applyBorder="1" applyAlignment="1">
      <alignment horizontal="right" indent="2"/>
    </xf>
    <xf numFmtId="165" fontId="5" fillId="0" borderId="83" xfId="0" applyNumberFormat="1" applyFont="1" applyBorder="1" applyAlignment="1">
      <alignment horizontal="right" indent="2"/>
    </xf>
    <xf numFmtId="164" fontId="5" fillId="0" borderId="83" xfId="0" applyNumberFormat="1" applyFont="1" applyBorder="1" applyAlignment="1">
      <alignment horizontal="right" indent="2"/>
    </xf>
    <xf numFmtId="164" fontId="3" fillId="0" borderId="57" xfId="645" applyNumberFormat="1" applyFont="1" applyBorder="1" applyAlignment="1">
      <alignment horizontal="right" indent="2"/>
    </xf>
    <xf numFmtId="164" fontId="3" fillId="0" borderId="54" xfId="645" applyNumberFormat="1" applyFont="1" applyBorder="1" applyAlignment="1">
      <alignment horizontal="right" indent="2"/>
    </xf>
    <xf numFmtId="164" fontId="3" fillId="0" borderId="43" xfId="645" applyNumberFormat="1" applyFont="1" applyBorder="1" applyAlignment="1">
      <alignment horizontal="right" indent="2"/>
    </xf>
    <xf numFmtId="164" fontId="3" fillId="0" borderId="11" xfId="645" applyNumberFormat="1" applyFont="1" applyBorder="1" applyAlignment="1">
      <alignment horizontal="right" indent="2"/>
    </xf>
    <xf numFmtId="164" fontId="57" fillId="0" borderId="6" xfId="0" applyNumberFormat="1" applyFont="1" applyBorder="1" applyAlignment="1">
      <alignment horizontal="right" indent="2"/>
    </xf>
    <xf numFmtId="164" fontId="52" fillId="0" borderId="6" xfId="645" applyNumberFormat="1" applyFont="1" applyBorder="1" applyAlignment="1">
      <alignment horizontal="right" indent="2"/>
    </xf>
    <xf numFmtId="0" fontId="57" fillId="0" borderId="12" xfId="642" applyFont="1" applyBorder="1" applyAlignment="1">
      <alignment horizontal="center" vertical="center" wrapText="1"/>
    </xf>
    <xf numFmtId="164" fontId="57" fillId="0" borderId="33" xfId="645" applyNumberFormat="1" applyFont="1" applyBorder="1" applyAlignment="1">
      <alignment horizontal="right" indent="1"/>
    </xf>
    <xf numFmtId="0" fontId="48" fillId="0" borderId="0" xfId="0" applyFont="1" applyAlignment="1">
      <alignment horizontal="center"/>
    </xf>
    <xf numFmtId="0" fontId="98" fillId="0" borderId="0" xfId="0" applyFont="1" applyAlignment="1">
      <alignment horizontal="center" vertical="center"/>
    </xf>
    <xf numFmtId="0" fontId="84" fillId="0" borderId="39" xfId="0" applyFont="1" applyBorder="1" applyAlignment="1">
      <alignment horizontal="left" vertical="center"/>
    </xf>
    <xf numFmtId="0" fontId="84" fillId="0" borderId="0" xfId="0" applyFont="1" applyAlignment="1">
      <alignment horizontal="center"/>
    </xf>
    <xf numFmtId="0" fontId="99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horizontal="left"/>
    </xf>
    <xf numFmtId="164" fontId="6" fillId="0" borderId="83" xfId="0" applyNumberFormat="1" applyFont="1" applyBorder="1" applyAlignment="1">
      <alignment horizontal="right" vertical="center" indent="2"/>
    </xf>
    <xf numFmtId="0" fontId="2" fillId="0" borderId="51" xfId="0" applyFont="1" applyBorder="1" applyAlignment="1">
      <alignment horizontal="left" indent="4"/>
    </xf>
    <xf numFmtId="164" fontId="6" fillId="0" borderId="82" xfId="0" applyNumberFormat="1" applyFont="1" applyBorder="1" applyAlignment="1">
      <alignment horizontal="right" vertical="center" indent="2"/>
    </xf>
    <xf numFmtId="0" fontId="2" fillId="0" borderId="50" xfId="0" applyFont="1" applyBorder="1" applyAlignment="1">
      <alignment horizontal="left" indent="4"/>
    </xf>
    <xf numFmtId="0" fontId="2" fillId="0" borderId="50" xfId="0" applyFont="1" applyBorder="1" applyAlignment="1">
      <alignment horizontal="left" indent="1"/>
    </xf>
    <xf numFmtId="164" fontId="57" fillId="0" borderId="81" xfId="0" applyNumberFormat="1" applyFont="1" applyBorder="1" applyAlignment="1">
      <alignment horizontal="right" vertical="center" indent="2"/>
    </xf>
    <xf numFmtId="164" fontId="57" fillId="0" borderId="82" xfId="0" applyNumberFormat="1" applyFont="1" applyBorder="1" applyAlignment="1">
      <alignment horizontal="right" vertical="center" indent="2"/>
    </xf>
    <xf numFmtId="0" fontId="42" fillId="0" borderId="50" xfId="0" applyFont="1" applyBorder="1" applyAlignment="1">
      <alignment horizontal="left" indent="1"/>
    </xf>
    <xf numFmtId="1" fontId="42" fillId="0" borderId="79" xfId="0" applyNumberFormat="1" applyFont="1" applyBorder="1" applyAlignment="1">
      <alignment horizontal="center" vertical="center" wrapText="1"/>
    </xf>
    <xf numFmtId="1" fontId="57" fillId="0" borderId="7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8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1"/>
    </xf>
    <xf numFmtId="164" fontId="57" fillId="0" borderId="81" xfId="0" applyNumberFormat="1" applyFont="1" applyBorder="1" applyAlignment="1">
      <alignment horizontal="right" indent="3"/>
    </xf>
    <xf numFmtId="164" fontId="57" fillId="0" borderId="9" xfId="0" applyNumberFormat="1" applyFont="1" applyBorder="1" applyAlignment="1">
      <alignment horizontal="right" indent="3"/>
    </xf>
    <xf numFmtId="164" fontId="57" fillId="0" borderId="82" xfId="0" applyNumberFormat="1" applyFont="1" applyBorder="1" applyAlignment="1">
      <alignment horizontal="right" indent="3"/>
    </xf>
    <xf numFmtId="164" fontId="6" fillId="0" borderId="81" xfId="0" applyNumberFormat="1" applyFont="1" applyBorder="1" applyAlignment="1">
      <alignment horizontal="right" indent="3"/>
    </xf>
    <xf numFmtId="164" fontId="6" fillId="0" borderId="82" xfId="0" applyNumberFormat="1" applyFont="1" applyBorder="1" applyAlignment="1">
      <alignment horizontal="right" indent="3"/>
    </xf>
    <xf numFmtId="164" fontId="6" fillId="0" borderId="11" xfId="0" applyNumberFormat="1" applyFont="1" applyBorder="1" applyAlignment="1">
      <alignment horizontal="right" indent="3"/>
    </xf>
    <xf numFmtId="164" fontId="6" fillId="0" borderId="83" xfId="0" applyNumberFormat="1" applyFont="1" applyBorder="1" applyAlignment="1">
      <alignment horizontal="right" indent="3"/>
    </xf>
    <xf numFmtId="164" fontId="69" fillId="0" borderId="0" xfId="0" applyNumberFormat="1" applyFont="1"/>
    <xf numFmtId="164" fontId="4" fillId="0" borderId="0" xfId="0" applyNumberFormat="1" applyFont="1" applyBorder="1" applyAlignment="1">
      <alignment horizontal="right" indent="2"/>
    </xf>
    <xf numFmtId="164" fontId="57" fillId="0" borderId="71" xfId="0" applyNumberFormat="1" applyFont="1" applyBorder="1" applyAlignment="1">
      <alignment horizontal="right" indent="3"/>
    </xf>
    <xf numFmtId="164" fontId="57" fillId="0" borderId="10" xfId="0" applyNumberFormat="1" applyFont="1" applyBorder="1" applyAlignment="1">
      <alignment horizontal="right" indent="3"/>
    </xf>
    <xf numFmtId="164" fontId="6" fillId="0" borderId="77" xfId="0" applyNumberFormat="1" applyFont="1" applyBorder="1" applyAlignment="1">
      <alignment horizontal="right" indent="3"/>
    </xf>
    <xf numFmtId="164" fontId="6" fillId="0" borderId="61" xfId="0" applyNumberFormat="1" applyFont="1" applyBorder="1" applyAlignment="1">
      <alignment horizontal="right" indent="3"/>
    </xf>
    <xf numFmtId="164" fontId="6" fillId="0" borderId="84" xfId="0" applyNumberFormat="1" applyFont="1" applyBorder="1" applyAlignment="1">
      <alignment horizontal="right" indent="3"/>
    </xf>
    <xf numFmtId="0" fontId="6" fillId="0" borderId="50" xfId="0" applyFont="1" applyBorder="1" applyAlignment="1">
      <alignment horizontal="left" indent="1"/>
    </xf>
    <xf numFmtId="164" fontId="6" fillId="0" borderId="74" xfId="0" applyNumberFormat="1" applyFont="1" applyBorder="1" applyAlignment="1">
      <alignment horizontal="right" indent="3"/>
    </xf>
    <xf numFmtId="164" fontId="6" fillId="0" borderId="78" xfId="0" applyNumberFormat="1" applyFont="1" applyBorder="1" applyAlignment="1">
      <alignment horizontal="right" indent="3"/>
    </xf>
    <xf numFmtId="0" fontId="6" fillId="0" borderId="73" xfId="0" applyFont="1" applyBorder="1" applyAlignment="1">
      <alignment horizontal="left" indent="1"/>
    </xf>
    <xf numFmtId="164" fontId="6" fillId="0" borderId="66" xfId="0" applyNumberFormat="1" applyFont="1" applyBorder="1" applyAlignment="1">
      <alignment horizontal="right" indent="3"/>
    </xf>
    <xf numFmtId="164" fontId="6" fillId="0" borderId="89" xfId="0" applyNumberFormat="1" applyFont="1" applyBorder="1" applyAlignment="1">
      <alignment horizontal="right" indent="3"/>
    </xf>
    <xf numFmtId="164" fontId="6" fillId="0" borderId="86" xfId="0" applyNumberFormat="1" applyFont="1" applyBorder="1" applyAlignment="1">
      <alignment horizontal="right" indent="3"/>
    </xf>
    <xf numFmtId="164" fontId="6" fillId="0" borderId="65" xfId="0" applyNumberFormat="1" applyFont="1" applyBorder="1" applyAlignment="1">
      <alignment horizontal="right" indent="3"/>
    </xf>
    <xf numFmtId="164" fontId="6" fillId="0" borderId="0" xfId="0" applyNumberFormat="1" applyFont="1" applyBorder="1" applyAlignment="1">
      <alignment horizontal="right" indent="3"/>
    </xf>
    <xf numFmtId="164" fontId="6" fillId="0" borderId="48" xfId="0" applyNumberFormat="1" applyFont="1" applyBorder="1" applyAlignment="1">
      <alignment horizontal="right" indent="3"/>
    </xf>
    <xf numFmtId="164" fontId="6" fillId="0" borderId="3" xfId="0" applyNumberFormat="1" applyFont="1" applyBorder="1" applyAlignment="1">
      <alignment horizontal="right" indent="3"/>
    </xf>
    <xf numFmtId="164" fontId="6" fillId="0" borderId="29" xfId="0" applyNumberFormat="1" applyFont="1" applyBorder="1" applyAlignment="1">
      <alignment horizontal="right" indent="3"/>
    </xf>
    <xf numFmtId="0" fontId="6" fillId="0" borderId="42" xfId="0" applyFont="1" applyBorder="1" applyAlignment="1">
      <alignment horizontal="left" indent="1"/>
    </xf>
    <xf numFmtId="164" fontId="6" fillId="0" borderId="31" xfId="0" applyNumberFormat="1" applyFont="1" applyBorder="1" applyAlignment="1">
      <alignment horizontal="right" indent="3"/>
    </xf>
    <xf numFmtId="164" fontId="6" fillId="0" borderId="43" xfId="0" applyNumberFormat="1" applyFont="1" applyBorder="1" applyAlignment="1">
      <alignment horizontal="right" indent="3"/>
    </xf>
    <xf numFmtId="164" fontId="6" fillId="0" borderId="30" xfId="0" applyNumberFormat="1" applyFont="1" applyBorder="1" applyAlignment="1">
      <alignment horizontal="right" indent="3"/>
    </xf>
    <xf numFmtId="164" fontId="6" fillId="0" borderId="41" xfId="0" applyNumberFormat="1" applyFont="1" applyBorder="1" applyAlignment="1">
      <alignment horizontal="right" indent="3"/>
    </xf>
    <xf numFmtId="164" fontId="6" fillId="0" borderId="58" xfId="0" applyNumberFormat="1" applyFont="1" applyBorder="1" applyAlignment="1">
      <alignment horizontal="right" indent="3"/>
    </xf>
    <xf numFmtId="0" fontId="6" fillId="0" borderId="49" xfId="0" applyFont="1" applyBorder="1" applyAlignment="1">
      <alignment horizontal="left" indent="1"/>
    </xf>
    <xf numFmtId="164" fontId="6" fillId="0" borderId="31" xfId="0" applyNumberFormat="1" applyFont="1" applyFill="1" applyBorder="1" applyAlignment="1">
      <alignment horizontal="right" indent="3"/>
    </xf>
    <xf numFmtId="164" fontId="6" fillId="0" borderId="43" xfId="0" applyNumberFormat="1" applyFont="1" applyFill="1" applyBorder="1" applyAlignment="1">
      <alignment horizontal="right" indent="3"/>
    </xf>
    <xf numFmtId="164" fontId="6" fillId="0" borderId="30" xfId="0" applyNumberFormat="1" applyFont="1" applyFill="1" applyBorder="1" applyAlignment="1">
      <alignment horizontal="right" indent="3"/>
    </xf>
    <xf numFmtId="164" fontId="6" fillId="0" borderId="41" xfId="0" applyNumberFormat="1" applyFont="1" applyFill="1" applyBorder="1" applyAlignment="1">
      <alignment horizontal="right" indent="3"/>
    </xf>
    <xf numFmtId="164" fontId="6" fillId="0" borderId="58" xfId="0" applyNumberFormat="1" applyFont="1" applyFill="1" applyBorder="1" applyAlignment="1">
      <alignment horizontal="right" indent="3"/>
    </xf>
    <xf numFmtId="0" fontId="6" fillId="0" borderId="49" xfId="0" applyFont="1" applyFill="1" applyBorder="1" applyAlignment="1">
      <alignment horizontal="left" indent="1"/>
    </xf>
    <xf numFmtId="0" fontId="6" fillId="0" borderId="45" xfId="0" applyFont="1" applyBorder="1" applyAlignment="1">
      <alignment horizontal="left" indent="1"/>
    </xf>
    <xf numFmtId="0" fontId="57" fillId="0" borderId="80" xfId="0" applyFont="1" applyBorder="1" applyAlignment="1">
      <alignment horizontal="center" vertical="center"/>
    </xf>
    <xf numFmtId="0" fontId="57" fillId="0" borderId="70" xfId="0" applyFont="1" applyBorder="1" applyAlignment="1">
      <alignment horizontal="center" vertical="center"/>
    </xf>
    <xf numFmtId="0" fontId="57" fillId="0" borderId="90" xfId="0" applyFont="1" applyBorder="1" applyAlignment="1">
      <alignment horizontal="center" vertical="center"/>
    </xf>
    <xf numFmtId="0" fontId="57" fillId="0" borderId="62" xfId="0" applyFont="1" applyBorder="1" applyAlignment="1">
      <alignment horizontal="center" vertical="center"/>
    </xf>
    <xf numFmtId="0" fontId="57" fillId="0" borderId="6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/>
    </xf>
    <xf numFmtId="0" fontId="69" fillId="0" borderId="0" xfId="0" applyFont="1" applyAlignment="1">
      <alignment horizontal="right"/>
    </xf>
    <xf numFmtId="0" fontId="57" fillId="0" borderId="40" xfId="0" applyFont="1" applyBorder="1" applyAlignment="1">
      <alignment horizontal="left" indent="1"/>
    </xf>
    <xf numFmtId="164" fontId="57" fillId="0" borderId="33" xfId="0" applyNumberFormat="1" applyFont="1" applyBorder="1" applyAlignment="1">
      <alignment horizontal="right" indent="3"/>
    </xf>
    <xf numFmtId="164" fontId="57" fillId="0" borderId="6" xfId="0" applyNumberFormat="1" applyFont="1" applyBorder="1" applyAlignment="1">
      <alignment horizontal="right" indent="3"/>
    </xf>
    <xf numFmtId="164" fontId="57" fillId="0" borderId="38" xfId="0" applyNumberFormat="1" applyFont="1" applyBorder="1" applyAlignment="1">
      <alignment horizontal="right" indent="3"/>
    </xf>
    <xf numFmtId="0" fontId="6" fillId="0" borderId="51" xfId="0" applyFont="1" applyBorder="1" applyAlignment="1">
      <alignment horizontal="left" indent="1"/>
    </xf>
    <xf numFmtId="164" fontId="6" fillId="0" borderId="85" xfId="0" applyNumberFormat="1" applyFont="1" applyBorder="1" applyAlignment="1">
      <alignment horizontal="right" indent="3"/>
    </xf>
    <xf numFmtId="164" fontId="6" fillId="0" borderId="23" xfId="0" applyNumberFormat="1" applyFont="1" applyBorder="1" applyAlignment="1">
      <alignment horizontal="right" indent="3"/>
    </xf>
    <xf numFmtId="164" fontId="6" fillId="0" borderId="14" xfId="0" applyNumberFormat="1" applyFont="1" applyBorder="1" applyAlignment="1">
      <alignment horizontal="right" indent="3"/>
    </xf>
    <xf numFmtId="0" fontId="3" fillId="0" borderId="0" xfId="381"/>
    <xf numFmtId="164" fontId="6" fillId="0" borderId="14" xfId="0" applyNumberFormat="1" applyFont="1" applyBorder="1" applyAlignment="1">
      <alignment horizontal="right" indent="2"/>
    </xf>
    <xf numFmtId="164" fontId="57" fillId="0" borderId="46" xfId="0" applyNumberFormat="1" applyFont="1" applyBorder="1" applyAlignment="1">
      <alignment horizontal="right" indent="2"/>
    </xf>
    <xf numFmtId="164" fontId="3" fillId="0" borderId="56" xfId="645" applyNumberFormat="1" applyFont="1" applyBorder="1" applyAlignment="1">
      <alignment horizontal="right" indent="2"/>
    </xf>
    <xf numFmtId="164" fontId="3" fillId="0" borderId="83" xfId="645" applyNumberFormat="1" applyFont="1" applyBorder="1" applyAlignment="1">
      <alignment horizontal="right" indent="2"/>
    </xf>
    <xf numFmtId="164" fontId="52" fillId="0" borderId="5" xfId="645" applyNumberFormat="1" applyFont="1" applyBorder="1" applyAlignment="1">
      <alignment horizontal="right" indent="2"/>
    </xf>
    <xf numFmtId="0" fontId="101" fillId="0" borderId="0" xfId="0" applyFont="1" applyAlignment="1">
      <alignment horizontal="center" vertical="center"/>
    </xf>
    <xf numFmtId="0" fontId="105" fillId="0" borderId="0" xfId="0" applyFont="1"/>
    <xf numFmtId="0" fontId="6" fillId="0" borderId="0" xfId="0" applyFont="1" applyAlignment="1">
      <alignment horizontal="right" vertical="center"/>
    </xf>
    <xf numFmtId="0" fontId="102" fillId="0" borderId="0" xfId="0" applyFont="1"/>
    <xf numFmtId="0" fontId="57" fillId="0" borderId="37" xfId="0" applyFont="1" applyBorder="1" applyAlignment="1">
      <alignment horizontal="center" vertical="center"/>
    </xf>
    <xf numFmtId="0" fontId="57" fillId="0" borderId="52" xfId="0" applyFont="1" applyBorder="1" applyAlignment="1">
      <alignment horizontal="left" indent="1"/>
    </xf>
    <xf numFmtId="164" fontId="6" fillId="0" borderId="57" xfId="0" applyNumberFormat="1" applyFont="1" applyBorder="1" applyAlignment="1">
      <alignment horizontal="right" indent="2"/>
    </xf>
    <xf numFmtId="0" fontId="57" fillId="0" borderId="50" xfId="0" applyFont="1" applyBorder="1" applyAlignment="1">
      <alignment horizontal="left" indent="1"/>
    </xf>
    <xf numFmtId="164" fontId="3" fillId="0" borderId="35" xfId="639" applyNumberFormat="1" applyFont="1" applyFill="1" applyBorder="1" applyAlignment="1">
      <alignment horizontal="right" indent="2"/>
    </xf>
    <xf numFmtId="0" fontId="57" fillId="0" borderId="51" xfId="0" applyFont="1" applyBorder="1" applyAlignment="1">
      <alignment horizontal="left" indent="1"/>
    </xf>
    <xf numFmtId="164" fontId="3" fillId="0" borderId="83" xfId="639" applyNumberFormat="1" applyFont="1" applyFill="1" applyBorder="1" applyAlignment="1">
      <alignment horizontal="right" indent="2"/>
    </xf>
    <xf numFmtId="164" fontId="6" fillId="0" borderId="76" xfId="0" applyNumberFormat="1" applyFont="1" applyBorder="1" applyAlignment="1">
      <alignment horizontal="right" indent="2"/>
    </xf>
    <xf numFmtId="164" fontId="6" fillId="0" borderId="85" xfId="0" applyNumberFormat="1" applyFont="1" applyBorder="1" applyAlignment="1">
      <alignment horizontal="right" indent="2"/>
    </xf>
    <xf numFmtId="0" fontId="57" fillId="0" borderId="59" xfId="0" applyFont="1" applyBorder="1" applyAlignment="1">
      <alignment horizontal="left" indent="1"/>
    </xf>
    <xf numFmtId="164" fontId="56" fillId="0" borderId="69" xfId="639" applyNumberFormat="1" applyFont="1" applyFill="1" applyBorder="1" applyAlignment="1">
      <alignment horizontal="right" indent="2"/>
    </xf>
    <xf numFmtId="164" fontId="57" fillId="0" borderId="80" xfId="0" applyNumberFormat="1" applyFont="1" applyBorder="1" applyAlignment="1">
      <alignment horizontal="right" indent="2"/>
    </xf>
    <xf numFmtId="164" fontId="57" fillId="0" borderId="64" xfId="0" applyNumberFormat="1" applyFont="1" applyBorder="1" applyAlignment="1">
      <alignment horizontal="right" indent="2"/>
    </xf>
    <xf numFmtId="4" fontId="48" fillId="0" borderId="0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horizontal="right" vertical="center" wrapText="1"/>
    </xf>
    <xf numFmtId="0" fontId="106" fillId="0" borderId="0" xfId="0" applyFont="1"/>
    <xf numFmtId="0" fontId="14" fillId="0" borderId="0" xfId="640" applyFont="1"/>
    <xf numFmtId="0" fontId="14" fillId="0" borderId="0" xfId="640" applyFont="1" applyAlignment="1">
      <alignment horizontal="right"/>
    </xf>
    <xf numFmtId="0" fontId="6" fillId="0" borderId="88" xfId="640" applyFont="1" applyBorder="1" applyAlignment="1">
      <alignment horizontal="center"/>
    </xf>
    <xf numFmtId="3" fontId="0" fillId="0" borderId="0" xfId="0" applyNumberFormat="1"/>
    <xf numFmtId="182" fontId="0" fillId="0" borderId="0" xfId="683" applyNumberFormat="1" applyFont="1"/>
    <xf numFmtId="164" fontId="57" fillId="0" borderId="87" xfId="640" applyNumberFormat="1" applyFont="1" applyBorder="1" applyAlignment="1">
      <alignment horizontal="right" indent="3"/>
    </xf>
    <xf numFmtId="164" fontId="57" fillId="0" borderId="8" xfId="194" applyNumberFormat="1" applyFont="1" applyBorder="1" applyAlignment="1">
      <alignment horizontal="center" vertical="center"/>
    </xf>
    <xf numFmtId="0" fontId="45" fillId="0" borderId="0" xfId="640" applyFont="1" applyBorder="1"/>
    <xf numFmtId="164" fontId="57" fillId="0" borderId="87" xfId="0" applyNumberFormat="1" applyFont="1" applyBorder="1" applyAlignment="1">
      <alignment horizontal="right" indent="2"/>
    </xf>
    <xf numFmtId="0" fontId="5" fillId="0" borderId="40" xfId="0" applyFont="1" applyBorder="1" applyAlignment="1">
      <alignment horizontal="left" indent="1"/>
    </xf>
    <xf numFmtId="164" fontId="6" fillId="0" borderId="6" xfId="0" applyNumberFormat="1" applyFont="1" applyBorder="1" applyAlignment="1">
      <alignment horizontal="right" indent="2"/>
    </xf>
    <xf numFmtId="164" fontId="6" fillId="0" borderId="5" xfId="0" applyNumberFormat="1" applyFont="1" applyBorder="1" applyAlignment="1">
      <alignment horizontal="right" indent="2"/>
    </xf>
    <xf numFmtId="165" fontId="6" fillId="0" borderId="7" xfId="0" applyNumberFormat="1" applyFont="1" applyBorder="1" applyAlignment="1">
      <alignment horizontal="right" indent="3"/>
    </xf>
    <xf numFmtId="165" fontId="5" fillId="0" borderId="32" xfId="0" applyNumberFormat="1" applyFont="1" applyBorder="1" applyAlignment="1">
      <alignment horizontal="right" indent="3"/>
    </xf>
    <xf numFmtId="164" fontId="6" fillId="0" borderId="7" xfId="0" applyNumberFormat="1" applyFont="1" applyBorder="1" applyAlignment="1">
      <alignment horizontal="right" indent="2"/>
    </xf>
    <xf numFmtId="164" fontId="6" fillId="0" borderId="8" xfId="0" applyNumberFormat="1" applyFont="1" applyBorder="1" applyAlignment="1">
      <alignment horizontal="right" indent="2"/>
    </xf>
    <xf numFmtId="164" fontId="6" fillId="0" borderId="12" xfId="0" applyNumberFormat="1" applyFont="1" applyBorder="1" applyAlignment="1">
      <alignment horizontal="right" indent="2"/>
    </xf>
    <xf numFmtId="0" fontId="66" fillId="0" borderId="45" xfId="0" applyFont="1" applyBorder="1" applyAlignment="1">
      <alignment horizontal="left" vertical="center" indent="1"/>
    </xf>
    <xf numFmtId="0" fontId="66" fillId="0" borderId="50" xfId="0" applyFont="1" applyFill="1" applyBorder="1" applyAlignment="1">
      <alignment horizontal="left" vertical="center" indent="1"/>
    </xf>
    <xf numFmtId="0" fontId="66" fillId="0" borderId="49" xfId="0" applyFont="1" applyBorder="1" applyAlignment="1">
      <alignment horizontal="left" vertical="center" indent="1"/>
    </xf>
    <xf numFmtId="0" fontId="66" fillId="0" borderId="51" xfId="0" applyFont="1" applyBorder="1" applyAlignment="1">
      <alignment horizontal="left" vertical="center" indent="1"/>
    </xf>
    <xf numFmtId="164" fontId="6" fillId="0" borderId="83" xfId="0" applyNumberFormat="1" applyFont="1" applyBorder="1" applyAlignment="1">
      <alignment horizontal="right" vertical="center" indent="1"/>
    </xf>
    <xf numFmtId="0" fontId="66" fillId="0" borderId="40" xfId="0" applyFont="1" applyBorder="1" applyAlignment="1">
      <alignment horizontal="left" vertical="center" indent="1"/>
    </xf>
    <xf numFmtId="0" fontId="107" fillId="0" borderId="83" xfId="0" applyFont="1" applyBorder="1" applyAlignment="1">
      <alignment horizontal="center" vertical="center"/>
    </xf>
    <xf numFmtId="0" fontId="107" fillId="0" borderId="11" xfId="0" applyFont="1" applyBorder="1" applyAlignment="1">
      <alignment horizontal="center" vertical="center"/>
    </xf>
    <xf numFmtId="164" fontId="6" fillId="0" borderId="83" xfId="0" applyNumberFormat="1" applyFont="1" applyFill="1" applyBorder="1" applyAlignment="1">
      <alignment horizontal="right" vertical="center" indent="1"/>
    </xf>
    <xf numFmtId="165" fontId="6" fillId="0" borderId="85" xfId="0" applyNumberFormat="1" applyFont="1" applyFill="1" applyBorder="1" applyAlignment="1">
      <alignment horizontal="right" vertical="center" indent="1"/>
    </xf>
    <xf numFmtId="165" fontId="6" fillId="0" borderId="83" xfId="0" applyNumberFormat="1" applyFont="1" applyFill="1" applyBorder="1" applyAlignment="1">
      <alignment horizontal="right" vertical="center" indent="1"/>
    </xf>
    <xf numFmtId="164" fontId="6" fillId="0" borderId="8" xfId="0" applyNumberFormat="1" applyFont="1" applyBorder="1" applyAlignment="1">
      <alignment horizontal="right" vertical="center" indent="4"/>
    </xf>
    <xf numFmtId="3" fontId="6" fillId="0" borderId="83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right" vertical="center" indent="4"/>
    </xf>
    <xf numFmtId="164" fontId="57" fillId="0" borderId="7" xfId="0" applyNumberFormat="1" applyFont="1" applyBorder="1" applyAlignment="1">
      <alignment horizontal="right" vertical="center" indent="4"/>
    </xf>
    <xf numFmtId="1" fontId="6" fillId="0" borderId="56" xfId="0" applyNumberFormat="1" applyFont="1" applyBorder="1" applyAlignment="1">
      <alignment horizontal="right" indent="3"/>
    </xf>
    <xf numFmtId="165" fontId="6" fillId="0" borderId="56" xfId="0" applyNumberFormat="1" applyFont="1" applyBorder="1" applyAlignment="1">
      <alignment horizontal="right" indent="3"/>
    </xf>
    <xf numFmtId="0" fontId="66" fillId="0" borderId="34" xfId="0" applyFont="1" applyBorder="1" applyAlignment="1">
      <alignment horizontal="left" indent="1"/>
    </xf>
    <xf numFmtId="181" fontId="13" fillId="0" borderId="65" xfId="638" applyNumberFormat="1" applyFont="1" applyBorder="1" applyAlignment="1">
      <alignment horizontal="right" indent="2"/>
    </xf>
    <xf numFmtId="181" fontId="13" fillId="0" borderId="12" xfId="638" applyNumberFormat="1" applyFont="1" applyBorder="1" applyAlignment="1">
      <alignment horizontal="right" indent="2"/>
    </xf>
    <xf numFmtId="0" fontId="66" fillId="0" borderId="60" xfId="0" applyFont="1" applyBorder="1" applyAlignment="1">
      <alignment horizontal="left" indent="1"/>
    </xf>
    <xf numFmtId="3" fontId="57" fillId="0" borderId="69" xfId="0" applyNumberFormat="1" applyFont="1" applyBorder="1" applyAlignment="1">
      <alignment horizontal="right" indent="3"/>
    </xf>
    <xf numFmtId="165" fontId="57" fillId="0" borderId="69" xfId="0" applyNumberFormat="1" applyFont="1" applyBorder="1" applyAlignment="1">
      <alignment horizontal="right" indent="3"/>
    </xf>
    <xf numFmtId="164" fontId="57" fillId="0" borderId="35" xfId="0" applyNumberFormat="1" applyFont="1" applyBorder="1" applyAlignment="1">
      <alignment horizontal="right" vertical="center" indent="2"/>
    </xf>
    <xf numFmtId="164" fontId="57" fillId="0" borderId="31" xfId="0" applyNumberFormat="1" applyFont="1" applyBorder="1" applyAlignment="1">
      <alignment horizontal="right" vertical="center" indent="2"/>
    </xf>
    <xf numFmtId="164" fontId="6" fillId="0" borderId="44" xfId="0" applyNumberFormat="1" applyFont="1" applyBorder="1" applyAlignment="1">
      <alignment horizontal="right" vertical="center" indent="2"/>
    </xf>
    <xf numFmtId="164" fontId="6" fillId="0" borderId="48" xfId="0" applyNumberFormat="1" applyFont="1" applyBorder="1" applyAlignment="1">
      <alignment horizontal="right" vertical="center" indent="2"/>
    </xf>
    <xf numFmtId="164" fontId="6" fillId="0" borderId="35" xfId="0" applyNumberFormat="1" applyFont="1" applyBorder="1" applyAlignment="1">
      <alignment horizontal="right" vertical="center" indent="2"/>
    </xf>
    <xf numFmtId="164" fontId="6" fillId="0" borderId="31" xfId="0" applyNumberFormat="1" applyFont="1" applyBorder="1" applyAlignment="1">
      <alignment horizontal="right" vertical="center" indent="2"/>
    </xf>
    <xf numFmtId="164" fontId="6" fillId="0" borderId="76" xfId="0" applyNumberFormat="1" applyFont="1" applyBorder="1" applyAlignment="1">
      <alignment horizontal="right" vertical="center" indent="2"/>
    </xf>
    <xf numFmtId="164" fontId="6" fillId="0" borderId="57" xfId="0" applyNumberFormat="1" applyFont="1" applyBorder="1" applyAlignment="1">
      <alignment horizontal="right" vertical="center" indent="5"/>
    </xf>
    <xf numFmtId="164" fontId="6" fillId="0" borderId="39" xfId="0" applyNumberFormat="1" applyFont="1" applyBorder="1" applyAlignment="1">
      <alignment horizontal="right" vertical="center" indent="5"/>
    </xf>
    <xf numFmtId="164" fontId="5" fillId="0" borderId="41" xfId="0" applyNumberFormat="1" applyFont="1" applyBorder="1" applyAlignment="1">
      <alignment horizontal="right" vertical="center" indent="5"/>
    </xf>
    <xf numFmtId="165" fontId="6" fillId="0" borderId="8" xfId="0" applyNumberFormat="1" applyFont="1" applyBorder="1" applyAlignment="1">
      <alignment horizontal="right" vertical="center" indent="5"/>
    </xf>
    <xf numFmtId="164" fontId="6" fillId="0" borderId="85" xfId="0" applyNumberFormat="1" applyFont="1" applyBorder="1" applyAlignment="1">
      <alignment horizontal="right" vertical="center" indent="5"/>
    </xf>
    <xf numFmtId="164" fontId="6" fillId="0" borderId="12" xfId="0" applyNumberFormat="1" applyFont="1" applyBorder="1" applyAlignment="1">
      <alignment horizontal="right" vertical="center" indent="5"/>
    </xf>
    <xf numFmtId="164" fontId="5" fillId="0" borderId="23" xfId="0" applyNumberFormat="1" applyFont="1" applyBorder="1" applyAlignment="1">
      <alignment horizontal="right" vertical="center" indent="5"/>
    </xf>
    <xf numFmtId="165" fontId="6" fillId="0" borderId="4" xfId="0" applyNumberFormat="1" applyFont="1" applyBorder="1" applyAlignment="1">
      <alignment horizontal="right" vertical="center" indent="5"/>
    </xf>
    <xf numFmtId="164" fontId="66" fillId="0" borderId="10" xfId="0" applyNumberFormat="1" applyFont="1" applyBorder="1" applyAlignment="1">
      <alignment horizontal="right" vertical="center" indent="5"/>
    </xf>
    <xf numFmtId="165" fontId="57" fillId="0" borderId="63" xfId="0" applyNumberFormat="1" applyFont="1" applyBorder="1" applyAlignment="1">
      <alignment horizontal="right" vertical="center" indent="5"/>
    </xf>
    <xf numFmtId="0" fontId="108" fillId="0" borderId="0" xfId="645" applyFont="1"/>
    <xf numFmtId="164" fontId="6" fillId="0" borderId="41" xfId="204" applyNumberFormat="1" applyFont="1" applyFill="1" applyBorder="1" applyAlignment="1">
      <alignment horizontal="right" vertical="center" indent="2"/>
    </xf>
    <xf numFmtId="181" fontId="6" fillId="0" borderId="30" xfId="204" applyNumberFormat="1" applyFont="1" applyFill="1" applyBorder="1" applyAlignment="1">
      <alignment horizontal="right" vertical="center" indent="2"/>
    </xf>
    <xf numFmtId="181" fontId="13" fillId="0" borderId="8" xfId="214" applyNumberFormat="1" applyFont="1" applyBorder="1" applyAlignment="1">
      <alignment horizontal="right" vertical="center" indent="3"/>
    </xf>
    <xf numFmtId="3" fontId="6" fillId="0" borderId="34" xfId="642" applyNumberFormat="1" applyFont="1" applyFill="1" applyBorder="1" applyAlignment="1">
      <alignment horizontal="right" vertical="center" indent="2"/>
    </xf>
    <xf numFmtId="3" fontId="6" fillId="0" borderId="30" xfId="642" applyNumberFormat="1" applyFont="1" applyFill="1" applyBorder="1" applyAlignment="1">
      <alignment horizontal="right" vertical="center" indent="2"/>
    </xf>
    <xf numFmtId="3" fontId="6" fillId="0" borderId="34" xfId="204" applyNumberFormat="1" applyFont="1" applyFill="1" applyBorder="1" applyAlignment="1">
      <alignment horizontal="right" vertical="center" indent="2"/>
    </xf>
    <xf numFmtId="3" fontId="6" fillId="0" borderId="30" xfId="204" applyNumberFormat="1" applyFont="1" applyFill="1" applyBorder="1" applyAlignment="1">
      <alignment horizontal="right" vertical="center" indent="2"/>
    </xf>
    <xf numFmtId="164" fontId="6" fillId="0" borderId="23" xfId="204" applyNumberFormat="1" applyFont="1" applyFill="1" applyBorder="1" applyAlignment="1">
      <alignment horizontal="right" vertical="center" indent="2"/>
    </xf>
    <xf numFmtId="181" fontId="6" fillId="0" borderId="14" xfId="204" applyNumberFormat="1" applyFont="1" applyFill="1" applyBorder="1" applyAlignment="1">
      <alignment horizontal="right" vertical="center" indent="2"/>
    </xf>
    <xf numFmtId="181" fontId="13" fillId="0" borderId="12" xfId="214" applyNumberFormat="1" applyFont="1" applyBorder="1" applyAlignment="1">
      <alignment horizontal="right" vertical="center" indent="3"/>
    </xf>
    <xf numFmtId="3" fontId="6" fillId="0" borderId="37" xfId="204" applyNumberFormat="1" applyFont="1" applyFill="1" applyBorder="1" applyAlignment="1">
      <alignment horizontal="right" vertical="center" indent="2"/>
    </xf>
    <xf numFmtId="3" fontId="6" fillId="0" borderId="14" xfId="204" applyNumberFormat="1" applyFont="1" applyFill="1" applyBorder="1" applyAlignment="1">
      <alignment horizontal="right" vertical="center" indent="2"/>
    </xf>
    <xf numFmtId="164" fontId="57" fillId="0" borderId="10" xfId="204" applyNumberFormat="1" applyFont="1" applyFill="1" applyBorder="1" applyAlignment="1">
      <alignment horizontal="right" vertical="center" indent="2"/>
    </xf>
    <xf numFmtId="181" fontId="57" fillId="0" borderId="71" xfId="204" applyNumberFormat="1" applyFont="1" applyFill="1" applyBorder="1" applyAlignment="1">
      <alignment horizontal="right" vertical="center" indent="2"/>
    </xf>
    <xf numFmtId="181" fontId="56" fillId="0" borderId="7" xfId="214" applyNumberFormat="1" applyFont="1" applyBorder="1" applyAlignment="1">
      <alignment horizontal="right" vertical="center" indent="3"/>
    </xf>
    <xf numFmtId="3" fontId="57" fillId="0" borderId="32" xfId="204" applyNumberFormat="1" applyFont="1" applyFill="1" applyBorder="1" applyAlignment="1">
      <alignment horizontal="right" vertical="center" indent="2"/>
    </xf>
    <xf numFmtId="3" fontId="57" fillId="0" borderId="71" xfId="204" applyNumberFormat="1" applyFont="1" applyFill="1" applyBorder="1" applyAlignment="1">
      <alignment horizontal="right" vertical="center" indent="2"/>
    </xf>
    <xf numFmtId="164" fontId="57" fillId="0" borderId="67" xfId="0" applyNumberFormat="1" applyFont="1" applyBorder="1" applyAlignment="1">
      <alignment horizontal="right" indent="2"/>
    </xf>
    <xf numFmtId="0" fontId="5" fillId="0" borderId="42" xfId="0" applyFont="1" applyBorder="1" applyAlignment="1">
      <alignment horizontal="left" indent="1"/>
    </xf>
    <xf numFmtId="164" fontId="6" fillId="0" borderId="65" xfId="0" applyNumberFormat="1" applyFont="1" applyBorder="1" applyAlignment="1">
      <alignment horizontal="right" indent="2"/>
    </xf>
    <xf numFmtId="164" fontId="6" fillId="0" borderId="4" xfId="0" applyNumberFormat="1" applyFont="1" applyBorder="1" applyAlignment="1">
      <alignment horizontal="right" indent="2"/>
    </xf>
    <xf numFmtId="0" fontId="104" fillId="0" borderId="0" xfId="644" applyFont="1"/>
    <xf numFmtId="0" fontId="56" fillId="0" borderId="65" xfId="645" applyFont="1" applyBorder="1" applyAlignment="1">
      <alignment horizontal="center" vertical="center" wrapText="1"/>
    </xf>
    <xf numFmtId="164" fontId="3" fillId="0" borderId="57" xfId="645" applyNumberFormat="1" applyFont="1" applyBorder="1" applyAlignment="1">
      <alignment horizontal="right" indent="1"/>
    </xf>
    <xf numFmtId="164" fontId="3" fillId="0" borderId="54" xfId="645" applyNumberFormat="1" applyFont="1" applyBorder="1" applyAlignment="1">
      <alignment horizontal="right" indent="1"/>
    </xf>
    <xf numFmtId="181" fontId="13" fillId="0" borderId="2" xfId="217" applyNumberFormat="1" applyFont="1" applyBorder="1" applyAlignment="1">
      <alignment horizontal="right" indent="1"/>
    </xf>
    <xf numFmtId="181" fontId="13" fillId="0" borderId="31" xfId="217" applyNumberFormat="1" applyFont="1" applyBorder="1" applyAlignment="1">
      <alignment horizontal="right" indent="1"/>
    </xf>
    <xf numFmtId="164" fontId="3" fillId="0" borderId="58" xfId="645" applyNumberFormat="1" applyFont="1" applyBorder="1" applyAlignment="1">
      <alignment horizontal="right" indent="1"/>
    </xf>
    <xf numFmtId="164" fontId="3" fillId="0" borderId="85" xfId="645" applyNumberFormat="1" applyFont="1" applyBorder="1" applyAlignment="1">
      <alignment horizontal="right" indent="1"/>
    </xf>
    <xf numFmtId="164" fontId="3" fillId="0" borderId="11" xfId="645" applyNumberFormat="1" applyFont="1" applyBorder="1" applyAlignment="1">
      <alignment horizontal="right" indent="1"/>
    </xf>
    <xf numFmtId="181" fontId="13" fillId="0" borderId="76" xfId="217" applyNumberFormat="1" applyFont="1" applyBorder="1" applyAlignment="1">
      <alignment horizontal="right" indent="1"/>
    </xf>
    <xf numFmtId="164" fontId="3" fillId="0" borderId="85" xfId="645" applyNumberFormat="1" applyFont="1" applyBorder="1" applyAlignment="1">
      <alignment horizontal="right" indent="2"/>
    </xf>
    <xf numFmtId="164" fontId="57" fillId="0" borderId="6" xfId="0" applyNumberFormat="1" applyFont="1" applyBorder="1" applyAlignment="1">
      <alignment horizontal="right" indent="1"/>
    </xf>
    <xf numFmtId="181" fontId="52" fillId="0" borderId="38" xfId="217" applyNumberFormat="1" applyFont="1" applyBorder="1" applyAlignment="1">
      <alignment horizontal="right" indent="1"/>
    </xf>
    <xf numFmtId="164" fontId="52" fillId="0" borderId="38" xfId="217" applyNumberFormat="1" applyFont="1" applyBorder="1" applyAlignment="1">
      <alignment horizontal="right" indent="1"/>
    </xf>
    <xf numFmtId="181" fontId="13" fillId="0" borderId="39" xfId="217" applyNumberFormat="1" applyFont="1" applyBorder="1" applyAlignment="1">
      <alignment horizontal="right" indent="1"/>
    </xf>
    <xf numFmtId="165" fontId="6" fillId="0" borderId="0" xfId="0" applyNumberFormat="1" applyFont="1" applyAlignment="1">
      <alignment horizontal="right" indent="2"/>
    </xf>
    <xf numFmtId="164" fontId="3" fillId="0" borderId="56" xfId="645" applyNumberFormat="1" applyFont="1" applyBorder="1" applyAlignment="1">
      <alignment horizontal="center"/>
    </xf>
    <xf numFmtId="164" fontId="3" fillId="0" borderId="39" xfId="645" applyNumberFormat="1" applyFont="1" applyBorder="1" applyAlignment="1">
      <alignment horizontal="center"/>
    </xf>
    <xf numFmtId="164" fontId="3" fillId="0" borderId="35" xfId="645" applyNumberFormat="1" applyFont="1" applyBorder="1" applyAlignment="1">
      <alignment horizontal="right" indent="2"/>
    </xf>
    <xf numFmtId="181" fontId="13" fillId="0" borderId="8" xfId="217" applyNumberFormat="1" applyFont="1" applyBorder="1" applyAlignment="1">
      <alignment horizontal="right" indent="1"/>
    </xf>
    <xf numFmtId="165" fontId="6" fillId="0" borderId="58" xfId="0" applyNumberFormat="1" applyFont="1" applyBorder="1" applyAlignment="1">
      <alignment horizontal="right" indent="2"/>
    </xf>
    <xf numFmtId="181" fontId="13" fillId="0" borderId="12" xfId="217" applyNumberFormat="1" applyFont="1" applyBorder="1" applyAlignment="1">
      <alignment horizontal="right" indent="1"/>
    </xf>
    <xf numFmtId="165" fontId="6" fillId="0" borderId="83" xfId="0" applyNumberFormat="1" applyFont="1" applyBorder="1" applyAlignment="1">
      <alignment horizontal="right" indent="2"/>
    </xf>
    <xf numFmtId="164" fontId="3" fillId="0" borderId="6" xfId="645" applyNumberFormat="1" applyFont="1" applyBorder="1" applyAlignment="1">
      <alignment horizontal="right" indent="2"/>
    </xf>
    <xf numFmtId="164" fontId="3" fillId="0" borderId="83" xfId="645" applyNumberFormat="1" applyFont="1" applyBorder="1" applyAlignment="1">
      <alignment horizontal="center"/>
    </xf>
    <xf numFmtId="164" fontId="3" fillId="0" borderId="12" xfId="645" applyNumberFormat="1" applyFont="1" applyBorder="1" applyAlignment="1">
      <alignment horizontal="center"/>
    </xf>
    <xf numFmtId="164" fontId="57" fillId="0" borderId="5" xfId="0" applyNumberFormat="1" applyFont="1" applyBorder="1" applyAlignment="1">
      <alignment horizontal="right" indent="2"/>
    </xf>
    <xf numFmtId="164" fontId="52" fillId="0" borderId="5" xfId="645" applyNumberFormat="1" applyFont="1" applyBorder="1" applyAlignment="1">
      <alignment horizontal="center"/>
    </xf>
    <xf numFmtId="164" fontId="52" fillId="0" borderId="7" xfId="645" applyNumberFormat="1" applyFont="1" applyBorder="1" applyAlignment="1">
      <alignment horizontal="center"/>
    </xf>
    <xf numFmtId="164" fontId="6" fillId="0" borderId="47" xfId="645" applyNumberFormat="1" applyFont="1" applyBorder="1" applyAlignment="1">
      <alignment horizontal="right" indent="1"/>
    </xf>
    <xf numFmtId="181" fontId="6" fillId="0" borderId="2" xfId="217" applyNumberFormat="1" applyFont="1" applyBorder="1" applyAlignment="1">
      <alignment horizontal="right" indent="1"/>
    </xf>
    <xf numFmtId="164" fontId="6" fillId="0" borderId="56" xfId="645" applyNumberFormat="1" applyFont="1" applyBorder="1" applyAlignment="1">
      <alignment horizontal="right" indent="1"/>
    </xf>
    <xf numFmtId="165" fontId="6" fillId="0" borderId="39" xfId="0" applyNumberFormat="1" applyFont="1" applyBorder="1" applyAlignment="1">
      <alignment horizontal="right" indent="1"/>
    </xf>
    <xf numFmtId="164" fontId="6" fillId="0" borderId="57" xfId="645" applyNumberFormat="1" applyFont="1" applyBorder="1" applyAlignment="1">
      <alignment horizontal="right" indent="1"/>
    </xf>
    <xf numFmtId="181" fontId="6" fillId="0" borderId="31" xfId="217" applyNumberFormat="1" applyFont="1" applyBorder="1" applyAlignment="1">
      <alignment horizontal="right" indent="1"/>
    </xf>
    <xf numFmtId="181" fontId="6" fillId="0" borderId="76" xfId="217" applyNumberFormat="1" applyFont="1" applyBorder="1" applyAlignment="1">
      <alignment horizontal="right" indent="1"/>
    </xf>
    <xf numFmtId="164" fontId="6" fillId="0" borderId="83" xfId="645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 indent="1"/>
    </xf>
    <xf numFmtId="164" fontId="6" fillId="0" borderId="85" xfId="645" applyNumberFormat="1" applyFont="1" applyBorder="1" applyAlignment="1">
      <alignment horizontal="right" indent="1"/>
    </xf>
    <xf numFmtId="164" fontId="57" fillId="0" borderId="33" xfId="0" applyNumberFormat="1" applyFont="1" applyBorder="1" applyAlignment="1">
      <alignment horizontal="right" indent="1"/>
    </xf>
    <xf numFmtId="181" fontId="57" fillId="0" borderId="38" xfId="217" applyNumberFormat="1" applyFont="1" applyBorder="1" applyAlignment="1">
      <alignment horizontal="right" indent="1"/>
    </xf>
    <xf numFmtId="164" fontId="57" fillId="0" borderId="5" xfId="645" applyNumberFormat="1" applyFont="1" applyBorder="1" applyAlignment="1">
      <alignment horizontal="right" indent="1"/>
    </xf>
    <xf numFmtId="165" fontId="57" fillId="0" borderId="7" xfId="0" applyNumberFormat="1" applyFont="1" applyBorder="1" applyAlignment="1">
      <alignment horizontal="right" indent="1"/>
    </xf>
    <xf numFmtId="0" fontId="49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indent="1"/>
    </xf>
    <xf numFmtId="164" fontId="100" fillId="0" borderId="9" xfId="0" applyNumberFormat="1" applyFont="1" applyBorder="1" applyAlignment="1">
      <alignment horizontal="right" indent="3"/>
    </xf>
    <xf numFmtId="164" fontId="100" fillId="0" borderId="82" xfId="0" applyNumberFormat="1" applyFont="1" applyBorder="1" applyAlignment="1">
      <alignment horizontal="right" indent="3"/>
    </xf>
    <xf numFmtId="164" fontId="100" fillId="0" borderId="81" xfId="0" applyNumberFormat="1" applyFont="1" applyBorder="1" applyAlignment="1">
      <alignment horizontal="right" indent="3"/>
    </xf>
    <xf numFmtId="1" fontId="42" fillId="0" borderId="12" xfId="0" applyNumberFormat="1" applyFont="1" applyBorder="1" applyAlignment="1">
      <alignment horizontal="center" vertical="center"/>
    </xf>
    <xf numFmtId="1" fontId="42" fillId="0" borderId="11" xfId="0" applyNumberFormat="1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83" xfId="0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66" fillId="0" borderId="37" xfId="0" applyFont="1" applyBorder="1" applyAlignment="1">
      <alignment horizontal="center" vertical="center"/>
    </xf>
    <xf numFmtId="0" fontId="56" fillId="0" borderId="7" xfId="645" applyFont="1" applyBorder="1" applyAlignment="1">
      <alignment horizontal="center" vertical="center" wrapText="1"/>
    </xf>
    <xf numFmtId="0" fontId="56" fillId="0" borderId="71" xfId="645" applyFont="1" applyBorder="1" applyAlignment="1">
      <alignment horizontal="center" vertical="center" wrapText="1"/>
    </xf>
    <xf numFmtId="0" fontId="56" fillId="0" borderId="4" xfId="645" applyFont="1" applyBorder="1" applyAlignment="1">
      <alignment horizontal="center" vertical="center" wrapText="1"/>
    </xf>
    <xf numFmtId="0" fontId="2" fillId="0" borderId="0" xfId="0" applyFont="1"/>
    <xf numFmtId="165" fontId="57" fillId="0" borderId="76" xfId="0" applyNumberFormat="1" applyFont="1" applyFill="1" applyBorder="1" applyAlignment="1">
      <alignment horizontal="right" vertical="center" indent="4"/>
    </xf>
    <xf numFmtId="165" fontId="57" fillId="0" borderId="85" xfId="0" applyNumberFormat="1" applyFont="1" applyFill="1" applyBorder="1" applyAlignment="1">
      <alignment horizontal="right" vertical="center" indent="4"/>
    </xf>
    <xf numFmtId="165" fontId="57" fillId="0" borderId="83" xfId="0" applyNumberFormat="1" applyFont="1" applyFill="1" applyBorder="1" applyAlignment="1">
      <alignment horizontal="right" vertical="center" indent="4"/>
    </xf>
    <xf numFmtId="0" fontId="42" fillId="0" borderId="51" xfId="0" applyFont="1" applyBorder="1" applyAlignment="1">
      <alignment horizontal="left" vertical="center" indent="1"/>
    </xf>
    <xf numFmtId="165" fontId="6" fillId="0" borderId="94" xfId="0" applyNumberFormat="1" applyFont="1" applyFill="1" applyBorder="1" applyAlignment="1">
      <alignment horizontal="right" vertical="center" indent="4"/>
    </xf>
    <xf numFmtId="165" fontId="6" fillId="0" borderId="93" xfId="0" applyNumberFormat="1" applyFont="1" applyFill="1" applyBorder="1" applyAlignment="1">
      <alignment horizontal="right" vertical="center" indent="4"/>
    </xf>
    <xf numFmtId="165" fontId="6" fillId="0" borderId="95" xfId="0" applyNumberFormat="1" applyFont="1" applyFill="1" applyBorder="1" applyAlignment="1">
      <alignment horizontal="right" vertical="center" indent="4"/>
    </xf>
    <xf numFmtId="0" fontId="2" fillId="0" borderId="50" xfId="0" applyFont="1" applyBorder="1" applyAlignment="1">
      <alignment horizontal="left" vertical="center" indent="4"/>
    </xf>
    <xf numFmtId="165" fontId="57" fillId="0" borderId="94" xfId="0" applyNumberFormat="1" applyFont="1" applyFill="1" applyBorder="1" applyAlignment="1">
      <alignment horizontal="right" vertical="center" indent="4"/>
    </xf>
    <xf numFmtId="165" fontId="57" fillId="0" borderId="93" xfId="0" applyNumberFormat="1" applyFont="1" applyFill="1" applyBorder="1" applyAlignment="1">
      <alignment horizontal="right" vertical="center" indent="4"/>
    </xf>
    <xf numFmtId="165" fontId="57" fillId="0" borderId="95" xfId="0" applyNumberFormat="1" applyFont="1" applyFill="1" applyBorder="1" applyAlignment="1">
      <alignment horizontal="right" vertical="center" indent="4"/>
    </xf>
    <xf numFmtId="0" fontId="2" fillId="0" borderId="50" xfId="0" applyFont="1" applyBorder="1" applyAlignment="1">
      <alignment horizontal="left" vertical="center" indent="2"/>
    </xf>
    <xf numFmtId="0" fontId="42" fillId="0" borderId="50" xfId="0" applyFont="1" applyBorder="1" applyAlignment="1">
      <alignment horizontal="left" vertical="center" indent="1"/>
    </xf>
    <xf numFmtId="165" fontId="3" fillId="0" borderId="94" xfId="0" applyNumberFormat="1" applyFont="1" applyFill="1" applyBorder="1" applyAlignment="1">
      <alignment horizontal="right" indent="4"/>
    </xf>
    <xf numFmtId="165" fontId="3" fillId="0" borderId="93" xfId="0" applyNumberFormat="1" applyFont="1" applyFill="1" applyBorder="1" applyAlignment="1">
      <alignment horizontal="right" indent="4"/>
    </xf>
    <xf numFmtId="165" fontId="3" fillId="0" borderId="35" xfId="0" applyNumberFormat="1" applyFont="1" applyFill="1" applyBorder="1" applyAlignment="1">
      <alignment horizontal="right" indent="4"/>
    </xf>
    <xf numFmtId="0" fontId="110" fillId="0" borderId="94" xfId="0" applyFont="1" applyFill="1" applyBorder="1" applyAlignment="1">
      <alignment horizontal="right" indent="4"/>
    </xf>
    <xf numFmtId="0" fontId="110" fillId="0" borderId="93" xfId="0" applyFont="1" applyFill="1" applyBorder="1" applyAlignment="1">
      <alignment horizontal="right" indent="4"/>
    </xf>
    <xf numFmtId="165" fontId="110" fillId="0" borderId="35" xfId="0" applyNumberFormat="1" applyFont="1" applyFill="1" applyBorder="1" applyAlignment="1">
      <alignment horizontal="right" indent="4"/>
    </xf>
    <xf numFmtId="165" fontId="3" fillId="0" borderId="31" xfId="0" applyNumberFormat="1" applyFont="1" applyFill="1" applyBorder="1" applyAlignment="1">
      <alignment horizontal="right" indent="4"/>
    </xf>
    <xf numFmtId="165" fontId="3" fillId="0" borderId="58" xfId="0" applyNumberFormat="1" applyFont="1" applyFill="1" applyBorder="1" applyAlignment="1">
      <alignment horizontal="right" indent="4"/>
    </xf>
    <xf numFmtId="165" fontId="108" fillId="0" borderId="31" xfId="0" applyNumberFormat="1" applyFont="1" applyFill="1" applyBorder="1" applyAlignment="1">
      <alignment horizontal="right" indent="4"/>
    </xf>
    <xf numFmtId="165" fontId="108" fillId="0" borderId="58" xfId="0" applyNumberFormat="1" applyFont="1" applyFill="1" applyBorder="1" applyAlignment="1">
      <alignment horizontal="right" indent="4"/>
    </xf>
    <xf numFmtId="165" fontId="108" fillId="0" borderId="35" xfId="0" applyNumberFormat="1" applyFont="1" applyFill="1" applyBorder="1" applyAlignment="1">
      <alignment horizontal="right" indent="4"/>
    </xf>
    <xf numFmtId="0" fontId="3" fillId="0" borderId="31" xfId="0" applyFont="1" applyFill="1" applyBorder="1" applyAlignment="1">
      <alignment horizontal="right" indent="4"/>
    </xf>
    <xf numFmtId="0" fontId="6" fillId="0" borderId="50" xfId="0" applyFont="1" applyBorder="1" applyAlignment="1">
      <alignment horizontal="left" vertical="center" indent="4"/>
    </xf>
    <xf numFmtId="165" fontId="110" fillId="0" borderId="94" xfId="0" applyNumberFormat="1" applyFont="1" applyFill="1" applyBorder="1" applyAlignment="1">
      <alignment horizontal="right" indent="4"/>
    </xf>
    <xf numFmtId="165" fontId="13" fillId="0" borderId="35" xfId="0" applyNumberFormat="1" applyFont="1" applyFill="1" applyBorder="1" applyAlignment="1">
      <alignment horizontal="right" indent="4"/>
    </xf>
    <xf numFmtId="165" fontId="57" fillId="0" borderId="94" xfId="0" applyNumberFormat="1" applyFont="1" applyFill="1" applyBorder="1" applyAlignment="1">
      <alignment horizontal="right" indent="4"/>
    </xf>
    <xf numFmtId="165" fontId="57" fillId="0" borderId="93" xfId="0" applyNumberFormat="1" applyFont="1" applyFill="1" applyBorder="1" applyAlignment="1">
      <alignment horizontal="right" indent="4"/>
    </xf>
    <xf numFmtId="165" fontId="57" fillId="0" borderId="95" xfId="0" applyNumberFormat="1" applyFont="1" applyFill="1" applyBorder="1" applyAlignment="1">
      <alignment horizontal="right" indent="4"/>
    </xf>
    <xf numFmtId="0" fontId="42" fillId="0" borderId="50" xfId="0" applyFont="1" applyFill="1" applyBorder="1" applyAlignment="1">
      <alignment horizontal="left" vertical="center" indent="1"/>
    </xf>
    <xf numFmtId="165" fontId="6" fillId="0" borderId="31" xfId="0" applyNumberFormat="1" applyFont="1" applyFill="1" applyBorder="1" applyAlignment="1">
      <alignment horizontal="right" vertical="center" indent="4"/>
    </xf>
    <xf numFmtId="165" fontId="6" fillId="0" borderId="58" xfId="0" applyNumberFormat="1" applyFont="1" applyFill="1" applyBorder="1" applyAlignment="1">
      <alignment horizontal="right" vertical="center" indent="4"/>
    </xf>
    <xf numFmtId="165" fontId="6" fillId="0" borderId="35" xfId="0" applyNumberFormat="1" applyFont="1" applyFill="1" applyBorder="1" applyAlignment="1">
      <alignment horizontal="right" vertical="center" indent="4"/>
    </xf>
    <xf numFmtId="0" fontId="2" fillId="0" borderId="49" xfId="0" applyFont="1" applyBorder="1" applyAlignment="1">
      <alignment horizontal="left" vertical="center" indent="4"/>
    </xf>
    <xf numFmtId="165" fontId="100" fillId="0" borderId="31" xfId="0" applyNumberFormat="1" applyFont="1" applyFill="1" applyBorder="1" applyAlignment="1">
      <alignment horizontal="right" vertical="center" indent="4"/>
    </xf>
    <xf numFmtId="165" fontId="100" fillId="0" borderId="58" xfId="0" applyNumberFormat="1" applyFont="1" applyFill="1" applyBorder="1" applyAlignment="1">
      <alignment horizontal="right" vertical="center" indent="4"/>
    </xf>
    <xf numFmtId="0" fontId="2" fillId="0" borderId="49" xfId="0" applyFont="1" applyBorder="1" applyAlignment="1">
      <alignment horizontal="left" vertical="center" indent="2"/>
    </xf>
    <xf numFmtId="165" fontId="57" fillId="0" borderId="31" xfId="0" applyNumberFormat="1" applyFont="1" applyFill="1" applyBorder="1" applyAlignment="1">
      <alignment horizontal="right" vertical="center" indent="4"/>
    </xf>
    <xf numFmtId="165" fontId="57" fillId="0" borderId="58" xfId="0" applyNumberFormat="1" applyFont="1" applyFill="1" applyBorder="1" applyAlignment="1">
      <alignment horizontal="right" vertical="center" indent="4"/>
    </xf>
    <xf numFmtId="165" fontId="57" fillId="0" borderId="35" xfId="0" applyNumberFormat="1" applyFont="1" applyFill="1" applyBorder="1" applyAlignment="1">
      <alignment horizontal="right" vertical="center" indent="4"/>
    </xf>
    <xf numFmtId="0" fontId="42" fillId="0" borderId="49" xfId="0" applyFont="1" applyBorder="1" applyAlignment="1">
      <alignment horizontal="left" vertical="center" indent="1"/>
    </xf>
    <xf numFmtId="0" fontId="6" fillId="0" borderId="48" xfId="0" applyFont="1" applyFill="1" applyBorder="1" applyAlignment="1">
      <alignment horizontal="right" vertical="center" indent="4"/>
    </xf>
    <xf numFmtId="0" fontId="6" fillId="0" borderId="29" xfId="0" applyFont="1" applyFill="1" applyBorder="1" applyAlignment="1">
      <alignment horizontal="right" vertical="center" indent="4"/>
    </xf>
    <xf numFmtId="0" fontId="6" fillId="0" borderId="44" xfId="0" applyFont="1" applyFill="1" applyBorder="1" applyAlignment="1">
      <alignment horizontal="right" vertical="center" indent="4"/>
    </xf>
    <xf numFmtId="0" fontId="2" fillId="0" borderId="42" xfId="0" applyFont="1" applyBorder="1" applyAlignment="1">
      <alignment horizontal="left" vertical="center" indent="2"/>
    </xf>
    <xf numFmtId="0" fontId="42" fillId="0" borderId="40" xfId="0" applyFont="1" applyBorder="1" applyAlignment="1">
      <alignment horizontal="left" vertical="center" indent="1"/>
    </xf>
    <xf numFmtId="0" fontId="42" fillId="0" borderId="45" xfId="0" applyFont="1" applyBorder="1" applyAlignment="1">
      <alignment horizontal="left" vertical="center" indent="1"/>
    </xf>
    <xf numFmtId="0" fontId="2" fillId="0" borderId="0" xfId="0" applyFont="1" applyAlignment="1">
      <alignment horizontal="right"/>
    </xf>
    <xf numFmtId="0" fontId="101" fillId="0" borderId="0" xfId="0" applyFont="1"/>
    <xf numFmtId="0" fontId="69" fillId="0" borderId="101" xfId="0" applyNumberFormat="1" applyFont="1" applyFill="1" applyBorder="1" applyAlignment="1">
      <alignment horizontal="right" indent="5"/>
    </xf>
    <xf numFmtId="165" fontId="69" fillId="0" borderId="11" xfId="0" applyNumberFormat="1" applyFont="1" applyFill="1" applyBorder="1" applyAlignment="1">
      <alignment horizontal="right" indent="5"/>
    </xf>
    <xf numFmtId="0" fontId="69" fillId="0" borderId="83" xfId="0" applyNumberFormat="1" applyFont="1" applyFill="1" applyBorder="1" applyAlignment="1">
      <alignment horizontal="right" indent="5"/>
    </xf>
    <xf numFmtId="0" fontId="69" fillId="0" borderId="37" xfId="0" applyFont="1" applyFill="1" applyBorder="1" applyAlignment="1">
      <alignment horizontal="left" indent="1"/>
    </xf>
    <xf numFmtId="0" fontId="69" fillId="0" borderId="102" xfId="0" applyNumberFormat="1" applyFont="1" applyFill="1" applyBorder="1" applyAlignment="1">
      <alignment horizontal="right" indent="5"/>
    </xf>
    <xf numFmtId="165" fontId="69" fillId="0" borderId="96" xfId="0" applyNumberFormat="1" applyFont="1" applyFill="1" applyBorder="1" applyAlignment="1">
      <alignment horizontal="right" indent="5"/>
    </xf>
    <xf numFmtId="0" fontId="69" fillId="0" borderId="95" xfId="0" applyNumberFormat="1" applyFont="1" applyFill="1" applyBorder="1" applyAlignment="1">
      <alignment horizontal="right" indent="5"/>
    </xf>
    <xf numFmtId="0" fontId="69" fillId="0" borderId="103" xfId="0" applyFont="1" applyFill="1" applyBorder="1" applyAlignment="1">
      <alignment horizontal="left" indent="1"/>
    </xf>
    <xf numFmtId="0" fontId="69" fillId="0" borderId="8" xfId="0" applyNumberFormat="1" applyFont="1" applyFill="1" applyBorder="1" applyAlignment="1">
      <alignment horizontal="right" indent="5"/>
    </xf>
    <xf numFmtId="165" fontId="69" fillId="0" borderId="43" xfId="0" applyNumberFormat="1" applyFont="1" applyFill="1" applyBorder="1" applyAlignment="1">
      <alignment horizontal="right" indent="5"/>
    </xf>
    <xf numFmtId="0" fontId="69" fillId="0" borderId="35" xfId="0" applyNumberFormat="1" applyFont="1" applyFill="1" applyBorder="1" applyAlignment="1">
      <alignment horizontal="right" indent="5"/>
    </xf>
    <xf numFmtId="0" fontId="69" fillId="0" borderId="34" xfId="0" applyFont="1" applyFill="1" applyBorder="1" applyAlignment="1">
      <alignment horizontal="left" indent="1"/>
    </xf>
    <xf numFmtId="0" fontId="69" fillId="0" borderId="94" xfId="0" applyNumberFormat="1" applyFont="1" applyFill="1" applyBorder="1" applyAlignment="1">
      <alignment horizontal="right" indent="5"/>
    </xf>
    <xf numFmtId="0" fontId="69" fillId="0" borderId="31" xfId="0" applyNumberFormat="1" applyFont="1" applyFill="1" applyBorder="1" applyAlignment="1">
      <alignment horizontal="right" indent="5"/>
    </xf>
    <xf numFmtId="49" fontId="69" fillId="0" borderId="43" xfId="0" applyNumberFormat="1" applyFont="1" applyFill="1" applyBorder="1" applyAlignment="1">
      <alignment horizontal="right" indent="5"/>
    </xf>
    <xf numFmtId="0" fontId="69" fillId="0" borderId="54" xfId="0" applyNumberFormat="1" applyFont="1" applyFill="1" applyBorder="1" applyAlignment="1">
      <alignment horizontal="right" indent="5"/>
    </xf>
    <xf numFmtId="0" fontId="69" fillId="0" borderId="56" xfId="0" applyNumberFormat="1" applyFont="1" applyFill="1" applyBorder="1" applyAlignment="1">
      <alignment horizontal="right" indent="5"/>
    </xf>
    <xf numFmtId="2" fontId="69" fillId="0" borderId="80" xfId="0" applyNumberFormat="1" applyFont="1" applyFill="1" applyBorder="1" applyAlignment="1">
      <alignment horizontal="right" indent="5"/>
    </xf>
    <xf numFmtId="49" fontId="69" fillId="0" borderId="62" xfId="0" applyNumberFormat="1" applyFont="1" applyFill="1" applyBorder="1" applyAlignment="1">
      <alignment horizontal="right" indent="5"/>
    </xf>
    <xf numFmtId="165" fontId="69" fillId="0" borderId="76" xfId="0" applyNumberFormat="1" applyFont="1" applyFill="1" applyBorder="1" applyAlignment="1">
      <alignment horizontal="right" indent="5"/>
    </xf>
    <xf numFmtId="165" fontId="69" fillId="0" borderId="83" xfId="0" applyNumberFormat="1" applyFont="1" applyFill="1" applyBorder="1" applyAlignment="1">
      <alignment horizontal="right" indent="5"/>
    </xf>
    <xf numFmtId="165" fontId="69" fillId="0" borderId="102" xfId="0" applyNumberFormat="1" applyFont="1" applyFill="1" applyBorder="1" applyAlignment="1">
      <alignment horizontal="right" indent="5"/>
    </xf>
    <xf numFmtId="165" fontId="69" fillId="0" borderId="95" xfId="0" applyNumberFormat="1" applyFont="1" applyFill="1" applyBorder="1" applyAlignment="1">
      <alignment horizontal="right" indent="5"/>
    </xf>
    <xf numFmtId="165" fontId="69" fillId="0" borderId="8" xfId="0" applyNumberFormat="1" applyFont="1" applyFill="1" applyBorder="1" applyAlignment="1">
      <alignment horizontal="right" indent="5"/>
    </xf>
    <xf numFmtId="165" fontId="69" fillId="0" borderId="35" xfId="0" applyNumberFormat="1" applyFont="1" applyFill="1" applyBorder="1" applyAlignment="1">
      <alignment horizontal="right" indent="5"/>
    </xf>
    <xf numFmtId="165" fontId="69" fillId="0" borderId="94" xfId="0" applyNumberFormat="1" applyFont="1" applyFill="1" applyBorder="1" applyAlignment="1">
      <alignment horizontal="right" indent="5"/>
    </xf>
    <xf numFmtId="165" fontId="69" fillId="0" borderId="31" xfId="0" applyNumberFormat="1" applyFont="1" applyFill="1" applyBorder="1" applyAlignment="1">
      <alignment horizontal="right" indent="5"/>
    </xf>
    <xf numFmtId="165" fontId="69" fillId="0" borderId="54" xfId="0" applyNumberFormat="1" applyFont="1" applyFill="1" applyBorder="1" applyAlignment="1">
      <alignment horizontal="right" indent="5"/>
    </xf>
    <xf numFmtId="165" fontId="69" fillId="0" borderId="56" xfId="0" applyNumberFormat="1" applyFont="1" applyFill="1" applyBorder="1" applyAlignment="1">
      <alignment horizontal="right" indent="5"/>
    </xf>
    <xf numFmtId="49" fontId="69" fillId="0" borderId="80" xfId="0" applyNumberFormat="1" applyFont="1" applyFill="1" applyBorder="1" applyAlignment="1">
      <alignment horizontal="right" indent="5"/>
    </xf>
    <xf numFmtId="49" fontId="4" fillId="0" borderId="60" xfId="0" applyNumberFormat="1" applyFont="1" applyFill="1" applyBorder="1" applyAlignment="1">
      <alignment horizontal="left" vertical="center" indent="1"/>
    </xf>
    <xf numFmtId="0" fontId="69" fillId="0" borderId="76" xfId="0" applyNumberFormat="1" applyFont="1" applyFill="1" applyBorder="1" applyAlignment="1">
      <alignment horizontal="right" indent="5"/>
    </xf>
    <xf numFmtId="0" fontId="69" fillId="0" borderId="43" xfId="0" applyNumberFormat="1" applyFont="1" applyFill="1" applyBorder="1" applyAlignment="1">
      <alignment horizontal="right" indent="5"/>
    </xf>
    <xf numFmtId="49" fontId="69" fillId="0" borderId="38" xfId="0" applyNumberFormat="1" applyFont="1" applyFill="1" applyBorder="1" applyAlignment="1">
      <alignment horizontal="right" indent="5"/>
    </xf>
    <xf numFmtId="49" fontId="69" fillId="0" borderId="10" xfId="0" applyNumberFormat="1" applyFont="1" applyFill="1" applyBorder="1" applyAlignment="1">
      <alignment horizontal="right" indent="5"/>
    </xf>
    <xf numFmtId="165" fontId="69" fillId="0" borderId="10" xfId="0" applyNumberFormat="1" applyFont="1" applyFill="1" applyBorder="1" applyAlignment="1">
      <alignment horizontal="right" indent="5"/>
    </xf>
    <xf numFmtId="49" fontId="4" fillId="0" borderId="32" xfId="0" applyNumberFormat="1" applyFont="1" applyFill="1" applyBorder="1" applyAlignment="1">
      <alignment horizontal="left" vertical="center" indent="1"/>
    </xf>
    <xf numFmtId="165" fontId="69" fillId="0" borderId="2" xfId="0" applyNumberFormat="1" applyFont="1" applyFill="1" applyBorder="1" applyAlignment="1">
      <alignment horizontal="right" indent="5"/>
    </xf>
    <xf numFmtId="0" fontId="69" fillId="0" borderId="13" xfId="0" applyFont="1" applyFill="1" applyBorder="1" applyAlignment="1">
      <alignment horizontal="left" indent="1"/>
    </xf>
    <xf numFmtId="0" fontId="69" fillId="0" borderId="80" xfId="0" applyFont="1" applyFill="1" applyBorder="1"/>
    <xf numFmtId="0" fontId="69" fillId="0" borderId="62" xfId="0" applyFont="1" applyFill="1" applyBorder="1"/>
    <xf numFmtId="0" fontId="4" fillId="0" borderId="60" xfId="0" applyFont="1" applyFill="1" applyBorder="1" applyAlignment="1">
      <alignment horizontal="left" vertical="center" indent="1"/>
    </xf>
    <xf numFmtId="0" fontId="61" fillId="0" borderId="80" xfId="0" applyFont="1" applyFill="1" applyBorder="1" applyAlignment="1">
      <alignment horizontal="center" vertical="center" wrapText="1"/>
    </xf>
    <xf numFmtId="0" fontId="61" fillId="0" borderId="70" xfId="0" applyFont="1" applyFill="1" applyBorder="1" applyAlignment="1">
      <alignment horizontal="center" vertical="center" wrapText="1"/>
    </xf>
    <xf numFmtId="0" fontId="61" fillId="0" borderId="69" xfId="0" applyFont="1" applyFill="1" applyBorder="1" applyAlignment="1">
      <alignment horizontal="center" vertical="center" wrapText="1"/>
    </xf>
    <xf numFmtId="0" fontId="48" fillId="0" borderId="59" xfId="0" applyFont="1" applyFill="1" applyBorder="1" applyAlignment="1">
      <alignment horizontal="center" vertical="center"/>
    </xf>
    <xf numFmtId="0" fontId="47" fillId="0" borderId="0" xfId="0" applyFont="1" applyAlignment="1">
      <alignment horizontal="right"/>
    </xf>
    <xf numFmtId="0" fontId="6" fillId="0" borderId="0" xfId="649"/>
    <xf numFmtId="0" fontId="45" fillId="0" borderId="0" xfId="649" applyFont="1"/>
    <xf numFmtId="0" fontId="45" fillId="0" borderId="0" xfId="732" applyFont="1"/>
    <xf numFmtId="0" fontId="62" fillId="0" borderId="0" xfId="732" applyFont="1"/>
    <xf numFmtId="0" fontId="69" fillId="0" borderId="0" xfId="649" applyFont="1"/>
    <xf numFmtId="164" fontId="6" fillId="0" borderId="0" xfId="732" applyNumberFormat="1" applyFont="1" applyBorder="1" applyAlignment="1">
      <alignment horizontal="center" vertical="center"/>
    </xf>
    <xf numFmtId="3" fontId="6" fillId="0" borderId="0" xfId="732" applyNumberFormat="1" applyFont="1" applyBorder="1" applyAlignment="1">
      <alignment horizontal="center" vertical="center"/>
    </xf>
    <xf numFmtId="0" fontId="57" fillId="0" borderId="0" xfId="732" applyFont="1" applyBorder="1" applyAlignment="1">
      <alignment horizontal="left" vertical="center" indent="1"/>
    </xf>
    <xf numFmtId="164" fontId="6" fillId="0" borderId="12" xfId="732" applyNumberFormat="1" applyFont="1" applyBorder="1" applyAlignment="1">
      <alignment horizontal="center" vertical="center"/>
    </xf>
    <xf numFmtId="164" fontId="6" fillId="0" borderId="11" xfId="732" applyNumberFormat="1" applyFont="1" applyBorder="1" applyAlignment="1">
      <alignment horizontal="center" vertical="center"/>
    </xf>
    <xf numFmtId="3" fontId="6" fillId="0" borderId="11" xfId="732" applyNumberFormat="1" applyFont="1" applyBorder="1" applyAlignment="1">
      <alignment horizontal="center" vertical="center"/>
    </xf>
    <xf numFmtId="3" fontId="6" fillId="0" borderId="83" xfId="732" applyNumberFormat="1" applyFont="1" applyBorder="1" applyAlignment="1">
      <alignment horizontal="center" vertical="center"/>
    </xf>
    <xf numFmtId="164" fontId="6" fillId="0" borderId="14" xfId="732" applyNumberFormat="1" applyFont="1" applyBorder="1" applyAlignment="1">
      <alignment horizontal="center" vertical="center"/>
    </xf>
    <xf numFmtId="0" fontId="57" fillId="0" borderId="40" xfId="732" applyFont="1" applyBorder="1" applyAlignment="1">
      <alignment horizontal="left" vertical="center" indent="1"/>
    </xf>
    <xf numFmtId="164" fontId="6" fillId="0" borderId="102" xfId="732" applyNumberFormat="1" applyFont="1" applyBorder="1" applyAlignment="1">
      <alignment horizontal="center" vertical="center"/>
    </xf>
    <xf numFmtId="164" fontId="6" fillId="0" borderId="96" xfId="732" applyNumberFormat="1" applyFont="1" applyBorder="1" applyAlignment="1">
      <alignment horizontal="center" vertical="center"/>
    </xf>
    <xf numFmtId="3" fontId="6" fillId="0" borderId="96" xfId="732" applyNumberFormat="1" applyFont="1" applyBorder="1" applyAlignment="1">
      <alignment horizontal="center" vertical="center"/>
    </xf>
    <xf numFmtId="3" fontId="6" fillId="0" borderId="95" xfId="732" applyNumberFormat="1" applyFont="1" applyBorder="1" applyAlignment="1">
      <alignment horizontal="center" vertical="center"/>
    </xf>
    <xf numFmtId="164" fontId="6" fillId="0" borderId="104" xfId="732" applyNumberFormat="1" applyFont="1" applyBorder="1" applyAlignment="1">
      <alignment horizontal="center" vertical="center"/>
    </xf>
    <xf numFmtId="0" fontId="57" fillId="0" borderId="49" xfId="732" applyFont="1" applyBorder="1" applyAlignment="1">
      <alignment horizontal="left" vertical="center" indent="1"/>
    </xf>
    <xf numFmtId="164" fontId="6" fillId="0" borderId="8" xfId="732" applyNumberFormat="1" applyFont="1" applyBorder="1" applyAlignment="1">
      <alignment horizontal="center" vertical="center"/>
    </xf>
    <xf numFmtId="164" fontId="6" fillId="0" borderId="43" xfId="732" applyNumberFormat="1" applyFont="1" applyBorder="1" applyAlignment="1">
      <alignment horizontal="center" vertical="center"/>
    </xf>
    <xf numFmtId="3" fontId="6" fillId="0" borderId="43" xfId="732" applyNumberFormat="1" applyFont="1" applyBorder="1" applyAlignment="1">
      <alignment horizontal="center" vertical="center"/>
    </xf>
    <xf numFmtId="3" fontId="6" fillId="0" borderId="35" xfId="732" applyNumberFormat="1" applyFont="1" applyBorder="1" applyAlignment="1">
      <alignment horizontal="center" vertical="center"/>
    </xf>
    <xf numFmtId="164" fontId="6" fillId="0" borderId="30" xfId="732" applyNumberFormat="1" applyFont="1" applyBorder="1" applyAlignment="1">
      <alignment horizontal="center" vertical="center"/>
    </xf>
    <xf numFmtId="0" fontId="57" fillId="0" borderId="52" xfId="732" applyFont="1" applyBorder="1" applyAlignment="1">
      <alignment horizontal="left" vertical="center" indent="1"/>
    </xf>
    <xf numFmtId="0" fontId="57" fillId="0" borderId="12" xfId="733" applyFont="1" applyBorder="1" applyAlignment="1">
      <alignment horizontal="center" vertical="center"/>
    </xf>
    <xf numFmtId="0" fontId="57" fillId="0" borderId="11" xfId="733" applyFont="1" applyBorder="1" applyAlignment="1">
      <alignment horizontal="center" vertical="center"/>
    </xf>
    <xf numFmtId="0" fontId="57" fillId="0" borderId="83" xfId="733" applyFont="1" applyBorder="1" applyAlignment="1">
      <alignment horizontal="center" vertical="center"/>
    </xf>
    <xf numFmtId="0" fontId="57" fillId="0" borderId="14" xfId="733" applyFont="1" applyBorder="1" applyAlignment="1">
      <alignment horizontal="center" vertical="center"/>
    </xf>
    <xf numFmtId="0" fontId="57" fillId="0" borderId="102" xfId="733" applyFont="1" applyBorder="1" applyAlignment="1">
      <alignment horizontal="center" vertical="center"/>
    </xf>
    <xf numFmtId="0" fontId="57" fillId="0" borderId="96" xfId="733" applyFont="1" applyBorder="1" applyAlignment="1">
      <alignment horizontal="center" vertical="center"/>
    </xf>
    <xf numFmtId="0" fontId="57" fillId="0" borderId="104" xfId="733" applyFont="1" applyBorder="1" applyAlignment="1">
      <alignment horizontal="center" vertical="center"/>
    </xf>
    <xf numFmtId="0" fontId="113" fillId="0" borderId="0" xfId="649" applyFont="1"/>
    <xf numFmtId="0" fontId="69" fillId="0" borderId="0" xfId="732" applyFont="1"/>
    <xf numFmtId="0" fontId="102" fillId="0" borderId="0" xfId="649" applyFont="1"/>
    <xf numFmtId="0" fontId="6" fillId="0" borderId="0" xfId="649" applyFont="1" applyAlignment="1">
      <alignment horizontal="right"/>
    </xf>
    <xf numFmtId="0" fontId="114" fillId="0" borderId="0" xfId="381" applyFont="1"/>
    <xf numFmtId="0" fontId="114" fillId="0" borderId="0" xfId="381" applyFont="1" applyFill="1"/>
    <xf numFmtId="0" fontId="6" fillId="0" borderId="0" xfId="381" applyFont="1" applyFill="1" applyAlignment="1">
      <alignment horizontal="right"/>
    </xf>
    <xf numFmtId="165" fontId="114" fillId="0" borderId="0" xfId="381" applyNumberFormat="1" applyFont="1" applyFill="1"/>
    <xf numFmtId="0" fontId="114" fillId="0" borderId="0" xfId="381" applyFont="1" applyFill="1" applyAlignment="1">
      <alignment horizontal="right"/>
    </xf>
    <xf numFmtId="165" fontId="114" fillId="0" borderId="0" xfId="381" applyNumberFormat="1" applyFont="1" applyFill="1" applyAlignment="1">
      <alignment horizontal="right"/>
    </xf>
    <xf numFmtId="0" fontId="6" fillId="0" borderId="0" xfId="381" applyFont="1" applyFill="1"/>
    <xf numFmtId="0" fontId="6" fillId="0" borderId="0" xfId="736" applyFont="1"/>
    <xf numFmtId="0" fontId="6" fillId="0" borderId="0" xfId="744" applyFont="1"/>
    <xf numFmtId="0" fontId="62" fillId="0" borderId="0" xfId="744" applyFont="1" applyFill="1"/>
    <xf numFmtId="0" fontId="62" fillId="0" borderId="0" xfId="744" applyFont="1"/>
    <xf numFmtId="0" fontId="6" fillId="0" borderId="0" xfId="744" applyFont="1" applyAlignment="1">
      <alignment horizontal="center"/>
    </xf>
    <xf numFmtId="164" fontId="6" fillId="0" borderId="38" xfId="188" applyNumberFormat="1" applyFont="1" applyBorder="1" applyAlignment="1">
      <alignment horizontal="right" vertical="center" indent="4"/>
    </xf>
    <xf numFmtId="164" fontId="6" fillId="0" borderId="33" xfId="188" applyNumberFormat="1" applyFont="1" applyBorder="1" applyAlignment="1">
      <alignment horizontal="right" vertical="center" indent="4"/>
    </xf>
    <xf numFmtId="164" fontId="6" fillId="0" borderId="7" xfId="188" applyNumberFormat="1" applyFont="1" applyBorder="1" applyAlignment="1">
      <alignment horizontal="right" vertical="center" indent="4"/>
    </xf>
    <xf numFmtId="164" fontId="6" fillId="0" borderId="32" xfId="188" applyNumberFormat="1" applyFont="1" applyBorder="1" applyAlignment="1">
      <alignment horizontal="right" vertical="center" indent="4"/>
    </xf>
    <xf numFmtId="3" fontId="6" fillId="0" borderId="71" xfId="188" applyNumberFormat="1" applyFont="1" applyBorder="1" applyAlignment="1">
      <alignment horizontal="center" vertical="center"/>
    </xf>
    <xf numFmtId="3" fontId="6" fillId="0" borderId="10" xfId="188" applyNumberFormat="1" applyFont="1" applyBorder="1" applyAlignment="1">
      <alignment horizontal="center" vertical="center"/>
    </xf>
    <xf numFmtId="49" fontId="57" fillId="0" borderId="40" xfId="744" applyNumberFormat="1" applyFont="1" applyBorder="1" applyAlignment="1">
      <alignment horizontal="left" vertical="center" indent="1"/>
    </xf>
    <xf numFmtId="164" fontId="6" fillId="0" borderId="2" xfId="188" applyNumberFormat="1" applyFont="1" applyBorder="1" applyAlignment="1">
      <alignment horizontal="right" vertical="center" indent="4"/>
    </xf>
    <xf numFmtId="164" fontId="6" fillId="0" borderId="57" xfId="188" applyNumberFormat="1" applyFont="1" applyBorder="1" applyAlignment="1">
      <alignment horizontal="right" vertical="center" indent="4"/>
    </xf>
    <xf numFmtId="164" fontId="6" fillId="0" borderId="39" xfId="188" applyNumberFormat="1" applyFont="1" applyBorder="1" applyAlignment="1">
      <alignment horizontal="right" vertical="center" indent="4"/>
    </xf>
    <xf numFmtId="164" fontId="6" fillId="0" borderId="13" xfId="188" applyNumberFormat="1" applyFont="1" applyBorder="1" applyAlignment="1">
      <alignment horizontal="right" vertical="center" indent="4"/>
    </xf>
    <xf numFmtId="3" fontId="6" fillId="0" borderId="67" xfId="188" applyNumberFormat="1" applyFont="1" applyBorder="1" applyAlignment="1">
      <alignment horizontal="center" vertical="center"/>
    </xf>
    <xf numFmtId="3" fontId="6" fillId="0" borderId="1" xfId="188" applyNumberFormat="1" applyFont="1" applyBorder="1" applyAlignment="1">
      <alignment horizontal="center" vertical="center"/>
    </xf>
    <xf numFmtId="49" fontId="57" fillId="0" borderId="52" xfId="744" applyNumberFormat="1" applyFont="1" applyBorder="1" applyAlignment="1">
      <alignment horizontal="left" vertical="center" indent="1"/>
    </xf>
    <xf numFmtId="0" fontId="115" fillId="0" borderId="0" xfId="736" applyFont="1"/>
    <xf numFmtId="49" fontId="57" fillId="0" borderId="12" xfId="744" applyNumberFormat="1" applyFont="1" applyBorder="1" applyAlignment="1">
      <alignment horizontal="center" vertical="center" wrapText="1"/>
    </xf>
    <xf numFmtId="49" fontId="57" fillId="0" borderId="85" xfId="744" applyNumberFormat="1" applyFont="1" applyBorder="1" applyAlignment="1">
      <alignment horizontal="center" vertical="center" wrapText="1"/>
    </xf>
    <xf numFmtId="49" fontId="57" fillId="0" borderId="7" xfId="744" applyNumberFormat="1" applyFont="1" applyBorder="1" applyAlignment="1">
      <alignment horizontal="center" vertical="center" wrapText="1"/>
    </xf>
    <xf numFmtId="49" fontId="57" fillId="0" borderId="32" xfId="744" applyNumberFormat="1" applyFont="1" applyBorder="1" applyAlignment="1">
      <alignment horizontal="center" vertical="center" wrapText="1"/>
    </xf>
    <xf numFmtId="49" fontId="57" fillId="0" borderId="71" xfId="744" applyNumberFormat="1" applyFont="1" applyBorder="1" applyAlignment="1">
      <alignment horizontal="center" vertical="center" wrapText="1"/>
    </xf>
    <xf numFmtId="49" fontId="57" fillId="0" borderId="10" xfId="744" applyNumberFormat="1" applyFont="1" applyBorder="1" applyAlignment="1">
      <alignment horizontal="center" vertical="center" wrapText="1"/>
    </xf>
    <xf numFmtId="49" fontId="57" fillId="0" borderId="67" xfId="744" applyNumberFormat="1" applyFont="1" applyBorder="1" applyAlignment="1">
      <alignment horizontal="center" vertical="center" wrapText="1"/>
    </xf>
    <xf numFmtId="49" fontId="57" fillId="0" borderId="13" xfId="744" applyNumberFormat="1" applyFont="1" applyBorder="1" applyAlignment="1">
      <alignment horizontal="center" vertical="center" wrapText="1"/>
    </xf>
    <xf numFmtId="0" fontId="55" fillId="0" borderId="0" xfId="744" applyFont="1" applyAlignment="1">
      <alignment horizontal="center" vertical="center"/>
    </xf>
    <xf numFmtId="0" fontId="6" fillId="0" borderId="0" xfId="744" applyFont="1" applyAlignment="1">
      <alignment horizontal="right"/>
    </xf>
    <xf numFmtId="0" fontId="2" fillId="0" borderId="0" xfId="736" applyFont="1"/>
    <xf numFmtId="0" fontId="6" fillId="0" borderId="0" xfId="732" applyFont="1"/>
    <xf numFmtId="0" fontId="48" fillId="0" borderId="0" xfId="744" applyFont="1"/>
    <xf numFmtId="0" fontId="116" fillId="0" borderId="0" xfId="744" applyFont="1"/>
    <xf numFmtId="0" fontId="48" fillId="0" borderId="0" xfId="732" applyFont="1"/>
    <xf numFmtId="165" fontId="48" fillId="0" borderId="0" xfId="744" applyNumberFormat="1" applyFont="1" applyBorder="1"/>
    <xf numFmtId="165" fontId="48" fillId="0" borderId="0" xfId="744" applyNumberFormat="1" applyFont="1" applyFill="1" applyBorder="1" applyAlignment="1">
      <alignment horizontal="center"/>
    </xf>
    <xf numFmtId="3" fontId="48" fillId="0" borderId="0" xfId="744" applyNumberFormat="1" applyFont="1" applyFill="1" applyBorder="1" applyAlignment="1">
      <alignment horizontal="center"/>
    </xf>
    <xf numFmtId="179" fontId="48" fillId="0" borderId="0" xfId="188" applyNumberFormat="1" applyFont="1" applyBorder="1" applyAlignment="1"/>
    <xf numFmtId="178" fontId="48" fillId="0" borderId="0" xfId="188" applyNumberFormat="1" applyFont="1" applyBorder="1" applyAlignment="1"/>
    <xf numFmtId="0" fontId="48" fillId="0" borderId="0" xfId="744" applyFont="1" applyBorder="1"/>
    <xf numFmtId="164" fontId="6" fillId="0" borderId="12" xfId="188" applyNumberFormat="1" applyFont="1" applyBorder="1" applyAlignment="1">
      <alignment horizontal="right" vertical="center" indent="5"/>
    </xf>
    <xf numFmtId="164" fontId="6" fillId="0" borderId="83" xfId="188" applyNumberFormat="1" applyFont="1" applyBorder="1" applyAlignment="1">
      <alignment horizontal="right" vertical="center" indent="5"/>
    </xf>
    <xf numFmtId="3" fontId="6" fillId="0" borderId="14" xfId="188" applyNumberFormat="1" applyFont="1" applyBorder="1" applyAlignment="1">
      <alignment horizontal="center" vertical="center"/>
    </xf>
    <xf numFmtId="3" fontId="6" fillId="0" borderId="83" xfId="188" applyNumberFormat="1" applyFont="1" applyBorder="1" applyAlignment="1">
      <alignment horizontal="center" vertical="center"/>
    </xf>
    <xf numFmtId="49" fontId="6" fillId="0" borderId="10" xfId="744" applyNumberFormat="1" applyFont="1" applyBorder="1" applyAlignment="1">
      <alignment vertical="center"/>
    </xf>
    <xf numFmtId="49" fontId="6" fillId="0" borderId="37" xfId="744" applyNumberFormat="1" applyFont="1" applyBorder="1" applyAlignment="1">
      <alignment horizontal="left" vertical="center" indent="1"/>
    </xf>
    <xf numFmtId="164" fontId="6" fillId="0" borderId="102" xfId="188" applyNumberFormat="1" applyFont="1" applyBorder="1" applyAlignment="1">
      <alignment horizontal="right" vertical="center" indent="5"/>
    </xf>
    <xf numFmtId="164" fontId="6" fillId="0" borderId="95" xfId="188" applyNumberFormat="1" applyFont="1" applyBorder="1" applyAlignment="1">
      <alignment horizontal="right" vertical="center" indent="5"/>
    </xf>
    <xf numFmtId="3" fontId="6" fillId="0" borderId="104" xfId="188" applyNumberFormat="1" applyFont="1" applyBorder="1" applyAlignment="1">
      <alignment horizontal="center" vertical="center"/>
    </xf>
    <xf numFmtId="3" fontId="6" fillId="0" borderId="95" xfId="188" applyNumberFormat="1" applyFont="1" applyBorder="1" applyAlignment="1">
      <alignment horizontal="center" vertical="center"/>
    </xf>
    <xf numFmtId="49" fontId="6" fillId="0" borderId="105" xfId="744" applyNumberFormat="1" applyFont="1" applyBorder="1" applyAlignment="1">
      <alignment vertical="center"/>
    </xf>
    <xf numFmtId="49" fontId="6" fillId="0" borderId="103" xfId="744" applyNumberFormat="1" applyFont="1" applyBorder="1" applyAlignment="1">
      <alignment horizontal="left" vertical="center" indent="1"/>
    </xf>
    <xf numFmtId="49" fontId="6" fillId="0" borderId="103" xfId="744" applyNumberFormat="1" applyFont="1" applyBorder="1" applyAlignment="1">
      <alignment horizontal="left" vertical="center" indent="2"/>
    </xf>
    <xf numFmtId="164" fontId="57" fillId="0" borderId="39" xfId="188" applyNumberFormat="1" applyFont="1" applyBorder="1" applyAlignment="1">
      <alignment horizontal="right" vertical="center" indent="5"/>
    </xf>
    <xf numFmtId="164" fontId="57" fillId="0" borderId="56" xfId="188" applyNumberFormat="1" applyFont="1" applyBorder="1" applyAlignment="1">
      <alignment horizontal="right" vertical="center" indent="5"/>
    </xf>
    <xf numFmtId="3" fontId="57" fillId="0" borderId="67" xfId="188" applyNumberFormat="1" applyFont="1" applyBorder="1" applyAlignment="1">
      <alignment horizontal="center" vertical="center"/>
    </xf>
    <xf numFmtId="3" fontId="57" fillId="0" borderId="56" xfId="188" applyNumberFormat="1" applyFont="1" applyBorder="1" applyAlignment="1">
      <alignment horizontal="center" vertical="center"/>
    </xf>
    <xf numFmtId="49" fontId="57" fillId="0" borderId="1" xfId="744" applyNumberFormat="1" applyFont="1" applyBorder="1" applyAlignment="1">
      <alignment vertical="center"/>
    </xf>
    <xf numFmtId="49" fontId="57" fillId="0" borderId="13" xfId="744" applyNumberFormat="1" applyFont="1" applyBorder="1" applyAlignment="1">
      <alignment horizontal="left" vertical="center" indent="1"/>
    </xf>
    <xf numFmtId="49" fontId="6" fillId="0" borderId="23" xfId="744" applyNumberFormat="1" applyFont="1" applyBorder="1" applyAlignment="1">
      <alignment vertical="center"/>
    </xf>
    <xf numFmtId="49" fontId="6" fillId="0" borderId="41" xfId="744" applyNumberFormat="1" applyFont="1" applyBorder="1" applyAlignment="1">
      <alignment vertical="center"/>
    </xf>
    <xf numFmtId="49" fontId="57" fillId="0" borderId="38" xfId="744" applyNumberFormat="1" applyFont="1" applyBorder="1" applyAlignment="1">
      <alignment horizontal="center" vertical="center" wrapText="1"/>
    </xf>
    <xf numFmtId="49" fontId="57" fillId="0" borderId="83" xfId="744" applyNumberFormat="1" applyFont="1" applyBorder="1" applyAlignment="1">
      <alignment horizontal="center" vertical="center" wrapText="1"/>
    </xf>
    <xf numFmtId="49" fontId="57" fillId="0" borderId="14" xfId="744" applyNumberFormat="1" applyFont="1" applyBorder="1" applyAlignment="1">
      <alignment horizontal="center" vertical="center" wrapText="1"/>
    </xf>
    <xf numFmtId="49" fontId="57" fillId="0" borderId="37" xfId="744" applyNumberFormat="1" applyFont="1" applyBorder="1" applyAlignment="1">
      <alignment horizontal="center" vertical="center" wrapText="1"/>
    </xf>
    <xf numFmtId="0" fontId="6" fillId="0" borderId="0" xfId="615" applyFont="1"/>
    <xf numFmtId="0" fontId="45" fillId="0" borderId="0" xfId="615" applyFont="1"/>
    <xf numFmtId="0" fontId="43" fillId="0" borderId="0" xfId="736" applyFont="1" applyAlignment="1">
      <alignment horizontal="left" vertical="center"/>
    </xf>
    <xf numFmtId="0" fontId="45" fillId="0" borderId="0" xfId="732" applyFont="1" applyAlignment="1">
      <alignment horizontal="left" vertical="center"/>
    </xf>
    <xf numFmtId="0" fontId="43" fillId="0" borderId="0" xfId="741" applyFont="1" applyAlignment="1">
      <alignment horizontal="left" vertical="center"/>
    </xf>
    <xf numFmtId="0" fontId="62" fillId="0" borderId="0" xfId="740" applyFont="1" applyAlignment="1">
      <alignment horizontal="left" vertical="center"/>
    </xf>
    <xf numFmtId="0" fontId="43" fillId="0" borderId="0" xfId="741" applyFont="1" applyAlignment="1">
      <alignment horizontal="left"/>
    </xf>
    <xf numFmtId="164" fontId="6" fillId="0" borderId="0" xfId="741" applyNumberFormat="1" applyFont="1" applyFill="1" applyBorder="1" applyAlignment="1">
      <alignment horizontal="left" vertical="center"/>
    </xf>
    <xf numFmtId="164" fontId="6" fillId="0" borderId="0" xfId="743" applyNumberFormat="1" applyFont="1" applyBorder="1" applyAlignment="1">
      <alignment horizontal="left" vertical="center"/>
    </xf>
    <xf numFmtId="3" fontId="6" fillId="0" borderId="0" xfId="741" applyNumberFormat="1" applyFont="1" applyFill="1" applyBorder="1" applyAlignment="1">
      <alignment horizontal="left" vertical="center"/>
    </xf>
    <xf numFmtId="0" fontId="2" fillId="0" borderId="0" xfId="745" applyFont="1" applyBorder="1" applyAlignment="1">
      <alignment horizontal="left" vertical="center" wrapText="1"/>
    </xf>
    <xf numFmtId="164" fontId="6" fillId="0" borderId="12" xfId="615" applyNumberFormat="1" applyFont="1" applyFill="1" applyBorder="1" applyAlignment="1">
      <alignment horizontal="right" vertical="center" indent="3"/>
    </xf>
    <xf numFmtId="164" fontId="6" fillId="0" borderId="11" xfId="615" applyNumberFormat="1" applyFont="1" applyFill="1" applyBorder="1" applyAlignment="1">
      <alignment horizontal="right" vertical="center" indent="3"/>
    </xf>
    <xf numFmtId="164" fontId="6" fillId="0" borderId="11" xfId="615" applyNumberFormat="1" applyFont="1" applyFill="1" applyBorder="1" applyAlignment="1">
      <alignment horizontal="right" vertical="center" indent="2"/>
    </xf>
    <xf numFmtId="164" fontId="6" fillId="0" borderId="12" xfId="615" applyNumberFormat="1" applyFont="1" applyBorder="1" applyAlignment="1">
      <alignment horizontal="center" vertical="center"/>
    </xf>
    <xf numFmtId="164" fontId="6" fillId="0" borderId="11" xfId="615" applyNumberFormat="1" applyFont="1" applyFill="1" applyBorder="1" applyAlignment="1">
      <alignment horizontal="center" vertical="center"/>
    </xf>
    <xf numFmtId="3" fontId="6" fillId="0" borderId="11" xfId="615" applyNumberFormat="1" applyFont="1" applyFill="1" applyBorder="1" applyAlignment="1">
      <alignment horizontal="right" vertical="center" indent="2"/>
    </xf>
    <xf numFmtId="3" fontId="6" fillId="0" borderId="83" xfId="615" applyNumberFormat="1" applyFont="1" applyFill="1" applyBorder="1" applyAlignment="1">
      <alignment horizontal="center" vertical="center"/>
    </xf>
    <xf numFmtId="0" fontId="2" fillId="0" borderId="23" xfId="745" applyFont="1" applyBorder="1" applyAlignment="1">
      <alignment horizontal="left" vertical="center" wrapText="1" indent="1"/>
    </xf>
    <xf numFmtId="0" fontId="2" fillId="0" borderId="37" xfId="745" applyFont="1" applyBorder="1" applyAlignment="1">
      <alignment horizontal="left" vertical="center" wrapText="1" indent="1"/>
    </xf>
    <xf numFmtId="164" fontId="6" fillId="0" borderId="102" xfId="615" applyNumberFormat="1" applyFont="1" applyFill="1" applyBorder="1" applyAlignment="1">
      <alignment horizontal="right" vertical="center" indent="3"/>
    </xf>
    <xf numFmtId="164" fontId="6" fillId="0" borderId="96" xfId="615" applyNumberFormat="1" applyFont="1" applyFill="1" applyBorder="1" applyAlignment="1">
      <alignment horizontal="right" vertical="center" indent="3"/>
    </xf>
    <xf numFmtId="164" fontId="6" fillId="0" borderId="96" xfId="615" applyNumberFormat="1" applyFont="1" applyFill="1" applyBorder="1" applyAlignment="1">
      <alignment horizontal="right" vertical="center" indent="2"/>
    </xf>
    <xf numFmtId="164" fontId="6" fillId="0" borderId="102" xfId="615" applyNumberFormat="1" applyFont="1" applyBorder="1" applyAlignment="1">
      <alignment horizontal="center" vertical="center"/>
    </xf>
    <xf numFmtId="164" fontId="6" fillId="0" borderId="96" xfId="615" applyNumberFormat="1" applyFont="1" applyFill="1" applyBorder="1" applyAlignment="1">
      <alignment horizontal="center" vertical="center"/>
    </xf>
    <xf numFmtId="3" fontId="6" fillId="0" borderId="96" xfId="615" applyNumberFormat="1" applyFont="1" applyFill="1" applyBorder="1" applyAlignment="1">
      <alignment horizontal="right" vertical="center" indent="2"/>
    </xf>
    <xf numFmtId="3" fontId="6" fillId="0" borderId="95" xfId="615" applyNumberFormat="1" applyFont="1" applyFill="1" applyBorder="1" applyAlignment="1">
      <alignment horizontal="center" vertical="center"/>
    </xf>
    <xf numFmtId="0" fontId="2" fillId="0" borderId="105" xfId="745" applyFont="1" applyBorder="1" applyAlignment="1">
      <alignment horizontal="left" vertical="center" wrapText="1" indent="1"/>
    </xf>
    <xf numFmtId="0" fontId="2" fillId="0" borderId="103" xfId="745" applyFont="1" applyBorder="1" applyAlignment="1">
      <alignment horizontal="left" vertical="center" wrapText="1" indent="1"/>
    </xf>
    <xf numFmtId="0" fontId="6" fillId="0" borderId="103" xfId="745" applyFont="1" applyBorder="1" applyAlignment="1">
      <alignment horizontal="left" vertical="center" wrapText="1" indent="1"/>
    </xf>
    <xf numFmtId="164" fontId="6" fillId="0" borderId="106" xfId="615" applyNumberFormat="1" applyFont="1" applyFill="1" applyBorder="1" applyAlignment="1">
      <alignment horizontal="right" vertical="center" indent="3"/>
    </xf>
    <xf numFmtId="164" fontId="6" fillId="0" borderId="107" xfId="615" applyNumberFormat="1" applyFont="1" applyFill="1" applyBorder="1" applyAlignment="1">
      <alignment horizontal="right" vertical="center" indent="3"/>
    </xf>
    <xf numFmtId="164" fontId="6" fillId="0" borderId="107" xfId="615" applyNumberFormat="1" applyFont="1" applyFill="1" applyBorder="1" applyAlignment="1">
      <alignment horizontal="right" vertical="center" indent="2"/>
    </xf>
    <xf numFmtId="164" fontId="6" fillId="0" borderId="108" xfId="615" applyNumberFormat="1" applyFont="1" applyBorder="1" applyAlignment="1">
      <alignment horizontal="center" vertical="center"/>
    </xf>
    <xf numFmtId="164" fontId="6" fillId="0" borderId="105" xfId="615" applyNumberFormat="1" applyFont="1" applyFill="1" applyBorder="1" applyAlignment="1">
      <alignment horizontal="center" vertical="center"/>
    </xf>
    <xf numFmtId="3" fontId="6" fillId="0" borderId="105" xfId="615" applyNumberFormat="1" applyFont="1" applyFill="1" applyBorder="1" applyAlignment="1">
      <alignment horizontal="right" vertical="center" indent="2"/>
    </xf>
    <xf numFmtId="3" fontId="6" fillId="0" borderId="103" xfId="615" applyNumberFormat="1" applyFont="1" applyFill="1" applyBorder="1" applyAlignment="1">
      <alignment horizontal="center" vertical="center"/>
    </xf>
    <xf numFmtId="0" fontId="6" fillId="0" borderId="105" xfId="745" applyFont="1" applyBorder="1" applyAlignment="1">
      <alignment horizontal="left" vertical="center" indent="1"/>
    </xf>
    <xf numFmtId="0" fontId="6" fillId="0" borderId="103" xfId="745" applyFont="1" applyBorder="1" applyAlignment="1">
      <alignment horizontal="left" vertical="center" indent="1"/>
    </xf>
    <xf numFmtId="164" fontId="6" fillId="0" borderId="108" xfId="615" applyNumberFormat="1" applyFont="1" applyFill="1" applyBorder="1" applyAlignment="1">
      <alignment horizontal="right" vertical="center" indent="3"/>
    </xf>
    <xf numFmtId="164" fontId="6" fillId="0" borderId="105" xfId="615" applyNumberFormat="1" applyFont="1" applyFill="1" applyBorder="1" applyAlignment="1">
      <alignment horizontal="right" vertical="center" indent="3"/>
    </xf>
    <xf numFmtId="164" fontId="6" fillId="0" borderId="105" xfId="615" applyNumberFormat="1" applyFont="1" applyFill="1" applyBorder="1" applyAlignment="1">
      <alignment horizontal="right" vertical="center" indent="2"/>
    </xf>
    <xf numFmtId="164" fontId="57" fillId="0" borderId="39" xfId="615" applyNumberFormat="1" applyFont="1" applyFill="1" applyBorder="1" applyAlignment="1">
      <alignment horizontal="right" vertical="center" indent="3"/>
    </xf>
    <xf numFmtId="164" fontId="57" fillId="0" borderId="96" xfId="615" applyNumberFormat="1" applyFont="1" applyFill="1" applyBorder="1" applyAlignment="1">
      <alignment horizontal="right" vertical="center" indent="3"/>
    </xf>
    <xf numFmtId="164" fontId="57" fillId="0" borderId="96" xfId="615" applyNumberFormat="1" applyFont="1" applyFill="1" applyBorder="1" applyAlignment="1">
      <alignment horizontal="right" vertical="center" indent="2"/>
    </xf>
    <xf numFmtId="164" fontId="57" fillId="0" borderId="39" xfId="615" applyNumberFormat="1" applyFont="1" applyBorder="1" applyAlignment="1">
      <alignment horizontal="center" vertical="center"/>
    </xf>
    <xf numFmtId="164" fontId="57" fillId="0" borderId="96" xfId="615" applyNumberFormat="1" applyFont="1" applyFill="1" applyBorder="1" applyAlignment="1">
      <alignment horizontal="center" vertical="center"/>
    </xf>
    <xf numFmtId="3" fontId="57" fillId="0" borderId="96" xfId="615" applyNumberFormat="1" applyFont="1" applyFill="1" applyBorder="1" applyAlignment="1">
      <alignment horizontal="right" vertical="center" indent="2"/>
    </xf>
    <xf numFmtId="3" fontId="57" fillId="0" borderId="56" xfId="615" applyNumberFormat="1" applyFont="1" applyFill="1" applyBorder="1" applyAlignment="1">
      <alignment horizontal="center" vertical="center"/>
    </xf>
    <xf numFmtId="0" fontId="57" fillId="0" borderId="4" xfId="745" applyFont="1" applyBorder="1" applyAlignment="1">
      <alignment horizontal="center" vertical="center" wrapText="1"/>
    </xf>
    <xf numFmtId="0" fontId="57" fillId="0" borderId="71" xfId="745" applyFont="1" applyBorder="1" applyAlignment="1">
      <alignment horizontal="center" vertical="center" wrapText="1"/>
    </xf>
    <xf numFmtId="0" fontId="57" fillId="0" borderId="102" xfId="745" applyFont="1" applyBorder="1" applyAlignment="1">
      <alignment horizontal="center" vertical="center" wrapText="1"/>
    </xf>
    <xf numFmtId="0" fontId="57" fillId="0" borderId="104" xfId="745" applyFont="1" applyBorder="1" applyAlignment="1">
      <alignment horizontal="center" vertical="center" wrapText="1"/>
    </xf>
    <xf numFmtId="0" fontId="57" fillId="0" borderId="112" xfId="745" applyFont="1" applyBorder="1" applyAlignment="1">
      <alignment horizontal="center" vertical="center" wrapText="1"/>
    </xf>
    <xf numFmtId="0" fontId="6" fillId="0" borderId="0" xfId="615" applyFont="1" applyAlignment="1">
      <alignment horizontal="center" vertical="center"/>
    </xf>
    <xf numFmtId="0" fontId="6" fillId="0" borderId="0" xfId="745" applyFont="1" applyAlignment="1">
      <alignment horizontal="center" vertical="center"/>
    </xf>
    <xf numFmtId="0" fontId="57" fillId="0" borderId="0" xfId="745" applyFont="1" applyAlignment="1">
      <alignment horizontal="center" vertical="center"/>
    </xf>
    <xf numFmtId="0" fontId="48" fillId="0" borderId="0" xfId="615" applyFont="1" applyAlignment="1">
      <alignment horizontal="center" vertical="center"/>
    </xf>
    <xf numFmtId="179" fontId="6" fillId="0" borderId="0" xfId="740" applyNumberFormat="1" applyFont="1"/>
    <xf numFmtId="0" fontId="6" fillId="0" borderId="0" xfId="740" applyFont="1"/>
    <xf numFmtId="0" fontId="47" fillId="0" borderId="0" xfId="736" applyFont="1"/>
    <xf numFmtId="179" fontId="48" fillId="0" borderId="0" xfId="740" applyNumberFormat="1" applyFont="1"/>
    <xf numFmtId="0" fontId="48" fillId="0" borderId="0" xfId="740" applyFont="1"/>
    <xf numFmtId="0" fontId="62" fillId="0" borderId="0" xfId="740" applyFont="1"/>
    <xf numFmtId="165" fontId="47" fillId="0" borderId="0" xfId="736" applyNumberFormat="1" applyFont="1"/>
    <xf numFmtId="165" fontId="47" fillId="0" borderId="0" xfId="736" applyNumberFormat="1" applyFont="1" applyBorder="1" applyAlignment="1">
      <alignment horizontal="center" vertical="center"/>
    </xf>
    <xf numFmtId="164" fontId="48" fillId="0" borderId="0" xfId="747" applyNumberFormat="1" applyFont="1" applyFill="1" applyBorder="1" applyAlignment="1">
      <alignment horizontal="center" vertical="center"/>
    </xf>
    <xf numFmtId="179" fontId="48" fillId="0" borderId="0" xfId="188" applyNumberFormat="1" applyFont="1" applyFill="1" applyBorder="1" applyAlignment="1">
      <alignment horizontal="center" vertical="center"/>
    </xf>
    <xf numFmtId="179" fontId="48" fillId="0" borderId="0" xfId="188" applyNumberFormat="1" applyFont="1" applyBorder="1" applyAlignment="1">
      <alignment horizontal="center" vertical="center"/>
    </xf>
    <xf numFmtId="3" fontId="48" fillId="0" borderId="0" xfId="747" applyNumberFormat="1" applyFont="1" applyFill="1" applyBorder="1" applyAlignment="1">
      <alignment horizontal="center" vertical="center"/>
    </xf>
    <xf numFmtId="0" fontId="48" fillId="0" borderId="0" xfId="740" applyFont="1" applyBorder="1" applyAlignment="1">
      <alignment vertical="center"/>
    </xf>
    <xf numFmtId="164" fontId="42" fillId="0" borderId="63" xfId="736" applyNumberFormat="1" applyFont="1" applyBorder="1" applyAlignment="1">
      <alignment horizontal="right" vertical="center" indent="2"/>
    </xf>
    <xf numFmtId="164" fontId="57" fillId="0" borderId="70" xfId="747" applyNumberFormat="1" applyFont="1" applyFill="1" applyBorder="1" applyAlignment="1">
      <alignment horizontal="right" vertical="center" indent="2"/>
    </xf>
    <xf numFmtId="164" fontId="57" fillId="0" borderId="70" xfId="188" applyNumberFormat="1" applyFont="1" applyFill="1" applyBorder="1" applyAlignment="1">
      <alignment horizontal="right" vertical="center" indent="1"/>
    </xf>
    <xf numFmtId="164" fontId="57" fillId="0" borderId="69" xfId="188" applyNumberFormat="1" applyFont="1" applyFill="1" applyBorder="1" applyAlignment="1">
      <alignment horizontal="right" vertical="center" indent="1"/>
    </xf>
    <xf numFmtId="164" fontId="57" fillId="0" borderId="90" xfId="188" applyNumberFormat="1" applyFont="1" applyBorder="1" applyAlignment="1">
      <alignment horizontal="center" vertical="center"/>
    </xf>
    <xf numFmtId="164" fontId="57" fillId="0" borderId="70" xfId="188" applyNumberFormat="1" applyFont="1" applyFill="1" applyBorder="1" applyAlignment="1">
      <alignment horizontal="center" vertical="center"/>
    </xf>
    <xf numFmtId="164" fontId="57" fillId="0" borderId="64" xfId="188" applyNumberFormat="1" applyFont="1" applyFill="1" applyBorder="1" applyAlignment="1">
      <alignment horizontal="right" vertical="center" indent="2"/>
    </xf>
    <xf numFmtId="3" fontId="57" fillId="0" borderId="70" xfId="747" applyNumberFormat="1" applyFont="1" applyFill="1" applyBorder="1" applyAlignment="1">
      <alignment horizontal="center" vertical="center"/>
    </xf>
    <xf numFmtId="3" fontId="57" fillId="0" borderId="69" xfId="747" applyNumberFormat="1" applyFont="1" applyFill="1" applyBorder="1" applyAlignment="1">
      <alignment horizontal="center" vertical="center"/>
    </xf>
    <xf numFmtId="49" fontId="57" fillId="0" borderId="59" xfId="740" applyNumberFormat="1" applyFont="1" applyBorder="1" applyAlignment="1">
      <alignment horizontal="right" vertical="center" indent="1"/>
    </xf>
    <xf numFmtId="164" fontId="2" fillId="0" borderId="4" xfId="736" applyNumberFormat="1" applyFont="1" applyBorder="1" applyAlignment="1">
      <alignment horizontal="right" vertical="center" indent="2"/>
    </xf>
    <xf numFmtId="164" fontId="6" fillId="0" borderId="113" xfId="747" applyNumberFormat="1" applyFont="1" applyFill="1" applyBorder="1" applyAlignment="1">
      <alignment horizontal="right" vertical="center" indent="2"/>
    </xf>
    <xf numFmtId="164" fontId="6" fillId="0" borderId="113" xfId="188" applyNumberFormat="1" applyFont="1" applyFill="1" applyBorder="1" applyAlignment="1">
      <alignment horizontal="right" vertical="center" indent="1"/>
    </xf>
    <xf numFmtId="164" fontId="6" fillId="0" borderId="112" xfId="188" applyNumberFormat="1" applyFont="1" applyFill="1" applyBorder="1" applyAlignment="1">
      <alignment horizontal="right" vertical="center" indent="1"/>
    </xf>
    <xf numFmtId="164" fontId="6" fillId="0" borderId="65" xfId="188" applyNumberFormat="1" applyFont="1" applyBorder="1" applyAlignment="1">
      <alignment horizontal="center" vertical="center"/>
    </xf>
    <xf numFmtId="164" fontId="6" fillId="0" borderId="3" xfId="188" applyNumberFormat="1" applyFont="1" applyFill="1" applyBorder="1" applyAlignment="1">
      <alignment horizontal="center" vertical="center"/>
    </xf>
    <xf numFmtId="164" fontId="6" fillId="0" borderId="29" xfId="188" applyNumberFormat="1" applyFont="1" applyFill="1" applyBorder="1" applyAlignment="1">
      <alignment horizontal="right" vertical="center" indent="2"/>
    </xf>
    <xf numFmtId="3" fontId="6" fillId="0" borderId="29" xfId="188" applyNumberFormat="1" applyFont="1" applyFill="1" applyBorder="1" applyAlignment="1">
      <alignment horizontal="center" vertical="center"/>
    </xf>
    <xf numFmtId="3" fontId="6" fillId="0" borderId="112" xfId="747" applyNumberFormat="1" applyFont="1" applyFill="1" applyBorder="1" applyAlignment="1">
      <alignment horizontal="center" vertical="center"/>
    </xf>
    <xf numFmtId="49" fontId="57" fillId="0" borderId="114" xfId="740" applyNumberFormat="1" applyFont="1" applyBorder="1" applyAlignment="1">
      <alignment horizontal="right" vertical="center" indent="1"/>
    </xf>
    <xf numFmtId="164" fontId="2" fillId="0" borderId="8" xfId="736" applyNumberFormat="1" applyFont="1" applyBorder="1" applyAlignment="1">
      <alignment horizontal="right" vertical="center" indent="2"/>
    </xf>
    <xf numFmtId="164" fontId="6" fillId="0" borderId="96" xfId="747" applyNumberFormat="1" applyFont="1" applyFill="1" applyBorder="1" applyAlignment="1">
      <alignment horizontal="right" vertical="center" indent="2"/>
    </xf>
    <xf numFmtId="164" fontId="6" fillId="0" borderId="96" xfId="188" applyNumberFormat="1" applyFont="1" applyFill="1" applyBorder="1" applyAlignment="1">
      <alignment horizontal="right" vertical="center" indent="1"/>
    </xf>
    <xf numFmtId="164" fontId="6" fillId="0" borderId="95" xfId="188" applyNumberFormat="1" applyFont="1" applyFill="1" applyBorder="1" applyAlignment="1">
      <alignment horizontal="right" vertical="center" indent="1"/>
    </xf>
    <xf numFmtId="164" fontId="6" fillId="0" borderId="30" xfId="188" applyNumberFormat="1" applyFont="1" applyBorder="1" applyAlignment="1">
      <alignment horizontal="center" vertical="center"/>
    </xf>
    <xf numFmtId="164" fontId="6" fillId="0" borderId="43" xfId="188" applyNumberFormat="1" applyFont="1" applyFill="1" applyBorder="1" applyAlignment="1">
      <alignment horizontal="center" vertical="center"/>
    </xf>
    <xf numFmtId="164" fontId="6" fillId="0" borderId="58" xfId="188" applyNumberFormat="1" applyFont="1" applyFill="1" applyBorder="1" applyAlignment="1">
      <alignment horizontal="right" vertical="center" indent="2"/>
    </xf>
    <xf numFmtId="3" fontId="6" fillId="0" borderId="58" xfId="188" applyNumberFormat="1" applyFont="1" applyFill="1" applyBorder="1" applyAlignment="1">
      <alignment horizontal="center" vertical="center"/>
    </xf>
    <xf numFmtId="3" fontId="6" fillId="0" borderId="95" xfId="747" applyNumberFormat="1" applyFont="1" applyFill="1" applyBorder="1" applyAlignment="1">
      <alignment horizontal="center" vertical="center"/>
    </xf>
    <xf numFmtId="49" fontId="57" fillId="0" borderId="50" xfId="740" applyNumberFormat="1" applyFont="1" applyBorder="1" applyAlignment="1">
      <alignment horizontal="right" vertical="center" indent="1"/>
    </xf>
    <xf numFmtId="164" fontId="6" fillId="0" borderId="43" xfId="747" applyNumberFormat="1" applyFont="1" applyFill="1" applyBorder="1" applyAlignment="1">
      <alignment horizontal="right" vertical="center" indent="2"/>
    </xf>
    <xf numFmtId="164" fontId="6" fillId="0" borderId="43" xfId="188" applyNumberFormat="1" applyFont="1" applyFill="1" applyBorder="1" applyAlignment="1">
      <alignment horizontal="right" vertical="center" indent="1"/>
    </xf>
    <xf numFmtId="164" fontId="6" fillId="0" borderId="35" xfId="188" applyNumberFormat="1" applyFont="1" applyFill="1" applyBorder="1" applyAlignment="1">
      <alignment horizontal="right" vertical="center" indent="1"/>
    </xf>
    <xf numFmtId="3" fontId="6" fillId="0" borderId="35" xfId="747" applyNumberFormat="1" applyFont="1" applyFill="1" applyBorder="1" applyAlignment="1">
      <alignment horizontal="center" vertical="center"/>
    </xf>
    <xf numFmtId="49" fontId="57" fillId="0" borderId="45" xfId="740" applyNumberFormat="1" applyFont="1" applyBorder="1" applyAlignment="1">
      <alignment horizontal="right" vertical="center" indent="1"/>
    </xf>
    <xf numFmtId="49" fontId="57" fillId="0" borderId="12" xfId="745" applyNumberFormat="1" applyFont="1" applyBorder="1" applyAlignment="1">
      <alignment horizontal="center" vertical="center"/>
    </xf>
    <xf numFmtId="49" fontId="57" fillId="0" borderId="11" xfId="745" applyNumberFormat="1" applyFont="1" applyBorder="1" applyAlignment="1">
      <alignment horizontal="center" vertical="center" wrapText="1"/>
    </xf>
    <xf numFmtId="49" fontId="57" fillId="0" borderId="11" xfId="740" applyNumberFormat="1" applyFont="1" applyBorder="1" applyAlignment="1">
      <alignment horizontal="center" vertical="center"/>
    </xf>
    <xf numFmtId="49" fontId="57" fillId="0" borderId="83" xfId="740" applyNumberFormat="1" applyFont="1" applyBorder="1" applyAlignment="1">
      <alignment horizontal="center" vertical="center"/>
    </xf>
    <xf numFmtId="49" fontId="57" fillId="0" borderId="14" xfId="740" applyNumberFormat="1" applyFont="1" applyBorder="1" applyAlignment="1">
      <alignment horizontal="center" vertical="center" wrapText="1"/>
    </xf>
    <xf numFmtId="49" fontId="57" fillId="0" borderId="11" xfId="740" applyNumberFormat="1" applyFont="1" applyBorder="1" applyAlignment="1">
      <alignment horizontal="center" vertical="center" wrapText="1"/>
    </xf>
    <xf numFmtId="49" fontId="57" fillId="0" borderId="85" xfId="740" applyNumberFormat="1" applyFont="1" applyBorder="1" applyAlignment="1">
      <alignment horizontal="center" vertical="center" wrapText="1"/>
    </xf>
    <xf numFmtId="49" fontId="57" fillId="0" borderId="23" xfId="740" applyNumberFormat="1" applyFont="1" applyBorder="1" applyAlignment="1">
      <alignment horizontal="center" vertical="center" wrapText="1"/>
    </xf>
    <xf numFmtId="49" fontId="57" fillId="0" borderId="96" xfId="740" applyNumberFormat="1" applyFont="1" applyBorder="1" applyAlignment="1">
      <alignment horizontal="center" vertical="center" wrapText="1"/>
    </xf>
    <xf numFmtId="49" fontId="57" fillId="0" borderId="95" xfId="740" applyNumberFormat="1" applyFont="1" applyBorder="1" applyAlignment="1">
      <alignment horizontal="center" vertical="center" wrapText="1"/>
    </xf>
    <xf numFmtId="0" fontId="6" fillId="0" borderId="0" xfId="740" applyFont="1" applyAlignment="1">
      <alignment horizontal="right"/>
    </xf>
    <xf numFmtId="0" fontId="6" fillId="0" borderId="0" xfId="615" applyFont="1" applyAlignment="1">
      <alignment horizontal="left" vertical="center"/>
    </xf>
    <xf numFmtId="0" fontId="2" fillId="0" borderId="0" xfId="736" applyFont="1" applyAlignment="1">
      <alignment horizontal="left" vertical="center"/>
    </xf>
    <xf numFmtId="0" fontId="45" fillId="0" borderId="0" xfId="615" applyFont="1" applyAlignment="1">
      <alignment horizontal="left" vertical="center"/>
    </xf>
    <xf numFmtId="0" fontId="45" fillId="0" borderId="0" xfId="740" applyFont="1" applyAlignment="1">
      <alignment horizontal="left" vertical="center"/>
    </xf>
    <xf numFmtId="0" fontId="45" fillId="0" borderId="0" xfId="740" applyFont="1" applyAlignment="1">
      <alignment horizontal="left"/>
    </xf>
    <xf numFmtId="0" fontId="62" fillId="0" borderId="0" xfId="740" applyFont="1" applyAlignment="1">
      <alignment horizontal="left"/>
    </xf>
    <xf numFmtId="164" fontId="45" fillId="0" borderId="0" xfId="740" applyNumberFormat="1" applyFont="1" applyAlignment="1">
      <alignment horizontal="left" vertical="center"/>
    </xf>
    <xf numFmtId="0" fontId="74" fillId="0" borderId="0" xfId="615" applyFont="1" applyAlignment="1">
      <alignment horizontal="left"/>
    </xf>
    <xf numFmtId="179" fontId="48" fillId="0" borderId="0" xfId="610" applyNumberFormat="1" applyFont="1" applyBorder="1" applyAlignment="1">
      <alignment horizontal="left" vertical="center"/>
    </xf>
    <xf numFmtId="178" fontId="48" fillId="0" borderId="0" xfId="610" applyNumberFormat="1" applyFont="1" applyBorder="1" applyAlignment="1">
      <alignment horizontal="left" vertical="center"/>
    </xf>
    <xf numFmtId="0" fontId="48" fillId="0" borderId="0" xfId="740" applyFont="1" applyBorder="1" applyAlignment="1">
      <alignment horizontal="left" vertical="center"/>
    </xf>
    <xf numFmtId="164" fontId="57" fillId="0" borderId="59" xfId="610" applyNumberFormat="1" applyFont="1" applyBorder="1" applyAlignment="1">
      <alignment horizontal="right" vertical="center" indent="4"/>
    </xf>
    <xf numFmtId="164" fontId="57" fillId="0" borderId="63" xfId="610" applyNumberFormat="1" applyFont="1" applyBorder="1" applyAlignment="1">
      <alignment horizontal="right" vertical="center" indent="3"/>
    </xf>
    <xf numFmtId="164" fontId="57" fillId="0" borderId="90" xfId="610" applyNumberFormat="1" applyFont="1" applyBorder="1" applyAlignment="1">
      <alignment horizontal="right" vertical="center" indent="3"/>
    </xf>
    <xf numFmtId="164" fontId="57" fillId="0" borderId="60" xfId="610" applyNumberFormat="1" applyFont="1" applyBorder="1" applyAlignment="1">
      <alignment horizontal="right" vertical="center" indent="2"/>
    </xf>
    <xf numFmtId="181" fontId="57" fillId="0" borderId="63" xfId="610" applyNumberFormat="1" applyFont="1" applyBorder="1" applyAlignment="1">
      <alignment horizontal="right" vertical="center" indent="2"/>
    </xf>
    <xf numFmtId="181" fontId="57" fillId="0" borderId="69" xfId="610" applyNumberFormat="1" applyFont="1" applyBorder="1" applyAlignment="1">
      <alignment horizontal="right" vertical="center" indent="2"/>
    </xf>
    <xf numFmtId="180" fontId="57" fillId="0" borderId="62" xfId="610" applyNumberFormat="1" applyFont="1" applyBorder="1" applyAlignment="1">
      <alignment horizontal="right" vertical="center" indent="2"/>
    </xf>
    <xf numFmtId="180" fontId="57" fillId="0" borderId="69" xfId="610" applyNumberFormat="1" applyFont="1" applyBorder="1" applyAlignment="1">
      <alignment horizontal="right" vertical="center" indent="2"/>
    </xf>
    <xf numFmtId="0" fontId="57" fillId="0" borderId="40" xfId="740" applyFont="1" applyBorder="1" applyAlignment="1">
      <alignment horizontal="left" vertical="center" indent="1"/>
    </xf>
    <xf numFmtId="164" fontId="6" fillId="0" borderId="51" xfId="610" applyNumberFormat="1" applyFont="1" applyBorder="1" applyAlignment="1">
      <alignment horizontal="right" vertical="center" indent="4"/>
    </xf>
    <xf numFmtId="164" fontId="6" fillId="0" borderId="110" xfId="610" applyNumberFormat="1" applyFont="1" applyBorder="1" applyAlignment="1">
      <alignment horizontal="right" vertical="center" indent="3"/>
    </xf>
    <xf numFmtId="164" fontId="6" fillId="0" borderId="111" xfId="610" applyNumberFormat="1" applyFont="1" applyBorder="1" applyAlignment="1">
      <alignment horizontal="right" vertical="center" indent="3"/>
    </xf>
    <xf numFmtId="164" fontId="6" fillId="0" borderId="37" xfId="610" applyNumberFormat="1" applyFont="1" applyBorder="1" applyAlignment="1">
      <alignment horizontal="right" vertical="center" indent="2"/>
    </xf>
    <xf numFmtId="181" fontId="6" fillId="0" borderId="12" xfId="610" applyNumberFormat="1" applyFont="1" applyBorder="1" applyAlignment="1">
      <alignment horizontal="right" vertical="center" indent="2"/>
    </xf>
    <xf numFmtId="181" fontId="6" fillId="0" borderId="35" xfId="610" applyNumberFormat="1" applyFont="1" applyBorder="1" applyAlignment="1">
      <alignment horizontal="right" vertical="center" indent="2"/>
    </xf>
    <xf numFmtId="180" fontId="6" fillId="0" borderId="23" xfId="610" applyNumberFormat="1" applyFont="1" applyBorder="1" applyAlignment="1">
      <alignment horizontal="right" vertical="center" indent="2"/>
    </xf>
    <xf numFmtId="180" fontId="6" fillId="0" borderId="83" xfId="610" applyNumberFormat="1" applyFont="1" applyBorder="1" applyAlignment="1">
      <alignment horizontal="right" vertical="center" indent="2"/>
    </xf>
    <xf numFmtId="0" fontId="57" fillId="0" borderId="51" xfId="740" applyFont="1" applyBorder="1" applyAlignment="1">
      <alignment horizontal="left" vertical="center" indent="1"/>
    </xf>
    <xf numFmtId="164" fontId="6" fillId="0" borderId="50" xfId="610" applyNumberFormat="1" applyFont="1" applyBorder="1" applyAlignment="1">
      <alignment horizontal="right" vertical="center" indent="4"/>
    </xf>
    <xf numFmtId="164" fontId="6" fillId="0" borderId="102" xfId="610" applyNumberFormat="1" applyFont="1" applyBorder="1" applyAlignment="1">
      <alignment horizontal="right" vertical="center" indent="3"/>
    </xf>
    <xf numFmtId="164" fontId="6" fillId="0" borderId="104" xfId="610" applyNumberFormat="1" applyFont="1" applyBorder="1" applyAlignment="1">
      <alignment horizontal="right" vertical="center" indent="3"/>
    </xf>
    <xf numFmtId="164" fontId="6" fillId="0" borderId="103" xfId="610" applyNumberFormat="1" applyFont="1" applyBorder="1" applyAlignment="1">
      <alignment horizontal="right" vertical="center" indent="2"/>
    </xf>
    <xf numFmtId="181" fontId="6" fillId="0" borderId="102" xfId="610" applyNumberFormat="1" applyFont="1" applyBorder="1" applyAlignment="1">
      <alignment horizontal="right" vertical="center" indent="2"/>
    </xf>
    <xf numFmtId="181" fontId="6" fillId="0" borderId="95" xfId="610" applyNumberFormat="1" applyFont="1" applyBorder="1" applyAlignment="1">
      <alignment horizontal="right" vertical="center" indent="2"/>
    </xf>
    <xf numFmtId="180" fontId="6" fillId="0" borderId="105" xfId="610" applyNumberFormat="1" applyFont="1" applyBorder="1" applyAlignment="1">
      <alignment horizontal="right" vertical="center" indent="2"/>
    </xf>
    <xf numFmtId="180" fontId="6" fillId="0" borderId="95" xfId="610" applyNumberFormat="1" applyFont="1" applyBorder="1" applyAlignment="1">
      <alignment horizontal="right" vertical="center" indent="2"/>
    </xf>
    <xf numFmtId="0" fontId="57" fillId="0" borderId="50" xfId="740" applyFont="1" applyBorder="1" applyAlignment="1">
      <alignment horizontal="left" vertical="center" indent="1"/>
    </xf>
    <xf numFmtId="164" fontId="6" fillId="0" borderId="52" xfId="610" applyNumberFormat="1" applyFont="1" applyBorder="1" applyAlignment="1">
      <alignment horizontal="right" vertical="center" indent="4"/>
    </xf>
    <xf numFmtId="164" fontId="6" fillId="0" borderId="39" xfId="610" applyNumberFormat="1" applyFont="1" applyBorder="1" applyAlignment="1">
      <alignment horizontal="right" vertical="center" indent="3"/>
    </xf>
    <xf numFmtId="164" fontId="6" fillId="0" borderId="67" xfId="610" applyNumberFormat="1" applyFont="1" applyBorder="1" applyAlignment="1">
      <alignment horizontal="right" vertical="center" indent="3"/>
    </xf>
    <xf numFmtId="164" fontId="6" fillId="0" borderId="13" xfId="610" applyNumberFormat="1" applyFont="1" applyBorder="1" applyAlignment="1">
      <alignment horizontal="right" vertical="center" indent="2"/>
    </xf>
    <xf numFmtId="181" fontId="6" fillId="0" borderId="39" xfId="610" applyNumberFormat="1" applyFont="1" applyBorder="1" applyAlignment="1">
      <alignment horizontal="right" vertical="center" indent="2"/>
    </xf>
    <xf numFmtId="181" fontId="6" fillId="0" borderId="46" xfId="610" applyNumberFormat="1" applyFont="1" applyBorder="1" applyAlignment="1">
      <alignment horizontal="right" vertical="center" indent="2"/>
    </xf>
    <xf numFmtId="180" fontId="6" fillId="0" borderId="1" xfId="610" applyNumberFormat="1" applyFont="1" applyBorder="1" applyAlignment="1">
      <alignment horizontal="right" vertical="center" indent="2"/>
    </xf>
    <xf numFmtId="180" fontId="6" fillId="0" borderId="56" xfId="610" applyNumberFormat="1" applyFont="1" applyBorder="1" applyAlignment="1">
      <alignment horizontal="right" vertical="center" indent="2"/>
    </xf>
    <xf numFmtId="0" fontId="57" fillId="0" borderId="52" xfId="740" applyFont="1" applyBorder="1" applyAlignment="1">
      <alignment horizontal="left" vertical="center" indent="1"/>
    </xf>
    <xf numFmtId="0" fontId="57" fillId="0" borderId="40" xfId="743" applyFont="1" applyBorder="1" applyAlignment="1">
      <alignment horizontal="center" vertical="center" wrapText="1"/>
    </xf>
    <xf numFmtId="0" fontId="57" fillId="0" borderId="12" xfId="743" applyFont="1" applyBorder="1" applyAlignment="1">
      <alignment horizontal="center" vertical="center" wrapText="1"/>
    </xf>
    <xf numFmtId="0" fontId="57" fillId="0" borderId="11" xfId="743" applyFont="1" applyBorder="1" applyAlignment="1">
      <alignment horizontal="center" vertical="center" wrapText="1"/>
    </xf>
    <xf numFmtId="0" fontId="57" fillId="0" borderId="7" xfId="740" applyFont="1" applyBorder="1" applyAlignment="1">
      <alignment horizontal="center" vertical="center" wrapText="1"/>
    </xf>
    <xf numFmtId="0" fontId="57" fillId="0" borderId="5" xfId="740" applyFont="1" applyBorder="1" applyAlignment="1">
      <alignment horizontal="center" vertical="center" wrapText="1"/>
    </xf>
    <xf numFmtId="0" fontId="57" fillId="0" borderId="71" xfId="740" applyFont="1" applyBorder="1" applyAlignment="1">
      <alignment horizontal="center" vertical="center" wrapText="1"/>
    </xf>
    <xf numFmtId="0" fontId="57" fillId="0" borderId="102" xfId="740" applyFont="1" applyBorder="1" applyAlignment="1">
      <alignment horizontal="center" vertical="center" wrapText="1"/>
    </xf>
    <xf numFmtId="0" fontId="57" fillId="0" borderId="95" xfId="740" applyFont="1" applyBorder="1" applyAlignment="1">
      <alignment horizontal="center" vertical="center" wrapText="1"/>
    </xf>
    <xf numFmtId="0" fontId="57" fillId="0" borderId="104" xfId="740" applyFont="1" applyBorder="1" applyAlignment="1">
      <alignment horizontal="center" vertical="center" wrapText="1"/>
    </xf>
    <xf numFmtId="0" fontId="6" fillId="0" borderId="0" xfId="740" applyFont="1" applyAlignment="1">
      <alignment horizontal="center" vertical="center"/>
    </xf>
    <xf numFmtId="0" fontId="6" fillId="0" borderId="0" xfId="740" applyFont="1" applyAlignment="1">
      <alignment horizontal="right" vertical="center"/>
    </xf>
    <xf numFmtId="0" fontId="48" fillId="0" borderId="0" xfId="740" applyFont="1" applyAlignment="1">
      <alignment horizontal="center" vertical="center"/>
    </xf>
    <xf numFmtId="0" fontId="5" fillId="0" borderId="0" xfId="748" applyFont="1"/>
    <xf numFmtId="0" fontId="6" fillId="0" borderId="0" xfId="748" applyFont="1"/>
    <xf numFmtId="0" fontId="6" fillId="0" borderId="116" xfId="748" applyFont="1" applyBorder="1" applyAlignment="1">
      <alignment horizontal="center" vertical="center"/>
    </xf>
    <xf numFmtId="0" fontId="6" fillId="0" borderId="116" xfId="735" applyFont="1" applyBorder="1" applyAlignment="1">
      <alignment horizontal="left" vertical="center" wrapText="1" indent="1"/>
    </xf>
    <xf numFmtId="0" fontId="6" fillId="0" borderId="116" xfId="735" applyFont="1" applyBorder="1" applyAlignment="1">
      <alignment horizontal="left" vertical="center" indent="1"/>
    </xf>
    <xf numFmtId="0" fontId="6" fillId="0" borderId="117" xfId="735" applyFont="1" applyBorder="1" applyAlignment="1">
      <alignment horizontal="left" vertical="center" wrapText="1" indent="1"/>
    </xf>
    <xf numFmtId="0" fontId="6" fillId="0" borderId="117" xfId="735" applyFont="1" applyBorder="1" applyAlignment="1">
      <alignment horizontal="left" vertical="center" indent="1"/>
    </xf>
    <xf numFmtId="0" fontId="57" fillId="0" borderId="116" xfId="748" applyFont="1" applyBorder="1" applyAlignment="1">
      <alignment horizontal="center" vertical="center"/>
    </xf>
    <xf numFmtId="0" fontId="6" fillId="0" borderId="116" xfId="735" applyFont="1" applyBorder="1" applyAlignment="1">
      <alignment vertical="center"/>
    </xf>
    <xf numFmtId="0" fontId="57" fillId="0" borderId="116" xfId="735" applyFont="1" applyBorder="1" applyAlignment="1">
      <alignment horizontal="center" vertical="center"/>
    </xf>
    <xf numFmtId="0" fontId="6" fillId="0" borderId="0" xfId="735" applyFont="1"/>
    <xf numFmtId="0" fontId="6" fillId="0" borderId="0" xfId="749" applyFont="1" applyAlignment="1">
      <alignment vertical="center"/>
    </xf>
    <xf numFmtId="0" fontId="6" fillId="0" borderId="0" xfId="749" applyFont="1" applyFill="1" applyAlignment="1">
      <alignment vertical="center"/>
    </xf>
    <xf numFmtId="165" fontId="6" fillId="0" borderId="0" xfId="749" applyNumberFormat="1" applyFont="1" applyAlignment="1">
      <alignment vertical="center"/>
    </xf>
    <xf numFmtId="4" fontId="119" fillId="20" borderId="120" xfId="415" applyNumberFormat="1" applyFont="1" applyFill="1" applyBorder="1" applyAlignment="1">
      <alignment horizontal="right" vertical="center" wrapText="1" indent="1"/>
    </xf>
    <xf numFmtId="3" fontId="119" fillId="21" borderId="120" xfId="415" applyNumberFormat="1" applyFont="1" applyFill="1" applyBorder="1" applyAlignment="1">
      <alignment horizontal="right" vertical="center" wrapText="1" indent="1"/>
    </xf>
    <xf numFmtId="164" fontId="119" fillId="20" borderId="120" xfId="415" applyNumberFormat="1" applyFont="1" applyFill="1" applyBorder="1" applyAlignment="1">
      <alignment horizontal="right" vertical="center" wrapText="1" indent="1"/>
    </xf>
    <xf numFmtId="3" fontId="119" fillId="20" borderId="120" xfId="415" applyNumberFormat="1" applyFont="1" applyFill="1" applyBorder="1" applyAlignment="1">
      <alignment horizontal="right" vertical="center" wrapText="1" indent="1"/>
    </xf>
    <xf numFmtId="164" fontId="120" fillId="20" borderId="120" xfId="415" applyNumberFormat="1" applyFont="1" applyFill="1" applyBorder="1" applyAlignment="1">
      <alignment horizontal="left" vertical="center" wrapText="1"/>
    </xf>
    <xf numFmtId="0" fontId="120" fillId="20" borderId="120" xfId="415" applyFont="1" applyFill="1" applyBorder="1" applyAlignment="1">
      <alignment horizontal="left" vertical="center" indent="1"/>
    </xf>
    <xf numFmtId="4" fontId="121" fillId="20" borderId="121" xfId="415" applyNumberFormat="1" applyFont="1" applyFill="1" applyBorder="1" applyAlignment="1">
      <alignment horizontal="right" vertical="center" wrapText="1" indent="1"/>
    </xf>
    <xf numFmtId="3" fontId="121" fillId="21" borderId="0" xfId="415" applyNumberFormat="1" applyFont="1" applyFill="1" applyBorder="1" applyAlignment="1">
      <alignment horizontal="right" vertical="center" wrapText="1" indent="1"/>
    </xf>
    <xf numFmtId="164" fontId="121" fillId="20" borderId="0" xfId="415" applyNumberFormat="1" applyFont="1" applyFill="1" applyBorder="1" applyAlignment="1">
      <alignment horizontal="right" vertical="center" wrapText="1" indent="1"/>
    </xf>
    <xf numFmtId="3" fontId="121" fillId="20" borderId="0" xfId="415" applyNumberFormat="1" applyFont="1" applyFill="1" applyBorder="1" applyAlignment="1">
      <alignment horizontal="right" vertical="center" wrapText="1" indent="1"/>
    </xf>
    <xf numFmtId="164" fontId="122" fillId="20" borderId="0" xfId="415" applyNumberFormat="1" applyFont="1" applyFill="1" applyBorder="1" applyAlignment="1">
      <alignment horizontal="left" vertical="center" wrapText="1"/>
    </xf>
    <xf numFmtId="0" fontId="122" fillId="20" borderId="0" xfId="415" applyFont="1" applyFill="1" applyBorder="1" applyAlignment="1">
      <alignment horizontal="left" vertical="center" indent="1"/>
    </xf>
    <xf numFmtId="3" fontId="121" fillId="21" borderId="121" xfId="415" applyNumberFormat="1" applyFont="1" applyFill="1" applyBorder="1" applyAlignment="1">
      <alignment horizontal="right" vertical="center" wrapText="1" indent="1"/>
    </xf>
    <xf numFmtId="164" fontId="121" fillId="20" borderId="121" xfId="415" applyNumberFormat="1" applyFont="1" applyFill="1" applyBorder="1" applyAlignment="1">
      <alignment horizontal="right" vertical="center" wrapText="1" indent="1"/>
    </xf>
    <xf numFmtId="3" fontId="121" fillId="20" borderId="121" xfId="415" applyNumberFormat="1" applyFont="1" applyFill="1" applyBorder="1" applyAlignment="1">
      <alignment horizontal="right" vertical="center" wrapText="1" indent="1"/>
    </xf>
    <xf numFmtId="164" fontId="122" fillId="20" borderId="121" xfId="415" applyNumberFormat="1" applyFont="1" applyFill="1" applyBorder="1" applyAlignment="1">
      <alignment horizontal="left" vertical="center" wrapText="1"/>
    </xf>
    <xf numFmtId="0" fontId="122" fillId="20" borderId="121" xfId="415" applyFont="1" applyFill="1" applyBorder="1" applyAlignment="1">
      <alignment horizontal="left" vertical="center" indent="1"/>
    </xf>
    <xf numFmtId="4" fontId="121" fillId="20" borderId="122" xfId="415" applyNumberFormat="1" applyFont="1" applyFill="1" applyBorder="1" applyAlignment="1">
      <alignment horizontal="right" vertical="center" wrapText="1" indent="2"/>
    </xf>
    <xf numFmtId="3" fontId="121" fillId="21" borderId="122" xfId="415" applyNumberFormat="1" applyFont="1" applyFill="1" applyBorder="1" applyAlignment="1">
      <alignment horizontal="right" vertical="center" wrapText="1"/>
    </xf>
    <xf numFmtId="164" fontId="121" fillId="20" borderId="122" xfId="415" applyNumberFormat="1" applyFont="1" applyFill="1" applyBorder="1" applyAlignment="1">
      <alignment horizontal="right" vertical="center" wrapText="1" indent="2"/>
    </xf>
    <xf numFmtId="0" fontId="122" fillId="20" borderId="122" xfId="415" applyFont="1" applyFill="1" applyBorder="1" applyAlignment="1">
      <alignment horizontal="left" vertical="center" indent="2"/>
    </xf>
    <xf numFmtId="0" fontId="123" fillId="20" borderId="123" xfId="415" applyFont="1" applyFill="1" applyBorder="1" applyAlignment="1">
      <alignment horizontal="center" vertical="center" wrapText="1"/>
    </xf>
    <xf numFmtId="0" fontId="123" fillId="20" borderId="127" xfId="415" applyFont="1" applyFill="1" applyBorder="1" applyAlignment="1">
      <alignment horizontal="center" vertical="center" wrapText="1"/>
    </xf>
    <xf numFmtId="0" fontId="4" fillId="19" borderId="0" xfId="734" applyFont="1" applyFill="1" applyAlignment="1">
      <alignment horizontal="left"/>
    </xf>
    <xf numFmtId="0" fontId="6" fillId="19" borderId="0" xfId="749" applyFont="1" applyFill="1" applyAlignment="1">
      <alignment vertical="center"/>
    </xf>
    <xf numFmtId="0" fontId="6" fillId="0" borderId="0" xfId="737" applyFont="1" applyBorder="1" applyAlignment="1">
      <alignment vertical="center"/>
    </xf>
    <xf numFmtId="0" fontId="125" fillId="0" borderId="0" xfId="369" applyFont="1" applyFill="1" applyBorder="1" applyAlignment="1">
      <alignment horizontal="right" vertical="center"/>
    </xf>
    <xf numFmtId="0" fontId="125" fillId="0" borderId="0" xfId="369" applyFont="1" applyFill="1" applyBorder="1" applyAlignment="1">
      <alignment horizontal="centerContinuous" vertical="center"/>
    </xf>
    <xf numFmtId="0" fontId="6" fillId="0" borderId="0" xfId="737" applyFont="1" applyFill="1" applyBorder="1" applyAlignment="1">
      <alignment vertical="center"/>
    </xf>
    <xf numFmtId="0" fontId="126" fillId="19" borderId="135" xfId="415" applyFont="1" applyFill="1" applyBorder="1" applyAlignment="1">
      <alignment horizontal="right" vertical="center"/>
    </xf>
    <xf numFmtId="0" fontId="126" fillId="19" borderId="135" xfId="415" applyFont="1" applyFill="1" applyBorder="1" applyAlignment="1">
      <alignment vertical="center"/>
    </xf>
    <xf numFmtId="0" fontId="127" fillId="0" borderId="0" xfId="381" applyFont="1"/>
    <xf numFmtId="165" fontId="108" fillId="0" borderId="0" xfId="381" applyNumberFormat="1" applyFont="1"/>
    <xf numFmtId="0" fontId="108" fillId="0" borderId="0" xfId="381" applyFont="1"/>
    <xf numFmtId="0" fontId="128" fillId="0" borderId="0" xfId="751" applyFont="1" applyFill="1" applyBorder="1" applyAlignment="1">
      <alignment horizontal="right" vertical="center"/>
    </xf>
    <xf numFmtId="0" fontId="129" fillId="0" borderId="0" xfId="381" applyFont="1"/>
    <xf numFmtId="0" fontId="130" fillId="0" borderId="0" xfId="751" applyFont="1" applyFill="1" applyBorder="1" applyAlignment="1">
      <alignment horizontal="right" vertical="center"/>
    </xf>
    <xf numFmtId="165" fontId="129" fillId="0" borderId="0" xfId="381" applyNumberFormat="1" applyFont="1"/>
    <xf numFmtId="3" fontId="131" fillId="0" borderId="0" xfId="381" applyNumberFormat="1" applyFont="1"/>
    <xf numFmtId="165" fontId="132" fillId="0" borderId="0" xfId="381" applyNumberFormat="1" applyFont="1" applyAlignment="1">
      <alignment horizontal="right"/>
    </xf>
    <xf numFmtId="3" fontId="130" fillId="0" borderId="0" xfId="381" applyNumberFormat="1" applyFont="1" applyAlignment="1">
      <alignment horizontal="right"/>
    </xf>
    <xf numFmtId="165" fontId="129" fillId="0" borderId="0" xfId="381" applyNumberFormat="1" applyFont="1" applyAlignment="1">
      <alignment horizontal="right"/>
    </xf>
    <xf numFmtId="3" fontId="130" fillId="0" borderId="0" xfId="751" applyNumberFormat="1" applyFont="1" applyFill="1" applyBorder="1" applyAlignment="1">
      <alignment horizontal="right" vertical="center"/>
    </xf>
    <xf numFmtId="0" fontId="127" fillId="0" borderId="0" xfId="381" applyFont="1" applyFill="1" applyBorder="1"/>
    <xf numFmtId="0" fontId="108" fillId="0" borderId="0" xfId="381" applyFont="1" applyFill="1" applyBorder="1"/>
    <xf numFmtId="165" fontId="133" fillId="0" borderId="0" xfId="751" applyNumberFormat="1" applyFont="1" applyFill="1" applyBorder="1" applyAlignment="1">
      <alignment vertical="center"/>
    </xf>
    <xf numFmtId="165" fontId="129" fillId="0" borderId="0" xfId="381" applyNumberFormat="1" applyFont="1" applyFill="1" applyBorder="1"/>
    <xf numFmtId="165" fontId="129" fillId="0" borderId="0" xfId="751" applyNumberFormat="1" applyFont="1" applyFill="1" applyBorder="1"/>
    <xf numFmtId="165" fontId="114" fillId="0" borderId="0" xfId="751" applyNumberFormat="1" applyFont="1" applyFill="1" applyBorder="1"/>
    <xf numFmtId="0" fontId="133" fillId="0" borderId="0" xfId="394" applyFont="1" applyBorder="1" applyAlignment="1">
      <alignment horizontal="center" vertical="center" wrapText="1"/>
    </xf>
    <xf numFmtId="0" fontId="134" fillId="0" borderId="0" xfId="751" applyFont="1" applyFill="1" applyBorder="1" applyAlignment="1">
      <alignment horizontal="center" vertical="center"/>
    </xf>
    <xf numFmtId="164" fontId="6" fillId="0" borderId="0" xfId="749" applyNumberFormat="1" applyFont="1" applyAlignment="1">
      <alignment vertical="center"/>
    </xf>
    <xf numFmtId="164" fontId="119" fillId="20" borderId="120" xfId="415" applyNumberFormat="1" applyFont="1" applyFill="1" applyBorder="1" applyAlignment="1">
      <alignment horizontal="right" vertical="center" indent="1"/>
    </xf>
    <xf numFmtId="164" fontId="121" fillId="20" borderId="136" xfId="415" applyNumberFormat="1" applyFont="1" applyFill="1" applyBorder="1" applyAlignment="1">
      <alignment horizontal="right" vertical="center" wrapText="1" indent="1"/>
    </xf>
    <xf numFmtId="3" fontId="121" fillId="21" borderId="136" xfId="415" applyNumberFormat="1" applyFont="1" applyFill="1" applyBorder="1" applyAlignment="1">
      <alignment horizontal="right" vertical="center" wrapText="1" indent="1"/>
    </xf>
    <xf numFmtId="3" fontId="121" fillId="20" borderId="136" xfId="415" applyNumberFormat="1" applyFont="1" applyFill="1" applyBorder="1" applyAlignment="1">
      <alignment horizontal="right" vertical="center" wrapText="1" indent="1"/>
    </xf>
    <xf numFmtId="0" fontId="122" fillId="20" borderId="136" xfId="415" applyFont="1" applyFill="1" applyBorder="1" applyAlignment="1">
      <alignment horizontal="left" vertical="center"/>
    </xf>
    <xf numFmtId="0" fontId="122" fillId="20" borderId="136" xfId="415" applyFont="1" applyFill="1" applyBorder="1" applyAlignment="1">
      <alignment horizontal="left" vertical="center" indent="1"/>
    </xf>
    <xf numFmtId="0" fontId="122" fillId="20" borderId="121" xfId="415" applyFont="1" applyFill="1" applyBorder="1" applyAlignment="1">
      <alignment horizontal="left" vertical="center"/>
    </xf>
    <xf numFmtId="164" fontId="121" fillId="20" borderId="122" xfId="415" applyNumberFormat="1" applyFont="1" applyFill="1" applyBorder="1" applyAlignment="1">
      <alignment horizontal="right" vertical="center" wrapText="1" indent="1"/>
    </xf>
    <xf numFmtId="3" fontId="121" fillId="20" borderId="122" xfId="415" applyNumberFormat="1" applyFont="1" applyFill="1" applyBorder="1" applyAlignment="1">
      <alignment horizontal="right" vertical="center" wrapText="1"/>
    </xf>
    <xf numFmtId="0" fontId="123" fillId="20" borderId="0" xfId="415" applyFont="1" applyFill="1" applyBorder="1" applyAlignment="1">
      <alignment horizontal="center" vertical="center" wrapText="1"/>
    </xf>
    <xf numFmtId="0" fontId="132" fillId="0" borderId="0" xfId="737" applyFont="1" applyBorder="1" applyAlignment="1">
      <alignment vertical="center"/>
    </xf>
    <xf numFmtId="0" fontId="126" fillId="19" borderId="135" xfId="415" applyFont="1" applyFill="1" applyBorder="1" applyAlignment="1">
      <alignment horizontal="left" vertical="center"/>
    </xf>
    <xf numFmtId="0" fontId="1" fillId="0" borderId="0" xfId="435"/>
    <xf numFmtId="0" fontId="57" fillId="0" borderId="0" xfId="435" applyFont="1"/>
    <xf numFmtId="0" fontId="120" fillId="20" borderId="120" xfId="415" applyFont="1" applyFill="1" applyBorder="1" applyAlignment="1">
      <alignment horizontal="left" vertical="center"/>
    </xf>
    <xf numFmtId="3" fontId="119" fillId="20" borderId="140" xfId="415" applyNumberFormat="1" applyFont="1" applyFill="1" applyBorder="1" applyAlignment="1">
      <alignment horizontal="right" vertical="center" wrapText="1" indent="1"/>
    </xf>
    <xf numFmtId="3" fontId="119" fillId="21" borderId="140" xfId="415" applyNumberFormat="1" applyFont="1" applyFill="1" applyBorder="1" applyAlignment="1">
      <alignment horizontal="right" vertical="center" wrapText="1" indent="1"/>
    </xf>
    <xf numFmtId="164" fontId="119" fillId="20" borderId="140" xfId="415" applyNumberFormat="1" applyFont="1" applyFill="1" applyBorder="1" applyAlignment="1">
      <alignment horizontal="right" vertical="center" wrapText="1" indent="1"/>
    </xf>
    <xf numFmtId="0" fontId="120" fillId="20" borderId="140" xfId="415" applyFont="1" applyFill="1" applyBorder="1" applyAlignment="1">
      <alignment horizontal="left" vertical="center" indent="1"/>
    </xf>
    <xf numFmtId="0" fontId="120" fillId="20" borderId="140" xfId="415" applyFont="1" applyFill="1" applyBorder="1" applyAlignment="1">
      <alignment horizontal="left" vertical="center"/>
    </xf>
    <xf numFmtId="3" fontId="119" fillId="20" borderId="141" xfId="415" applyNumberFormat="1" applyFont="1" applyFill="1" applyBorder="1" applyAlignment="1">
      <alignment horizontal="right" vertical="center" wrapText="1" indent="1"/>
    </xf>
    <xf numFmtId="3" fontId="119" fillId="21" borderId="141" xfId="415" applyNumberFormat="1" applyFont="1" applyFill="1" applyBorder="1" applyAlignment="1">
      <alignment horizontal="right" vertical="center" wrapText="1" indent="1"/>
    </xf>
    <xf numFmtId="164" fontId="119" fillId="20" borderId="141" xfId="415" applyNumberFormat="1" applyFont="1" applyFill="1" applyBorder="1" applyAlignment="1">
      <alignment horizontal="right" vertical="center" wrapText="1" indent="1"/>
    </xf>
    <xf numFmtId="0" fontId="120" fillId="20" borderId="141" xfId="415" applyFont="1" applyFill="1" applyBorder="1" applyAlignment="1">
      <alignment horizontal="left" vertical="center" indent="1"/>
    </xf>
    <xf numFmtId="0" fontId="120" fillId="20" borderId="141" xfId="415" applyFont="1" applyFill="1" applyBorder="1" applyAlignment="1">
      <alignment horizontal="left" vertical="center"/>
    </xf>
    <xf numFmtId="1" fontId="100" fillId="19" borderId="0" xfId="749" applyNumberFormat="1" applyFont="1" applyFill="1" applyAlignment="1">
      <alignment horizontal="center" vertical="center"/>
    </xf>
    <xf numFmtId="1" fontId="100" fillId="21" borderId="0" xfId="749" applyNumberFormat="1" applyFont="1" applyFill="1" applyAlignment="1">
      <alignment horizontal="center" vertical="center"/>
    </xf>
    <xf numFmtId="1" fontId="100" fillId="19" borderId="0" xfId="749" applyNumberFormat="1" applyFont="1" applyFill="1" applyAlignment="1">
      <alignment horizontal="right" vertical="center" indent="1"/>
    </xf>
    <xf numFmtId="0" fontId="85" fillId="0" borderId="0" xfId="749" applyFont="1" applyAlignment="1">
      <alignment vertical="center"/>
    </xf>
    <xf numFmtId="0" fontId="3" fillId="0" borderId="0" xfId="739" applyAlignment="1">
      <alignment vertical="center"/>
    </xf>
    <xf numFmtId="0" fontId="3" fillId="19" borderId="0" xfId="739" applyFill="1" applyAlignment="1">
      <alignment vertical="center"/>
    </xf>
    <xf numFmtId="0" fontId="135" fillId="19" borderId="0" xfId="739" applyFont="1" applyFill="1" applyAlignment="1">
      <alignment vertical="center"/>
    </xf>
    <xf numFmtId="0" fontId="122" fillId="19" borderId="0" xfId="739" applyFont="1" applyFill="1" applyAlignment="1">
      <alignment horizontal="left" vertical="center" indent="1"/>
    </xf>
    <xf numFmtId="0" fontId="135" fillId="19" borderId="0" xfId="739" applyFont="1" applyFill="1" applyAlignment="1">
      <alignment horizontal="left" vertical="center" indent="1"/>
    </xf>
    <xf numFmtId="0" fontId="136" fillId="19" borderId="0" xfId="739" applyFont="1" applyFill="1" applyAlignment="1">
      <alignment horizontal="right" vertical="center" indent="1"/>
    </xf>
    <xf numFmtId="0" fontId="3" fillId="19" borderId="0" xfId="739" applyFill="1" applyAlignment="1">
      <alignment horizontal="left" vertical="center" indent="1"/>
    </xf>
    <xf numFmtId="3" fontId="3" fillId="0" borderId="0" xfId="739" applyNumberFormat="1" applyAlignment="1">
      <alignment vertical="center"/>
    </xf>
    <xf numFmtId="3" fontId="121" fillId="21" borderId="122" xfId="415" applyNumberFormat="1" applyFont="1" applyFill="1" applyBorder="1" applyAlignment="1">
      <alignment horizontal="right" vertical="center" wrapText="1" indent="1"/>
    </xf>
    <xf numFmtId="3" fontId="121" fillId="20" borderId="122" xfId="415" applyNumberFormat="1" applyFont="1" applyFill="1" applyBorder="1" applyAlignment="1">
      <alignment horizontal="right" vertical="center" wrapText="1" indent="1"/>
    </xf>
    <xf numFmtId="0" fontId="123" fillId="20" borderId="124" xfId="415" applyFont="1" applyFill="1" applyBorder="1" applyAlignment="1">
      <alignment horizontal="center" vertical="center" wrapText="1"/>
    </xf>
    <xf numFmtId="0" fontId="123" fillId="20" borderId="143" xfId="415" applyFont="1" applyFill="1" applyBorder="1" applyAlignment="1">
      <alignment horizontal="center" vertical="center" wrapText="1"/>
    </xf>
    <xf numFmtId="0" fontId="135" fillId="19" borderId="0" xfId="415" applyFont="1" applyFill="1" applyBorder="1" applyAlignment="1">
      <alignment vertical="center"/>
    </xf>
    <xf numFmtId="2" fontId="6" fillId="0" borderId="0" xfId="738" applyNumberFormat="1" applyFont="1" applyAlignment="1">
      <alignment vertical="center"/>
    </xf>
    <xf numFmtId="165" fontId="6" fillId="0" borderId="0" xfId="738" applyNumberFormat="1" applyFont="1" applyAlignment="1">
      <alignment vertical="center"/>
    </xf>
    <xf numFmtId="2" fontId="57" fillId="0" borderId="0" xfId="738" applyNumberFormat="1" applyFont="1" applyAlignment="1">
      <alignment vertical="center"/>
    </xf>
    <xf numFmtId="164" fontId="119" fillId="19" borderId="120" xfId="415" applyNumberFormat="1" applyFont="1" applyFill="1" applyBorder="1" applyAlignment="1">
      <alignment horizontal="right" vertical="center" wrapText="1" indent="1"/>
    </xf>
    <xf numFmtId="3" fontId="119" fillId="19" borderId="120" xfId="415" applyNumberFormat="1" applyFont="1" applyFill="1" applyBorder="1" applyAlignment="1">
      <alignment horizontal="right" vertical="center" wrapText="1" indent="1"/>
    </xf>
    <xf numFmtId="0" fontId="120" fillId="20" borderId="120" xfId="415" applyFont="1" applyFill="1" applyBorder="1" applyAlignment="1">
      <alignment horizontal="left" vertical="center" indent="2"/>
    </xf>
    <xf numFmtId="164" fontId="121" fillId="19" borderId="136" xfId="415" applyNumberFormat="1" applyFont="1" applyFill="1" applyBorder="1" applyAlignment="1">
      <alignment horizontal="right" vertical="center" wrapText="1" indent="1"/>
    </xf>
    <xf numFmtId="3" fontId="121" fillId="19" borderId="136" xfId="415" applyNumberFormat="1" applyFont="1" applyFill="1" applyBorder="1" applyAlignment="1">
      <alignment horizontal="right" vertical="center" wrapText="1" indent="1"/>
    </xf>
    <xf numFmtId="164" fontId="121" fillId="19" borderId="121" xfId="415" applyNumberFormat="1" applyFont="1" applyFill="1" applyBorder="1" applyAlignment="1">
      <alignment horizontal="right" vertical="center" wrapText="1" indent="1"/>
    </xf>
    <xf numFmtId="3" fontId="121" fillId="19" borderId="121" xfId="415" applyNumberFormat="1" applyFont="1" applyFill="1" applyBorder="1" applyAlignment="1">
      <alignment horizontal="right" vertical="center" wrapText="1" indent="1"/>
    </xf>
    <xf numFmtId="0" fontId="122" fillId="20" borderId="136" xfId="415" quotePrefix="1" applyFont="1" applyFill="1" applyBorder="1" applyAlignment="1">
      <alignment horizontal="left" vertical="center" indent="1"/>
    </xf>
    <xf numFmtId="164" fontId="137" fillId="19" borderId="0" xfId="737" applyNumberFormat="1" applyFont="1" applyFill="1" applyAlignment="1">
      <alignment horizontal="right" vertical="center" indent="1"/>
    </xf>
    <xf numFmtId="3" fontId="137" fillId="22" borderId="0" xfId="737" applyNumberFormat="1" applyFont="1" applyFill="1" applyAlignment="1">
      <alignment horizontal="right" vertical="center" indent="1"/>
    </xf>
    <xf numFmtId="3" fontId="137" fillId="19" borderId="0" xfId="737" applyNumberFormat="1" applyFont="1" applyFill="1" applyAlignment="1">
      <alignment horizontal="right" vertical="center" indent="1"/>
    </xf>
    <xf numFmtId="164" fontId="138" fillId="19" borderId="0" xfId="737" applyNumberFormat="1" applyFont="1" applyFill="1" applyAlignment="1">
      <alignment horizontal="left" vertical="center"/>
    </xf>
    <xf numFmtId="164" fontId="138" fillId="19" borderId="0" xfId="737" applyNumberFormat="1" applyFont="1" applyFill="1" applyAlignment="1">
      <alignment horizontal="left" vertical="center" indent="1"/>
    </xf>
    <xf numFmtId="164" fontId="122" fillId="20" borderId="136" xfId="415" applyNumberFormat="1" applyFont="1" applyFill="1" applyBorder="1" applyAlignment="1">
      <alignment horizontal="left" vertical="center" wrapText="1"/>
    </xf>
    <xf numFmtId="1" fontId="6" fillId="0" borderId="0" xfId="738" applyNumberFormat="1" applyFont="1" applyAlignment="1">
      <alignment vertical="center"/>
    </xf>
    <xf numFmtId="3" fontId="121" fillId="19" borderId="122" xfId="415" applyNumberFormat="1" applyFont="1" applyFill="1" applyBorder="1" applyAlignment="1">
      <alignment horizontal="right" vertical="center" wrapText="1"/>
    </xf>
    <xf numFmtId="2" fontId="6" fillId="0" borderId="0" xfId="738" applyNumberFormat="1" applyFont="1" applyFill="1" applyAlignment="1">
      <alignment vertical="center"/>
    </xf>
    <xf numFmtId="2" fontId="6" fillId="0" borderId="0" xfId="738" applyNumberFormat="1" applyFont="1" applyBorder="1" applyAlignment="1">
      <alignment vertical="center"/>
    </xf>
    <xf numFmtId="0" fontId="6" fillId="0" borderId="0" xfId="749" applyFont="1" applyAlignment="1">
      <alignment horizontal="center" vertical="center"/>
    </xf>
    <xf numFmtId="0" fontId="100" fillId="0" borderId="0" xfId="749" applyFont="1" applyAlignment="1">
      <alignment vertical="center"/>
    </xf>
    <xf numFmtId="0" fontId="6" fillId="0" borderId="0" xfId="749" applyFont="1" applyAlignment="1">
      <alignment horizontal="right" vertical="center"/>
    </xf>
    <xf numFmtId="0" fontId="6" fillId="0" borderId="0" xfId="749" applyFont="1" applyFill="1" applyAlignment="1">
      <alignment horizontal="right" vertical="center"/>
    </xf>
    <xf numFmtId="3" fontId="6" fillId="0" borderId="0" xfId="749" applyNumberFormat="1" applyFont="1" applyAlignment="1">
      <alignment vertical="center"/>
    </xf>
    <xf numFmtId="164" fontId="121" fillId="20" borderId="140" xfId="415" applyNumberFormat="1" applyFont="1" applyFill="1" applyBorder="1" applyAlignment="1">
      <alignment horizontal="right" vertical="center" wrapText="1" indent="1"/>
    </xf>
    <xf numFmtId="3" fontId="121" fillId="21" borderId="140" xfId="415" applyNumberFormat="1" applyFont="1" applyFill="1" applyBorder="1" applyAlignment="1">
      <alignment horizontal="right" vertical="center" wrapText="1" indent="1"/>
    </xf>
    <xf numFmtId="3" fontId="121" fillId="20" borderId="140" xfId="415" applyNumberFormat="1" applyFont="1" applyFill="1" applyBorder="1" applyAlignment="1">
      <alignment horizontal="right" vertical="center" wrapText="1" indent="1"/>
    </xf>
    <xf numFmtId="164" fontId="122" fillId="20" borderId="140" xfId="415" applyNumberFormat="1" applyFont="1" applyFill="1" applyBorder="1" applyAlignment="1">
      <alignment horizontal="left" vertical="center" wrapText="1"/>
    </xf>
    <xf numFmtId="0" fontId="122" fillId="20" borderId="140" xfId="415" applyFont="1" applyFill="1" applyBorder="1" applyAlignment="1">
      <alignment horizontal="left" vertical="center" indent="1"/>
    </xf>
    <xf numFmtId="0" fontId="3" fillId="0" borderId="0" xfId="750" applyAlignment="1">
      <alignment vertical="center"/>
    </xf>
    <xf numFmtId="0" fontId="30" fillId="0" borderId="0" xfId="750" applyFont="1" applyAlignment="1">
      <alignment vertical="center"/>
    </xf>
    <xf numFmtId="0" fontId="122" fillId="20" borderId="0" xfId="415" applyFont="1" applyFill="1" applyBorder="1" applyAlignment="1">
      <alignment horizontal="left" vertical="center"/>
    </xf>
    <xf numFmtId="0" fontId="123" fillId="20" borderId="129" xfId="415" applyFont="1" applyFill="1" applyBorder="1" applyAlignment="1">
      <alignment horizontal="center" vertical="center" wrapText="1"/>
    </xf>
    <xf numFmtId="0" fontId="6" fillId="0" borderId="0" xfId="737" applyFont="1" applyAlignment="1">
      <alignment vertical="center"/>
    </xf>
    <xf numFmtId="0" fontId="6" fillId="0" borderId="0" xfId="737" applyFont="1" applyFill="1" applyAlignment="1">
      <alignment vertical="center"/>
    </xf>
    <xf numFmtId="3" fontId="119" fillId="0" borderId="120" xfId="415" applyNumberFormat="1" applyFont="1" applyFill="1" applyBorder="1" applyAlignment="1">
      <alignment horizontal="right" vertical="center" wrapText="1" indent="1"/>
    </xf>
    <xf numFmtId="3" fontId="121" fillId="0" borderId="136" xfId="415" applyNumberFormat="1" applyFont="1" applyFill="1" applyBorder="1" applyAlignment="1">
      <alignment horizontal="right" vertical="center" wrapText="1" indent="1"/>
    </xf>
    <xf numFmtId="3" fontId="121" fillId="0" borderId="121" xfId="415" applyNumberFormat="1" applyFont="1" applyFill="1" applyBorder="1" applyAlignment="1">
      <alignment horizontal="right" vertical="center" wrapText="1" indent="1"/>
    </xf>
    <xf numFmtId="3" fontId="121" fillId="0" borderId="122" xfId="415" applyNumberFormat="1" applyFont="1" applyFill="1" applyBorder="1" applyAlignment="1">
      <alignment horizontal="right" vertical="center" wrapText="1"/>
    </xf>
    <xf numFmtId="0" fontId="1" fillId="0" borderId="0" xfId="448"/>
    <xf numFmtId="164" fontId="6" fillId="0" borderId="0" xfId="737" applyNumberFormat="1" applyFont="1" applyAlignment="1">
      <alignment vertical="center"/>
    </xf>
    <xf numFmtId="49" fontId="104" fillId="0" borderId="0" xfId="448" applyNumberFormat="1" applyFont="1"/>
    <xf numFmtId="2" fontId="100" fillId="0" borderId="0" xfId="737" applyNumberFormat="1" applyFont="1" applyFill="1" applyBorder="1" applyAlignment="1">
      <alignment vertical="center"/>
    </xf>
    <xf numFmtId="0" fontId="100" fillId="0" borderId="0" xfId="737" applyFont="1" applyFill="1" applyBorder="1" applyAlignment="1">
      <alignment vertical="center"/>
    </xf>
    <xf numFmtId="0" fontId="100" fillId="0" borderId="0" xfId="737" applyFont="1" applyFill="1" applyBorder="1" applyAlignment="1">
      <alignment horizontal="center" vertical="center"/>
    </xf>
    <xf numFmtId="0" fontId="100" fillId="0" borderId="0" xfId="737" applyFont="1" applyAlignment="1">
      <alignment vertical="center"/>
    </xf>
    <xf numFmtId="0" fontId="100" fillId="0" borderId="0" xfId="737" applyFont="1" applyAlignment="1">
      <alignment horizontal="center" vertical="center"/>
    </xf>
    <xf numFmtId="0" fontId="122" fillId="20" borderId="122" xfId="415" applyFont="1" applyFill="1" applyBorder="1" applyAlignment="1">
      <alignment horizontal="left" vertical="center"/>
    </xf>
    <xf numFmtId="0" fontId="6" fillId="0" borderId="0" xfId="369" applyFont="1" applyAlignment="1">
      <alignment horizontal="centerContinuous" vertical="center"/>
    </xf>
    <xf numFmtId="49" fontId="100" fillId="0" borderId="0" xfId="737" applyNumberFormat="1" applyFont="1" applyAlignment="1">
      <alignment vertical="center"/>
    </xf>
    <xf numFmtId="0" fontId="83" fillId="0" borderId="0" xfId="737" applyFont="1" applyAlignment="1">
      <alignment vertical="center"/>
    </xf>
    <xf numFmtId="164" fontId="3" fillId="0" borderId="46" xfId="0" applyNumberFormat="1" applyFont="1" applyBorder="1" applyAlignment="1">
      <alignment horizontal="right" indent="2"/>
    </xf>
    <xf numFmtId="164" fontId="6" fillId="0" borderId="108" xfId="0" applyNumberFormat="1" applyFont="1" applyBorder="1" applyAlignment="1">
      <alignment horizontal="right" indent="2"/>
    </xf>
    <xf numFmtId="164" fontId="6" fillId="0" borderId="95" xfId="0" applyNumberFormat="1" applyFont="1" applyBorder="1" applyAlignment="1">
      <alignment horizontal="right" indent="1"/>
    </xf>
    <xf numFmtId="164" fontId="6" fillId="0" borderId="105" xfId="0" applyNumberFormat="1" applyFont="1" applyBorder="1" applyAlignment="1">
      <alignment horizontal="right" indent="1"/>
    </xf>
    <xf numFmtId="164" fontId="3" fillId="0" borderId="95" xfId="0" applyNumberFormat="1" applyFont="1" applyFill="1" applyBorder="1" applyAlignment="1">
      <alignment horizontal="right" indent="2"/>
    </xf>
    <xf numFmtId="164" fontId="6" fillId="0" borderId="115" xfId="0" applyNumberFormat="1" applyFont="1" applyBorder="1" applyAlignment="1">
      <alignment horizontal="right" indent="2"/>
    </xf>
    <xf numFmtId="164" fontId="3" fillId="0" borderId="95" xfId="639" applyNumberFormat="1" applyFont="1" applyFill="1" applyBorder="1" applyAlignment="1">
      <alignment horizontal="right" indent="2"/>
    </xf>
    <xf numFmtId="0" fontId="6" fillId="0" borderId="103" xfId="640" applyFont="1" applyBorder="1" applyAlignment="1">
      <alignment horizontal="left" indent="18"/>
    </xf>
    <xf numFmtId="3" fontId="6" fillId="0" borderId="95" xfId="194" applyNumberFormat="1" applyFont="1" applyBorder="1" applyAlignment="1">
      <alignment horizontal="right" indent="1"/>
    </xf>
    <xf numFmtId="3" fontId="6" fillId="0" borderId="96" xfId="194" applyNumberFormat="1" applyFont="1" applyBorder="1" applyAlignment="1">
      <alignment horizontal="right" indent="1"/>
    </xf>
    <xf numFmtId="164" fontId="6" fillId="0" borderId="102" xfId="194" applyNumberFormat="1" applyFont="1" applyBorder="1" applyAlignment="1">
      <alignment horizontal="right" indent="3"/>
    </xf>
    <xf numFmtId="3" fontId="6" fillId="0" borderId="115" xfId="194" applyNumberFormat="1" applyFont="1" applyBorder="1" applyAlignment="1">
      <alignment horizontal="right" indent="2"/>
    </xf>
    <xf numFmtId="3" fontId="6" fillId="0" borderId="96" xfId="194" applyNumberFormat="1" applyFont="1" applyBorder="1" applyAlignment="1">
      <alignment horizontal="right" indent="2"/>
    </xf>
    <xf numFmtId="164" fontId="6" fillId="0" borderId="96" xfId="0" applyNumberFormat="1" applyFont="1" applyBorder="1" applyAlignment="1">
      <alignment horizontal="right" indent="2"/>
    </xf>
    <xf numFmtId="164" fontId="6" fillId="0" borderId="95" xfId="0" applyNumberFormat="1" applyFont="1" applyBorder="1" applyAlignment="1">
      <alignment horizontal="right" indent="2"/>
    </xf>
    <xf numFmtId="165" fontId="6" fillId="0" borderId="102" xfId="0" applyNumberFormat="1" applyFont="1" applyBorder="1" applyAlignment="1">
      <alignment horizontal="right" indent="3"/>
    </xf>
    <xf numFmtId="165" fontId="5" fillId="0" borderId="103" xfId="0" applyNumberFormat="1" applyFont="1" applyBorder="1" applyAlignment="1">
      <alignment horizontal="right" indent="3"/>
    </xf>
    <xf numFmtId="164" fontId="6" fillId="0" borderId="102" xfId="0" applyNumberFormat="1" applyFont="1" applyBorder="1" applyAlignment="1">
      <alignment horizontal="right" indent="2"/>
    </xf>
    <xf numFmtId="164" fontId="6" fillId="0" borderId="95" xfId="0" applyNumberFormat="1" applyFont="1" applyBorder="1" applyAlignment="1">
      <alignment horizontal="right" vertical="center" indent="1"/>
    </xf>
    <xf numFmtId="164" fontId="6" fillId="0" borderId="96" xfId="0" applyNumberFormat="1" applyFont="1" applyBorder="1" applyAlignment="1">
      <alignment horizontal="right" vertical="center" indent="1"/>
    </xf>
    <xf numFmtId="165" fontId="6" fillId="0" borderId="102" xfId="0" applyNumberFormat="1" applyFont="1" applyBorder="1" applyAlignment="1">
      <alignment horizontal="right" vertical="center" indent="2"/>
    </xf>
    <xf numFmtId="164" fontId="6" fillId="0" borderId="96" xfId="0" applyNumberFormat="1" applyFont="1" applyBorder="1" applyAlignment="1">
      <alignment horizontal="center" vertical="center"/>
    </xf>
    <xf numFmtId="164" fontId="6" fillId="0" borderId="96" xfId="0" applyNumberFormat="1" applyFont="1" applyBorder="1" applyAlignment="1">
      <alignment horizontal="right" vertical="center" indent="2"/>
    </xf>
    <xf numFmtId="164" fontId="6" fillId="0" borderId="102" xfId="0" applyNumberFormat="1" applyFont="1" applyBorder="1" applyAlignment="1">
      <alignment horizontal="right" vertical="center" indent="2"/>
    </xf>
    <xf numFmtId="164" fontId="6" fillId="0" borderId="95" xfId="0" applyNumberFormat="1" applyFont="1" applyFill="1" applyBorder="1" applyAlignment="1">
      <alignment horizontal="right" vertical="center" indent="1"/>
    </xf>
    <xf numFmtId="164" fontId="6" fillId="0" borderId="96" xfId="0" applyNumberFormat="1" applyFont="1" applyFill="1" applyBorder="1" applyAlignment="1">
      <alignment horizontal="right" vertical="center" indent="1"/>
    </xf>
    <xf numFmtId="165" fontId="6" fillId="0" borderId="102" xfId="0" applyNumberFormat="1" applyFont="1" applyFill="1" applyBorder="1" applyAlignment="1">
      <alignment horizontal="right" vertical="center" indent="2"/>
    </xf>
    <xf numFmtId="164" fontId="6" fillId="0" borderId="96" xfId="0" applyNumberFormat="1" applyFont="1" applyFill="1" applyBorder="1" applyAlignment="1">
      <alignment horizontal="center" vertical="center"/>
    </xf>
    <xf numFmtId="164" fontId="6" fillId="0" borderId="96" xfId="0" applyNumberFormat="1" applyFont="1" applyFill="1" applyBorder="1" applyAlignment="1">
      <alignment horizontal="right" vertical="center" indent="2"/>
    </xf>
    <xf numFmtId="164" fontId="6" fillId="0" borderId="102" xfId="0" applyNumberFormat="1" applyFont="1" applyFill="1" applyBorder="1" applyAlignment="1">
      <alignment horizontal="right" vertical="center" indent="2"/>
    </xf>
    <xf numFmtId="164" fontId="6" fillId="0" borderId="113" xfId="0" applyNumberFormat="1" applyFont="1" applyBorder="1" applyAlignment="1">
      <alignment horizontal="center" vertical="center"/>
    </xf>
    <xf numFmtId="164" fontId="6" fillId="0" borderId="113" xfId="0" applyNumberFormat="1" applyFont="1" applyBorder="1" applyAlignment="1">
      <alignment horizontal="right" vertical="center" indent="1"/>
    </xf>
    <xf numFmtId="164" fontId="57" fillId="0" borderId="33" xfId="0" applyNumberFormat="1" applyFont="1" applyBorder="1" applyAlignment="1">
      <alignment horizontal="right" vertical="center" indent="2"/>
    </xf>
    <xf numFmtId="164" fontId="6" fillId="0" borderId="115" xfId="0" applyNumberFormat="1" applyFont="1" applyFill="1" applyBorder="1" applyAlignment="1">
      <alignment horizontal="right" vertical="center" indent="1"/>
    </xf>
    <xf numFmtId="165" fontId="6" fillId="0" borderId="102" xfId="0" applyNumberFormat="1" applyFont="1" applyFill="1" applyBorder="1" applyAlignment="1">
      <alignment horizontal="right" vertical="center" indent="1"/>
    </xf>
    <xf numFmtId="165" fontId="6" fillId="0" borderId="115" xfId="0" applyNumberFormat="1" applyFont="1" applyFill="1" applyBorder="1" applyAlignment="1">
      <alignment horizontal="right" vertical="center" indent="1"/>
    </xf>
    <xf numFmtId="165" fontId="6" fillId="0" borderId="96" xfId="0" applyNumberFormat="1" applyFont="1" applyFill="1" applyBorder="1" applyAlignment="1">
      <alignment horizontal="left" vertical="center" indent="1"/>
    </xf>
    <xf numFmtId="165" fontId="6" fillId="0" borderId="95" xfId="0" applyNumberFormat="1" applyFont="1" applyFill="1" applyBorder="1" applyAlignment="1">
      <alignment horizontal="right" vertical="center" indent="1"/>
    </xf>
    <xf numFmtId="165" fontId="6" fillId="0" borderId="96" xfId="0" applyNumberFormat="1" applyFont="1" applyFill="1" applyBorder="1" applyAlignment="1">
      <alignment horizontal="right" vertical="center" indent="1"/>
    </xf>
    <xf numFmtId="165" fontId="6" fillId="0" borderId="104" xfId="0" applyNumberFormat="1" applyFont="1" applyFill="1" applyBorder="1" applyAlignment="1">
      <alignment horizontal="right" vertical="center" indent="1"/>
    </xf>
    <xf numFmtId="0" fontId="107" fillId="0" borderId="103" xfId="0" applyFont="1" applyBorder="1" applyAlignment="1">
      <alignment horizontal="center" vertical="center" wrapText="1"/>
    </xf>
    <xf numFmtId="0" fontId="107" fillId="0" borderId="96" xfId="0" applyFont="1" applyBorder="1" applyAlignment="1">
      <alignment horizontal="center" vertical="center" wrapText="1"/>
    </xf>
    <xf numFmtId="0" fontId="66" fillId="0" borderId="103" xfId="0" applyFont="1" applyBorder="1" applyAlignment="1">
      <alignment horizontal="left" vertical="center" indent="1"/>
    </xf>
    <xf numFmtId="3" fontId="6" fillId="0" borderId="95" xfId="0" applyNumberFormat="1" applyFont="1" applyBorder="1" applyAlignment="1">
      <alignment horizontal="center" vertical="center"/>
    </xf>
    <xf numFmtId="3" fontId="6" fillId="0" borderId="96" xfId="0" applyNumberFormat="1" applyFont="1" applyBorder="1" applyAlignment="1">
      <alignment horizontal="center" vertical="center"/>
    </xf>
    <xf numFmtId="164" fontId="6" fillId="0" borderId="102" xfId="0" applyNumberFormat="1" applyFont="1" applyBorder="1" applyAlignment="1">
      <alignment horizontal="right" vertical="center" indent="4"/>
    </xf>
    <xf numFmtId="0" fontId="57" fillId="0" borderId="111" xfId="0" applyFont="1" applyBorder="1" applyAlignment="1">
      <alignment horizontal="center" vertical="center"/>
    </xf>
    <xf numFmtId="0" fontId="57" fillId="0" borderId="110" xfId="0" applyFont="1" applyBorder="1" applyAlignment="1">
      <alignment horizontal="center" vertical="center"/>
    </xf>
    <xf numFmtId="0" fontId="66" fillId="0" borderId="103" xfId="0" applyFont="1" applyBorder="1" applyAlignment="1">
      <alignment horizontal="left" indent="1"/>
    </xf>
    <xf numFmtId="3" fontId="6" fillId="0" borderId="95" xfId="0" applyNumberFormat="1" applyFont="1" applyBorder="1" applyAlignment="1">
      <alignment horizontal="right" indent="3"/>
    </xf>
    <xf numFmtId="165" fontId="6" fillId="0" borderId="95" xfId="0" applyNumberFormat="1" applyFont="1" applyBorder="1" applyAlignment="1">
      <alignment horizontal="right" indent="3"/>
    </xf>
    <xf numFmtId="181" fontId="13" fillId="0" borderId="102" xfId="638" applyNumberFormat="1" applyFont="1" applyBorder="1" applyAlignment="1">
      <alignment horizontal="right" indent="2"/>
    </xf>
    <xf numFmtId="180" fontId="13" fillId="0" borderId="95" xfId="638" applyNumberFormat="1" applyFont="1" applyFill="1" applyBorder="1" applyAlignment="1">
      <alignment horizontal="right" indent="3"/>
    </xf>
    <xf numFmtId="0" fontId="57" fillId="0" borderId="103" xfId="0" applyFont="1" applyBorder="1" applyAlignment="1">
      <alignment horizontal="left" indent="1"/>
    </xf>
    <xf numFmtId="0" fontId="66" fillId="0" borderId="109" xfId="0" applyFont="1" applyBorder="1" applyAlignment="1">
      <alignment horizontal="left" indent="1"/>
    </xf>
    <xf numFmtId="180" fontId="13" fillId="0" borderId="112" xfId="638" applyNumberFormat="1" applyFont="1" applyFill="1" applyBorder="1" applyAlignment="1">
      <alignment horizontal="right" indent="3"/>
    </xf>
    <xf numFmtId="3" fontId="6" fillId="0" borderId="112" xfId="0" applyNumberFormat="1" applyFont="1" applyBorder="1" applyAlignment="1">
      <alignment horizontal="right" indent="3"/>
    </xf>
    <xf numFmtId="165" fontId="6" fillId="0" borderId="112" xfId="0" applyNumberFormat="1" applyFont="1" applyBorder="1" applyAlignment="1">
      <alignment horizontal="right" indent="3"/>
    </xf>
    <xf numFmtId="0" fontId="5" fillId="0" borderId="114" xfId="0" applyFont="1" applyBorder="1" applyAlignment="1">
      <alignment horizontal="left" indent="1"/>
    </xf>
    <xf numFmtId="164" fontId="6" fillId="0" borderId="95" xfId="0" applyNumberFormat="1" applyFont="1" applyBorder="1" applyAlignment="1">
      <alignment horizontal="right" vertical="center" indent="2"/>
    </xf>
    <xf numFmtId="164" fontId="6" fillId="0" borderId="108" xfId="0" applyNumberFormat="1" applyFont="1" applyBorder="1" applyAlignment="1">
      <alignment horizontal="right" vertical="center" indent="2"/>
    </xf>
    <xf numFmtId="165" fontId="6" fillId="0" borderId="115" xfId="0" applyNumberFormat="1" applyFont="1" applyBorder="1" applyAlignment="1">
      <alignment horizontal="right" vertical="center" indent="2"/>
    </xf>
    <xf numFmtId="0" fontId="57" fillId="0" borderId="107" xfId="642" applyFont="1" applyBorder="1" applyAlignment="1">
      <alignment horizontal="center" vertical="center" wrapText="1"/>
    </xf>
    <xf numFmtId="164" fontId="6" fillId="0" borderId="115" xfId="0" applyNumberFormat="1" applyFont="1" applyFill="1" applyBorder="1" applyAlignment="1">
      <alignment horizontal="right" vertical="center" indent="5"/>
    </xf>
    <xf numFmtId="164" fontId="6" fillId="0" borderId="102" xfId="0" applyNumberFormat="1" applyFont="1" applyFill="1" applyBorder="1" applyAlignment="1">
      <alignment horizontal="right" vertical="center" indent="5"/>
    </xf>
    <xf numFmtId="164" fontId="5" fillId="0" borderId="105" xfId="0" applyNumberFormat="1" applyFont="1" applyFill="1" applyBorder="1" applyAlignment="1">
      <alignment horizontal="right" vertical="center" indent="5"/>
    </xf>
    <xf numFmtId="164" fontId="6" fillId="0" borderId="115" xfId="0" applyNumberFormat="1" applyFont="1" applyBorder="1" applyAlignment="1">
      <alignment horizontal="right" vertical="center" indent="5"/>
    </xf>
    <xf numFmtId="164" fontId="6" fillId="0" borderId="102" xfId="0" applyNumberFormat="1" applyFont="1" applyBorder="1" applyAlignment="1">
      <alignment horizontal="right" vertical="center" indent="5"/>
    </xf>
    <xf numFmtId="164" fontId="5" fillId="0" borderId="105" xfId="0" applyNumberFormat="1" applyFont="1" applyBorder="1" applyAlignment="1">
      <alignment horizontal="right" vertical="center" indent="5"/>
    </xf>
    <xf numFmtId="164" fontId="6" fillId="0" borderId="105" xfId="204" applyNumberFormat="1" applyFont="1" applyFill="1" applyBorder="1" applyAlignment="1">
      <alignment horizontal="right" vertical="center" indent="2"/>
    </xf>
    <xf numFmtId="181" fontId="6" fillId="0" borderId="104" xfId="204" applyNumberFormat="1" applyFont="1" applyFill="1" applyBorder="1" applyAlignment="1">
      <alignment horizontal="right" vertical="center" indent="2"/>
    </xf>
    <xf numFmtId="181" fontId="13" fillId="0" borderId="102" xfId="214" applyNumberFormat="1" applyFont="1" applyBorder="1" applyAlignment="1">
      <alignment horizontal="right" vertical="center" indent="3"/>
    </xf>
    <xf numFmtId="164" fontId="93" fillId="0" borderId="104" xfId="648" applyNumberFormat="1" applyFont="1" applyFill="1" applyBorder="1" applyAlignment="1">
      <alignment horizontal="right" vertical="center" indent="3"/>
    </xf>
    <xf numFmtId="3" fontId="6" fillId="0" borderId="103" xfId="204" applyNumberFormat="1" applyFont="1" applyFill="1" applyBorder="1" applyAlignment="1">
      <alignment horizontal="right" vertical="center" indent="2"/>
    </xf>
    <xf numFmtId="3" fontId="6" fillId="0" borderId="104" xfId="204" applyNumberFormat="1" applyFont="1" applyFill="1" applyBorder="1" applyAlignment="1">
      <alignment horizontal="right" vertical="center" indent="2"/>
    </xf>
    <xf numFmtId="3" fontId="6" fillId="0" borderId="109" xfId="204" applyNumberFormat="1" applyFont="1" applyFill="1" applyBorder="1" applyAlignment="1">
      <alignment horizontal="right" vertical="center" indent="2"/>
    </xf>
    <xf numFmtId="3" fontId="6" fillId="0" borderId="111" xfId="204" applyNumberFormat="1" applyFont="1" applyFill="1" applyBorder="1" applyAlignment="1">
      <alignment horizontal="right" vertical="center" indent="2"/>
    </xf>
    <xf numFmtId="0" fontId="66" fillId="0" borderId="109" xfId="0" applyFont="1" applyBorder="1" applyAlignment="1">
      <alignment horizontal="center" vertical="center"/>
    </xf>
    <xf numFmtId="164" fontId="6" fillId="0" borderId="104" xfId="0" applyNumberFormat="1" applyFont="1" applyBorder="1" applyAlignment="1">
      <alignment horizontal="right" indent="2"/>
    </xf>
    <xf numFmtId="165" fontId="5" fillId="0" borderId="95" xfId="0" applyNumberFormat="1" applyFont="1" applyBorder="1" applyAlignment="1">
      <alignment horizontal="right" indent="2"/>
    </xf>
    <xf numFmtId="165" fontId="5" fillId="0" borderId="102" xfId="0" applyNumberFormat="1" applyFont="1" applyBorder="1" applyAlignment="1">
      <alignment horizontal="right" indent="2"/>
    </xf>
    <xf numFmtId="0" fontId="56" fillId="0" borderId="110" xfId="645" applyFont="1" applyBorder="1" applyAlignment="1">
      <alignment horizontal="center" vertical="center" wrapText="1"/>
    </xf>
    <xf numFmtId="0" fontId="56" fillId="0" borderId="111" xfId="645" applyFont="1" applyBorder="1" applyAlignment="1">
      <alignment horizontal="center" vertical="center" wrapText="1"/>
    </xf>
    <xf numFmtId="164" fontId="3" fillId="0" borderId="96" xfId="645" applyNumberFormat="1" applyFont="1" applyBorder="1" applyAlignment="1">
      <alignment horizontal="right" indent="1"/>
    </xf>
    <xf numFmtId="164" fontId="3" fillId="0" borderId="115" xfId="645" applyNumberFormat="1" applyFont="1" applyBorder="1" applyAlignment="1">
      <alignment horizontal="right" indent="1"/>
    </xf>
    <xf numFmtId="181" fontId="13" fillId="0" borderId="108" xfId="217" applyNumberFormat="1" applyFont="1" applyBorder="1" applyAlignment="1">
      <alignment horizontal="right" indent="1"/>
    </xf>
    <xf numFmtId="164" fontId="3" fillId="0" borderId="115" xfId="645" applyNumberFormat="1" applyFont="1" applyBorder="1" applyAlignment="1">
      <alignment horizontal="right" indent="2"/>
    </xf>
    <xf numFmtId="165" fontId="6" fillId="0" borderId="115" xfId="0" applyNumberFormat="1" applyFont="1" applyBorder="1" applyAlignment="1">
      <alignment horizontal="right" indent="2"/>
    </xf>
    <xf numFmtId="164" fontId="3" fillId="0" borderId="96" xfId="645" applyNumberFormat="1" applyFont="1" applyBorder="1" applyAlignment="1">
      <alignment horizontal="right" indent="2"/>
    </xf>
    <xf numFmtId="164" fontId="3" fillId="0" borderId="95" xfId="645" applyNumberFormat="1" applyFont="1" applyBorder="1" applyAlignment="1">
      <alignment horizontal="right" indent="2"/>
    </xf>
    <xf numFmtId="164" fontId="3" fillId="0" borderId="95" xfId="645" applyNumberFormat="1" applyFont="1" applyBorder="1" applyAlignment="1">
      <alignment horizontal="center"/>
    </xf>
    <xf numFmtId="164" fontId="3" fillId="0" borderId="102" xfId="645" applyNumberFormat="1" applyFont="1" applyBorder="1" applyAlignment="1">
      <alignment horizontal="center"/>
    </xf>
    <xf numFmtId="165" fontId="6" fillId="0" borderId="105" xfId="0" applyNumberFormat="1" applyFont="1" applyBorder="1" applyAlignment="1">
      <alignment horizontal="right" indent="2"/>
    </xf>
    <xf numFmtId="164" fontId="3" fillId="0" borderId="113" xfId="645" applyNumberFormat="1" applyFont="1" applyBorder="1" applyAlignment="1">
      <alignment horizontal="right" indent="2"/>
    </xf>
    <xf numFmtId="164" fontId="6" fillId="0" borderId="96" xfId="645" applyNumberFormat="1" applyFont="1" applyBorder="1" applyAlignment="1">
      <alignment horizontal="right" indent="1"/>
    </xf>
    <xf numFmtId="164" fontId="6" fillId="0" borderId="95" xfId="645" applyNumberFormat="1" applyFont="1" applyBorder="1" applyAlignment="1">
      <alignment horizontal="right" indent="1"/>
    </xf>
    <xf numFmtId="165" fontId="6" fillId="0" borderId="102" xfId="0" applyNumberFormat="1" applyFont="1" applyBorder="1" applyAlignment="1">
      <alignment horizontal="right" indent="1"/>
    </xf>
    <xf numFmtId="164" fontId="6" fillId="0" borderId="115" xfId="645" applyNumberFormat="1" applyFont="1" applyBorder="1" applyAlignment="1">
      <alignment horizontal="right" indent="1"/>
    </xf>
    <xf numFmtId="181" fontId="6" fillId="0" borderId="108" xfId="217" applyNumberFormat="1" applyFont="1" applyBorder="1" applyAlignment="1">
      <alignment horizontal="right" indent="1"/>
    </xf>
    <xf numFmtId="0" fontId="3" fillId="0" borderId="0" xfId="752" applyFont="1"/>
    <xf numFmtId="0" fontId="6" fillId="0" borderId="0" xfId="752" applyFont="1"/>
    <xf numFmtId="49" fontId="45" fillId="0" borderId="0" xfId="752" applyNumberFormat="1" applyFont="1" applyBorder="1" applyAlignment="1">
      <alignment vertical="center"/>
    </xf>
    <xf numFmtId="0" fontId="45" fillId="0" borderId="0" xfId="752" applyFont="1"/>
    <xf numFmtId="0" fontId="62" fillId="0" borderId="0" xfId="752" applyFont="1"/>
    <xf numFmtId="0" fontId="45" fillId="0" borderId="0" xfId="752" applyFont="1" applyBorder="1" applyAlignment="1">
      <alignment horizontal="left" vertical="center"/>
    </xf>
    <xf numFmtId="0" fontId="62" fillId="0" borderId="0" xfId="752" applyFont="1" applyBorder="1" applyAlignment="1">
      <alignment horizontal="left" vertical="center"/>
    </xf>
    <xf numFmtId="49" fontId="45" fillId="0" borderId="0" xfId="752" applyNumberFormat="1" applyFont="1" applyBorder="1" applyAlignment="1">
      <alignment horizontal="center" vertical="center"/>
    </xf>
    <xf numFmtId="49" fontId="45" fillId="0" borderId="0" xfId="752" applyNumberFormat="1" applyFont="1" applyFill="1" applyBorder="1" applyAlignment="1">
      <alignment horizontal="left"/>
    </xf>
    <xf numFmtId="165" fontId="6" fillId="0" borderId="0" xfId="752" applyNumberFormat="1" applyFont="1" applyBorder="1" applyAlignment="1">
      <alignment horizontal="center"/>
    </xf>
    <xf numFmtId="49" fontId="6" fillId="0" borderId="0" xfId="752" applyNumberFormat="1" applyFont="1" applyBorder="1" applyAlignment="1">
      <alignment horizontal="center"/>
    </xf>
    <xf numFmtId="4" fontId="6" fillId="0" borderId="0" xfId="752" applyNumberFormat="1" applyFont="1" applyBorder="1" applyAlignment="1">
      <alignment horizontal="center"/>
    </xf>
    <xf numFmtId="49" fontId="140" fillId="0" borderId="0" xfId="752" applyNumberFormat="1" applyFont="1" applyBorder="1" applyAlignment="1">
      <alignment horizontal="left"/>
    </xf>
    <xf numFmtId="165" fontId="57" fillId="0" borderId="7" xfId="752" applyNumberFormat="1" applyFont="1" applyBorder="1" applyAlignment="1">
      <alignment horizontal="right" indent="4"/>
    </xf>
    <xf numFmtId="49" fontId="57" fillId="0" borderId="10" xfId="752" applyNumberFormat="1" applyFont="1" applyBorder="1" applyAlignment="1">
      <alignment horizontal="right" indent="4"/>
    </xf>
    <xf numFmtId="4" fontId="57" fillId="0" borderId="7" xfId="752" applyNumberFormat="1" applyFont="1" applyBorder="1" applyAlignment="1">
      <alignment horizontal="right" indent="2"/>
    </xf>
    <xf numFmtId="4" fontId="57" fillId="0" borderId="5" xfId="752" applyNumberFormat="1" applyFont="1" applyBorder="1" applyAlignment="1">
      <alignment horizontal="right" indent="2"/>
    </xf>
    <xf numFmtId="49" fontId="61" fillId="0" borderId="60" xfId="752" applyNumberFormat="1" applyFont="1" applyBorder="1" applyAlignment="1">
      <alignment horizontal="left" indent="1"/>
    </xf>
    <xf numFmtId="165" fontId="57" fillId="0" borderId="7" xfId="752" applyNumberFormat="1" applyFont="1" applyBorder="1" applyAlignment="1">
      <alignment horizontal="right" indent="3"/>
    </xf>
    <xf numFmtId="165" fontId="57" fillId="0" borderId="10" xfId="752" applyNumberFormat="1" applyFont="1" applyBorder="1" applyAlignment="1">
      <alignment horizontal="right" indent="3"/>
    </xf>
    <xf numFmtId="164" fontId="57" fillId="0" borderId="7" xfId="752" applyNumberFormat="1" applyFont="1" applyBorder="1" applyAlignment="1">
      <alignment horizontal="right" indent="2"/>
    </xf>
    <xf numFmtId="164" fontId="57" fillId="0" borderId="5" xfId="752" applyNumberFormat="1" applyFont="1" applyBorder="1" applyAlignment="1">
      <alignment horizontal="right" indent="2"/>
    </xf>
    <xf numFmtId="49" fontId="61" fillId="0" borderId="59" xfId="752" applyNumberFormat="1" applyFont="1" applyBorder="1" applyAlignment="1">
      <alignment horizontal="left" indent="1"/>
    </xf>
    <xf numFmtId="165" fontId="6" fillId="0" borderId="12" xfId="752" applyNumberFormat="1" applyFont="1" applyBorder="1" applyAlignment="1">
      <alignment horizontal="right" indent="3"/>
    </xf>
    <xf numFmtId="165" fontId="6" fillId="0" borderId="23" xfId="752" applyNumberFormat="1" applyFont="1" applyBorder="1" applyAlignment="1">
      <alignment horizontal="right" indent="3"/>
    </xf>
    <xf numFmtId="164" fontId="6" fillId="0" borderId="12" xfId="752" applyNumberFormat="1" applyFont="1" applyBorder="1" applyAlignment="1">
      <alignment horizontal="right" indent="2"/>
    </xf>
    <xf numFmtId="164" fontId="6" fillId="0" borderId="83" xfId="752" applyNumberFormat="1" applyFont="1" applyBorder="1" applyAlignment="1">
      <alignment horizontal="right" indent="2"/>
    </xf>
    <xf numFmtId="49" fontId="57" fillId="0" borderId="37" xfId="752" applyNumberFormat="1" applyFont="1" applyBorder="1" applyAlignment="1">
      <alignment horizontal="left" indent="2"/>
    </xf>
    <xf numFmtId="165" fontId="6" fillId="0" borderId="9" xfId="752" applyNumberFormat="1" applyFont="1" applyBorder="1" applyAlignment="1">
      <alignment horizontal="right" indent="3"/>
    </xf>
    <xf numFmtId="165" fontId="6" fillId="0" borderId="105" xfId="752" applyNumberFormat="1" applyFont="1" applyBorder="1" applyAlignment="1">
      <alignment horizontal="right" indent="3"/>
    </xf>
    <xf numFmtId="164" fontId="6" fillId="0" borderId="9" xfId="752" applyNumberFormat="1" applyFont="1" applyBorder="1" applyAlignment="1">
      <alignment horizontal="right" indent="2"/>
    </xf>
    <xf numFmtId="164" fontId="6" fillId="0" borderId="95" xfId="752" applyNumberFormat="1" applyFont="1" applyBorder="1" applyAlignment="1">
      <alignment horizontal="right" indent="2"/>
    </xf>
    <xf numFmtId="49" fontId="57" fillId="0" borderId="36" xfId="752" applyNumberFormat="1" applyFont="1" applyBorder="1" applyAlignment="1">
      <alignment horizontal="left" indent="1"/>
    </xf>
    <xf numFmtId="165" fontId="57" fillId="0" borderId="39" xfId="752" applyNumberFormat="1" applyFont="1" applyBorder="1" applyAlignment="1">
      <alignment horizontal="right" indent="3"/>
    </xf>
    <xf numFmtId="165" fontId="57" fillId="0" borderId="1" xfId="752" applyNumberFormat="1" applyFont="1" applyBorder="1" applyAlignment="1">
      <alignment horizontal="right" indent="3"/>
    </xf>
    <xf numFmtId="164" fontId="57" fillId="0" borderId="39" xfId="752" applyNumberFormat="1" applyFont="1" applyBorder="1" applyAlignment="1">
      <alignment horizontal="right" indent="2"/>
    </xf>
    <xf numFmtId="164" fontId="57" fillId="0" borderId="56" xfId="752" applyNumberFormat="1" applyFont="1" applyBorder="1" applyAlignment="1">
      <alignment horizontal="right" indent="2"/>
    </xf>
    <xf numFmtId="49" fontId="61" fillId="0" borderId="13" xfId="752" applyNumberFormat="1" applyFont="1" applyBorder="1" applyAlignment="1">
      <alignment horizontal="left" indent="1"/>
    </xf>
    <xf numFmtId="165" fontId="6" fillId="0" borderId="85" xfId="752" applyNumberFormat="1" applyFont="1" applyBorder="1" applyAlignment="1">
      <alignment horizontal="right" indent="3"/>
    </xf>
    <xf numFmtId="165" fontId="6" fillId="0" borderId="8" xfId="752" applyNumberFormat="1" applyFont="1" applyBorder="1" applyAlignment="1">
      <alignment horizontal="right" indent="3"/>
    </xf>
    <xf numFmtId="165" fontId="6" fillId="0" borderId="58" xfId="752" applyNumberFormat="1" applyFont="1" applyBorder="1" applyAlignment="1">
      <alignment horizontal="right" indent="3"/>
    </xf>
    <xf numFmtId="164" fontId="6" fillId="0" borderId="8" xfId="752" applyNumberFormat="1" applyFont="1" applyBorder="1" applyAlignment="1">
      <alignment horizontal="right" indent="2"/>
    </xf>
    <xf numFmtId="164" fontId="6" fillId="0" borderId="35" xfId="752" applyNumberFormat="1" applyFont="1" applyBorder="1" applyAlignment="1">
      <alignment horizontal="right" indent="2"/>
    </xf>
    <xf numFmtId="49" fontId="57" fillId="0" borderId="34" xfId="752" applyNumberFormat="1" applyFont="1" applyBorder="1" applyAlignment="1">
      <alignment horizontal="left" indent="2"/>
    </xf>
    <xf numFmtId="165" fontId="6" fillId="0" borderId="115" xfId="752" applyNumberFormat="1" applyFont="1" applyBorder="1" applyAlignment="1">
      <alignment horizontal="right" indent="3"/>
    </xf>
    <xf numFmtId="49" fontId="57" fillId="0" borderId="36" xfId="752" applyNumberFormat="1" applyFont="1" applyBorder="1" applyAlignment="1">
      <alignment horizontal="left" indent="2"/>
    </xf>
    <xf numFmtId="0" fontId="6" fillId="0" borderId="95" xfId="752" applyFont="1" applyBorder="1"/>
    <xf numFmtId="165" fontId="57" fillId="0" borderId="57" xfId="752" applyNumberFormat="1" applyFont="1" applyBorder="1" applyAlignment="1">
      <alignment horizontal="right" indent="3"/>
    </xf>
    <xf numFmtId="0" fontId="57" fillId="0" borderId="56" xfId="752" applyFont="1" applyBorder="1" applyAlignment="1">
      <alignment horizontal="right" indent="2"/>
    </xf>
    <xf numFmtId="164" fontId="6" fillId="0" borderId="37" xfId="752" applyNumberFormat="1" applyFont="1" applyBorder="1" applyAlignment="1">
      <alignment horizontal="right" indent="2"/>
    </xf>
    <xf numFmtId="164" fontId="6" fillId="0" borderId="36" xfId="752" applyNumberFormat="1" applyFont="1" applyBorder="1" applyAlignment="1">
      <alignment horizontal="right" indent="2"/>
    </xf>
    <xf numFmtId="165" fontId="6" fillId="0" borderId="105" xfId="752" applyNumberFormat="1" applyFont="1" applyBorder="1" applyAlignment="1" applyProtection="1">
      <alignment horizontal="right" indent="3"/>
      <protection locked="0"/>
    </xf>
    <xf numFmtId="49" fontId="57" fillId="0" borderId="36" xfId="752" applyNumberFormat="1" applyFont="1" applyBorder="1" applyAlignment="1">
      <alignment horizontal="left" indent="3"/>
    </xf>
    <xf numFmtId="164" fontId="57" fillId="0" borderId="13" xfId="752" applyNumberFormat="1" applyFont="1" applyBorder="1" applyAlignment="1">
      <alignment horizontal="right" indent="2"/>
    </xf>
    <xf numFmtId="49" fontId="57" fillId="0" borderId="7" xfId="752" applyNumberFormat="1" applyFont="1" applyBorder="1" applyAlignment="1">
      <alignment horizontal="center" vertical="center"/>
    </xf>
    <xf numFmtId="49" fontId="57" fillId="0" borderId="33" xfId="752" applyNumberFormat="1" applyFont="1" applyBorder="1" applyAlignment="1">
      <alignment horizontal="center" vertical="center"/>
    </xf>
    <xf numFmtId="0" fontId="57" fillId="0" borderId="2" xfId="752" applyFont="1" applyBorder="1" applyAlignment="1">
      <alignment horizontal="centerContinuous" vertical="center"/>
    </xf>
    <xf numFmtId="0" fontId="57" fillId="0" borderId="1" xfId="752" applyFont="1" applyBorder="1" applyAlignment="1">
      <alignment horizontal="centerContinuous" vertical="center"/>
    </xf>
    <xf numFmtId="0" fontId="57" fillId="0" borderId="13" xfId="752" applyFont="1" applyBorder="1" applyAlignment="1">
      <alignment horizontal="centerContinuous" vertical="center"/>
    </xf>
    <xf numFmtId="0" fontId="140" fillId="0" borderId="0" xfId="752" applyFont="1" applyBorder="1" applyAlignment="1">
      <alignment horizontal="centerContinuous"/>
    </xf>
    <xf numFmtId="0" fontId="59" fillId="0" borderId="0" xfId="752" applyFont="1" applyBorder="1" applyAlignment="1">
      <alignment horizontal="centerContinuous"/>
    </xf>
    <xf numFmtId="0" fontId="140" fillId="0" borderId="0" xfId="752" applyFont="1" applyAlignment="1">
      <alignment horizontal="centerContinuous"/>
    </xf>
    <xf numFmtId="0" fontId="59" fillId="0" borderId="0" xfId="752" applyFont="1" applyAlignment="1">
      <alignment horizontal="centerContinuous"/>
    </xf>
    <xf numFmtId="0" fontId="6" fillId="0" borderId="0" xfId="752" applyFont="1" applyAlignment="1">
      <alignment horizontal="right"/>
    </xf>
    <xf numFmtId="49" fontId="56" fillId="0" borderId="5" xfId="752" applyNumberFormat="1" applyFont="1" applyBorder="1" applyAlignment="1">
      <alignment horizontal="center" vertical="center" wrapText="1"/>
    </xf>
    <xf numFmtId="49" fontId="56" fillId="0" borderId="7" xfId="752" applyNumberFormat="1" applyFont="1" applyBorder="1" applyAlignment="1">
      <alignment horizontal="center" vertical="center" wrapText="1"/>
    </xf>
    <xf numFmtId="165" fontId="6" fillId="0" borderId="147" xfId="0" applyNumberFormat="1" applyFont="1" applyBorder="1" applyAlignment="1">
      <alignment horizontal="right" vertical="center" indent="1"/>
    </xf>
    <xf numFmtId="165" fontId="6" fillId="0" borderId="148" xfId="0" applyNumberFormat="1" applyFont="1" applyFill="1" applyBorder="1" applyAlignment="1">
      <alignment horizontal="right" vertical="center" indent="1"/>
    </xf>
    <xf numFmtId="165" fontId="6" fillId="0" borderId="149" xfId="0" applyNumberFormat="1" applyFont="1" applyFill="1" applyBorder="1" applyAlignment="1">
      <alignment horizontal="right" vertical="center" indent="1"/>
    </xf>
    <xf numFmtId="165" fontId="6" fillId="0" borderId="95" xfId="0" applyNumberFormat="1" applyFont="1" applyBorder="1" applyAlignment="1">
      <alignment horizontal="right" vertical="center" indent="1"/>
    </xf>
    <xf numFmtId="165" fontId="6" fillId="0" borderId="83" xfId="0" applyNumberFormat="1" applyFont="1" applyBorder="1" applyAlignment="1">
      <alignment horizontal="right" vertical="center" indent="1"/>
    </xf>
    <xf numFmtId="181" fontId="56" fillId="0" borderId="90" xfId="638" applyNumberFormat="1" applyFont="1" applyBorder="1" applyAlignment="1">
      <alignment horizontal="right" indent="2"/>
    </xf>
    <xf numFmtId="181" fontId="56" fillId="0" borderId="63" xfId="638" applyNumberFormat="1" applyFont="1" applyBorder="1" applyAlignment="1">
      <alignment horizontal="right" indent="2"/>
    </xf>
    <xf numFmtId="165" fontId="52" fillId="0" borderId="63" xfId="646" applyNumberFormat="1" applyFont="1" applyFill="1" applyBorder="1" applyAlignment="1">
      <alignment horizontal="right" vertical="center" indent="3"/>
    </xf>
    <xf numFmtId="0" fontId="98" fillId="0" borderId="0" xfId="0" applyFont="1" applyAlignment="1">
      <alignment horizontal="center" vertical="center"/>
    </xf>
    <xf numFmtId="49" fontId="6" fillId="0" borderId="88" xfId="752" applyNumberFormat="1" applyFont="1" applyBorder="1" applyAlignment="1">
      <alignment horizontal="center" vertical="center"/>
    </xf>
    <xf numFmtId="0" fontId="6" fillId="0" borderId="32" xfId="752" applyFont="1" applyBorder="1" applyAlignment="1">
      <alignment horizontal="center" vertical="center"/>
    </xf>
    <xf numFmtId="0" fontId="6" fillId="0" borderId="45" xfId="649" applyFont="1" applyBorder="1" applyAlignment="1">
      <alignment horizontal="center" vertical="center"/>
    </xf>
    <xf numFmtId="0" fontId="6" fillId="0" borderId="42" xfId="649" applyFont="1" applyBorder="1" applyAlignment="1">
      <alignment horizontal="center" vertical="center"/>
    </xf>
    <xf numFmtId="0" fontId="6" fillId="0" borderId="40" xfId="649" applyFont="1" applyBorder="1" applyAlignment="1">
      <alignment horizontal="center" vertical="center"/>
    </xf>
    <xf numFmtId="0" fontId="57" fillId="0" borderId="56" xfId="733" applyFont="1" applyBorder="1" applyAlignment="1">
      <alignment horizontal="center" vertical="center"/>
    </xf>
    <xf numFmtId="0" fontId="6" fillId="0" borderId="54" xfId="688" applyBorder="1" applyAlignment="1">
      <alignment horizontal="center" vertical="center"/>
    </xf>
    <xf numFmtId="0" fontId="6" fillId="0" borderId="67" xfId="688" applyBorder="1" applyAlignment="1">
      <alignment horizontal="center" vertical="center"/>
    </xf>
    <xf numFmtId="0" fontId="6" fillId="0" borderId="39" xfId="688" applyBorder="1" applyAlignment="1">
      <alignment horizontal="center" vertical="center"/>
    </xf>
    <xf numFmtId="0" fontId="57" fillId="0" borderId="95" xfId="733" applyFont="1" applyBorder="1" applyAlignment="1">
      <alignment horizontal="center" vertical="center"/>
    </xf>
    <xf numFmtId="0" fontId="57" fillId="0" borderId="96" xfId="733" applyFont="1" applyBorder="1" applyAlignment="1">
      <alignment horizontal="center" vertical="center"/>
    </xf>
    <xf numFmtId="0" fontId="57" fillId="0" borderId="104" xfId="652" applyFont="1" applyBorder="1" applyAlignment="1">
      <alignment horizontal="center" vertical="center"/>
    </xf>
    <xf numFmtId="0" fontId="57" fillId="0" borderId="102" xfId="652" applyFont="1" applyBorder="1" applyAlignment="1">
      <alignment horizontal="center" vertical="center"/>
    </xf>
    <xf numFmtId="0" fontId="59" fillId="0" borderId="0" xfId="732" applyFont="1" applyAlignment="1">
      <alignment horizontal="center" vertical="center"/>
    </xf>
    <xf numFmtId="0" fontId="102" fillId="0" borderId="0" xfId="733" applyFont="1" applyAlignment="1">
      <alignment horizontal="center" vertical="center"/>
    </xf>
    <xf numFmtId="0" fontId="55" fillId="0" borderId="0" xfId="732" applyFont="1" applyAlignment="1">
      <alignment horizontal="center" vertical="center"/>
    </xf>
    <xf numFmtId="0" fontId="102" fillId="0" borderId="0" xfId="649" applyFont="1" applyAlignment="1">
      <alignment horizontal="center" vertical="center"/>
    </xf>
    <xf numFmtId="0" fontId="59" fillId="0" borderId="0" xfId="744" applyFont="1" applyAlignment="1">
      <alignment horizontal="center" vertical="center" wrapText="1"/>
    </xf>
    <xf numFmtId="0" fontId="59" fillId="0" borderId="0" xfId="744" applyFont="1" applyAlignment="1">
      <alignment horizontal="center" vertical="center"/>
    </xf>
    <xf numFmtId="0" fontId="55" fillId="0" borderId="0" xfId="744" applyFont="1" applyAlignment="1">
      <alignment horizontal="center" vertical="center"/>
    </xf>
    <xf numFmtId="49" fontId="6" fillId="0" borderId="45" xfId="744" applyNumberFormat="1" applyFont="1" applyBorder="1" applyAlignment="1">
      <alignment horizontal="center" vertical="center"/>
    </xf>
    <xf numFmtId="49" fontId="6" fillId="0" borderId="40" xfId="744" applyNumberFormat="1" applyFont="1" applyBorder="1" applyAlignment="1">
      <alignment horizontal="center" vertical="center"/>
    </xf>
    <xf numFmtId="49" fontId="57" fillId="0" borderId="13" xfId="744" applyNumberFormat="1" applyFont="1" applyBorder="1" applyAlignment="1">
      <alignment horizontal="center" vertical="center" wrapText="1"/>
    </xf>
    <xf numFmtId="49" fontId="57" fillId="0" borderId="2" xfId="747" applyNumberFormat="1" applyFont="1" applyBorder="1" applyAlignment="1">
      <alignment horizontal="center" vertical="center" wrapText="1"/>
    </xf>
    <xf numFmtId="49" fontId="57" fillId="0" borderId="53" xfId="744" applyNumberFormat="1" applyFont="1" applyBorder="1" applyAlignment="1">
      <alignment horizontal="center" vertical="center" wrapText="1"/>
    </xf>
    <xf numFmtId="49" fontId="57" fillId="0" borderId="55" xfId="744" applyNumberFormat="1" applyFont="1" applyBorder="1" applyAlignment="1">
      <alignment horizontal="center" vertical="center" wrapText="1"/>
    </xf>
    <xf numFmtId="0" fontId="59" fillId="0" borderId="0" xfId="744" applyFont="1" applyAlignment="1">
      <alignment horizontal="center"/>
    </xf>
    <xf numFmtId="49" fontId="6" fillId="0" borderId="88" xfId="744" applyNumberFormat="1" applyFont="1" applyBorder="1" applyAlignment="1">
      <alignment horizontal="center" vertical="center"/>
    </xf>
    <xf numFmtId="49" fontId="6" fillId="0" borderId="53" xfId="615" applyNumberFormat="1" applyFont="1" applyBorder="1" applyAlignment="1">
      <alignment horizontal="center" vertical="center"/>
    </xf>
    <xf numFmtId="49" fontId="6" fillId="0" borderId="55" xfId="615" applyNumberFormat="1" applyFont="1" applyBorder="1" applyAlignment="1">
      <alignment horizontal="center" vertical="center"/>
    </xf>
    <xf numFmtId="49" fontId="6" fillId="0" borderId="32" xfId="615" applyNumberFormat="1" applyFont="1" applyBorder="1" applyAlignment="1">
      <alignment horizontal="center" vertical="center"/>
    </xf>
    <xf numFmtId="49" fontId="6" fillId="0" borderId="10" xfId="615" applyNumberFormat="1" applyFont="1" applyBorder="1" applyAlignment="1">
      <alignment horizontal="center" vertical="center"/>
    </xf>
    <xf numFmtId="49" fontId="6" fillId="0" borderId="38" xfId="615" applyNumberFormat="1" applyFont="1" applyBorder="1" applyAlignment="1">
      <alignment horizontal="center" vertical="center"/>
    </xf>
    <xf numFmtId="49" fontId="42" fillId="0" borderId="1" xfId="747" applyNumberFormat="1" applyFont="1" applyBorder="1" applyAlignment="1">
      <alignment horizontal="center" vertical="center"/>
    </xf>
    <xf numFmtId="49" fontId="57" fillId="0" borderId="13" xfId="744" applyNumberFormat="1" applyFont="1" applyBorder="1" applyAlignment="1">
      <alignment horizontal="center" vertical="center"/>
    </xf>
    <xf numFmtId="49" fontId="42" fillId="0" borderId="2" xfId="747" applyNumberFormat="1" applyFont="1" applyBorder="1" applyAlignment="1">
      <alignment horizontal="center" vertical="center"/>
    </xf>
    <xf numFmtId="0" fontId="6" fillId="0" borderId="103" xfId="745" applyFont="1" applyFill="1" applyBorder="1" applyAlignment="1">
      <alignment horizontal="left" vertical="center" indent="1"/>
    </xf>
    <xf numFmtId="0" fontId="6" fillId="0" borderId="105" xfId="745" applyFont="1" applyFill="1" applyBorder="1" applyAlignment="1">
      <alignment horizontal="left" vertical="center" indent="1"/>
    </xf>
    <xf numFmtId="0" fontId="45" fillId="0" borderId="0" xfId="745" applyFont="1" applyAlignment="1">
      <alignment horizontal="left" vertical="center" wrapText="1"/>
    </xf>
    <xf numFmtId="0" fontId="57" fillId="0" borderId="112" xfId="745" applyFont="1" applyBorder="1" applyAlignment="1">
      <alignment horizontal="center" vertical="center"/>
    </xf>
    <xf numFmtId="0" fontId="57" fillId="0" borderId="5" xfId="615" applyFont="1" applyBorder="1" applyAlignment="1">
      <alignment horizontal="center" vertical="center"/>
    </xf>
    <xf numFmtId="0" fontId="57" fillId="0" borderId="111" xfId="745" applyFont="1" applyBorder="1" applyAlignment="1">
      <alignment horizontal="center" vertical="center" wrapText="1"/>
    </xf>
    <xf numFmtId="0" fontId="42" fillId="0" borderId="71" xfId="741" applyFont="1" applyBorder="1" applyAlignment="1">
      <alignment horizontal="center" vertical="center" wrapText="1"/>
    </xf>
    <xf numFmtId="0" fontId="57" fillId="0" borderId="110" xfId="745" applyFont="1" applyBorder="1" applyAlignment="1">
      <alignment horizontal="center" vertical="center" wrapText="1"/>
    </xf>
    <xf numFmtId="0" fontId="42" fillId="0" borderId="7" xfId="741" applyFont="1" applyBorder="1" applyAlignment="1">
      <alignment horizontal="center" vertical="center" wrapText="1"/>
    </xf>
    <xf numFmtId="0" fontId="57" fillId="0" borderId="34" xfId="745" applyFont="1" applyBorder="1" applyAlignment="1">
      <alignment horizontal="left" vertical="center" indent="1"/>
    </xf>
    <xf numFmtId="0" fontId="57" fillId="0" borderId="41" xfId="745" applyFont="1" applyBorder="1" applyAlignment="1">
      <alignment horizontal="left" vertical="center" indent="1"/>
    </xf>
    <xf numFmtId="0" fontId="6" fillId="0" borderId="103" xfId="745" applyFont="1" applyBorder="1" applyAlignment="1">
      <alignment horizontal="left" vertical="center" indent="1"/>
    </xf>
    <xf numFmtId="0" fontId="6" fillId="0" borderId="105" xfId="745" applyFont="1" applyBorder="1" applyAlignment="1">
      <alignment horizontal="left" vertical="center" indent="1"/>
    </xf>
    <xf numFmtId="0" fontId="57" fillId="0" borderId="109" xfId="745" applyFont="1" applyBorder="1" applyAlignment="1">
      <alignment horizontal="left" vertical="center" indent="1"/>
    </xf>
    <xf numFmtId="0" fontId="57" fillId="0" borderId="107" xfId="745" applyFont="1" applyBorder="1" applyAlignment="1">
      <alignment horizontal="left" vertical="center" indent="1"/>
    </xf>
    <xf numFmtId="0" fontId="6" fillId="0" borderId="0" xfId="745" applyFont="1" applyAlignment="1">
      <alignment horizontal="right" vertical="center"/>
    </xf>
    <xf numFmtId="0" fontId="57" fillId="0" borderId="0" xfId="745" applyFont="1" applyAlignment="1">
      <alignment horizontal="right" vertical="center"/>
    </xf>
    <xf numFmtId="0" fontId="59" fillId="0" borderId="0" xfId="745" applyFont="1" applyAlignment="1">
      <alignment horizontal="center" vertical="center"/>
    </xf>
    <xf numFmtId="0" fontId="102" fillId="0" borderId="0" xfId="615" applyFont="1" applyAlignment="1">
      <alignment horizontal="center" vertical="center"/>
    </xf>
    <xf numFmtId="0" fontId="6" fillId="0" borderId="88" xfId="745" applyFont="1" applyBorder="1" applyAlignment="1">
      <alignment horizontal="center" vertical="center"/>
    </xf>
    <xf numFmtId="0" fontId="6" fillId="0" borderId="55" xfId="745" applyFont="1" applyBorder="1" applyAlignment="1">
      <alignment horizontal="center" vertical="center"/>
    </xf>
    <xf numFmtId="0" fontId="6" fillId="0" borderId="28" xfId="745" applyFont="1" applyBorder="1" applyAlignment="1">
      <alignment horizontal="center" vertical="center"/>
    </xf>
    <xf numFmtId="0" fontId="6" fillId="0" borderId="48" xfId="745" applyFont="1" applyBorder="1" applyAlignment="1">
      <alignment horizontal="center" vertical="center"/>
    </xf>
    <xf numFmtId="0" fontId="6" fillId="0" borderId="32" xfId="745" applyFont="1" applyBorder="1" applyAlignment="1">
      <alignment horizontal="center" vertical="center"/>
    </xf>
    <xf numFmtId="0" fontId="6" fillId="0" borderId="38" xfId="745" applyFont="1" applyBorder="1" applyAlignment="1">
      <alignment horizontal="center" vertical="center"/>
    </xf>
    <xf numFmtId="0" fontId="57" fillId="0" borderId="13" xfId="745" applyFont="1" applyBorder="1" applyAlignment="1">
      <alignment horizontal="center" vertical="center" wrapText="1"/>
    </xf>
    <xf numFmtId="0" fontId="57" fillId="0" borderId="1" xfId="745" applyFont="1" applyBorder="1" applyAlignment="1">
      <alignment horizontal="center" vertical="center" wrapText="1"/>
    </xf>
    <xf numFmtId="0" fontId="57" fillId="0" borderId="2" xfId="745" applyFont="1" applyBorder="1" applyAlignment="1">
      <alignment horizontal="center" vertical="center" wrapText="1"/>
    </xf>
    <xf numFmtId="0" fontId="57" fillId="0" borderId="104" xfId="745" applyFont="1" applyBorder="1" applyAlignment="1">
      <alignment horizontal="center" vertical="center" wrapText="1"/>
    </xf>
    <xf numFmtId="0" fontId="57" fillId="0" borderId="105" xfId="745" applyFont="1" applyBorder="1" applyAlignment="1">
      <alignment horizontal="center" vertical="center" wrapText="1"/>
    </xf>
    <xf numFmtId="0" fontId="57" fillId="0" borderId="108" xfId="745" applyFont="1" applyBorder="1" applyAlignment="1">
      <alignment horizontal="center" vertical="center" wrapText="1"/>
    </xf>
    <xf numFmtId="0" fontId="57" fillId="0" borderId="111" xfId="745" applyFont="1" applyBorder="1" applyAlignment="1">
      <alignment horizontal="center" vertical="center"/>
    </xf>
    <xf numFmtId="0" fontId="42" fillId="0" borderId="71" xfId="741" applyFont="1" applyBorder="1" applyAlignment="1">
      <alignment horizontal="center" vertical="center"/>
    </xf>
    <xf numFmtId="0" fontId="59" fillId="0" borderId="0" xfId="740" applyFont="1" applyAlignment="1">
      <alignment horizontal="center"/>
    </xf>
    <xf numFmtId="0" fontId="111" fillId="0" borderId="0" xfId="747" applyFont="1" applyAlignment="1">
      <alignment horizontal="center"/>
    </xf>
    <xf numFmtId="0" fontId="55" fillId="0" borderId="0" xfId="740" applyFont="1" applyAlignment="1">
      <alignment horizontal="center" vertical="top"/>
    </xf>
    <xf numFmtId="0" fontId="117" fillId="0" borderId="0" xfId="747" applyFont="1" applyAlignment="1">
      <alignment horizontal="center" vertical="top"/>
    </xf>
    <xf numFmtId="49" fontId="6" fillId="0" borderId="45" xfId="740" applyNumberFormat="1" applyFont="1" applyBorder="1" applyAlignment="1">
      <alignment horizontal="center" vertical="center" wrapText="1"/>
    </xf>
    <xf numFmtId="49" fontId="6" fillId="0" borderId="42" xfId="747" applyNumberFormat="1" applyFont="1" applyBorder="1" applyAlignment="1">
      <alignment horizontal="center" vertical="center" wrapText="1"/>
    </xf>
    <xf numFmtId="49" fontId="6" fillId="0" borderId="40" xfId="747" applyNumberFormat="1" applyFont="1" applyBorder="1" applyAlignment="1">
      <alignment horizontal="center" vertical="center" wrapText="1"/>
    </xf>
    <xf numFmtId="49" fontId="57" fillId="0" borderId="88" xfId="740" applyNumberFormat="1" applyFont="1" applyBorder="1" applyAlignment="1">
      <alignment horizontal="center" vertical="center"/>
    </xf>
    <xf numFmtId="49" fontId="57" fillId="0" borderId="53" xfId="740" applyNumberFormat="1" applyFont="1" applyBorder="1" applyAlignment="1">
      <alignment horizontal="center" vertical="center"/>
    </xf>
    <xf numFmtId="49" fontId="57" fillId="0" borderId="53" xfId="747" applyNumberFormat="1" applyFont="1" applyBorder="1" applyAlignment="1">
      <alignment horizontal="center" vertical="center"/>
    </xf>
    <xf numFmtId="49" fontId="57" fillId="0" borderId="55" xfId="747" applyNumberFormat="1" applyFont="1" applyBorder="1" applyAlignment="1">
      <alignment horizontal="center" vertical="center"/>
    </xf>
    <xf numFmtId="49" fontId="57" fillId="0" borderId="13" xfId="740" applyNumberFormat="1" applyFont="1" applyBorder="1" applyAlignment="1">
      <alignment horizontal="center" vertical="center" wrapText="1"/>
    </xf>
    <xf numFmtId="49" fontId="57" fillId="0" borderId="1" xfId="740" applyNumberFormat="1" applyFont="1" applyBorder="1" applyAlignment="1">
      <alignment horizontal="center" vertical="center" wrapText="1"/>
    </xf>
    <xf numFmtId="49" fontId="57" fillId="0" borderId="1" xfId="747" applyNumberFormat="1" applyFont="1" applyBorder="1" applyAlignment="1">
      <alignment horizontal="center" vertical="center" wrapText="1"/>
    </xf>
    <xf numFmtId="49" fontId="57" fillId="0" borderId="103" xfId="740" applyNumberFormat="1" applyFont="1" applyBorder="1" applyAlignment="1">
      <alignment horizontal="center" vertical="center"/>
    </xf>
    <xf numFmtId="49" fontId="42" fillId="0" borderId="115" xfId="747" applyNumberFormat="1" applyFont="1" applyBorder="1" applyAlignment="1">
      <alignment horizontal="center" vertical="center"/>
    </xf>
    <xf numFmtId="49" fontId="57" fillId="0" borderId="104" xfId="740" applyNumberFormat="1" applyFont="1" applyBorder="1" applyAlignment="1">
      <alignment horizontal="center" vertical="center"/>
    </xf>
    <xf numFmtId="49" fontId="57" fillId="0" borderId="115" xfId="740" applyNumberFormat="1" applyFont="1" applyBorder="1" applyAlignment="1">
      <alignment horizontal="center" vertical="center"/>
    </xf>
    <xf numFmtId="49" fontId="57" fillId="0" borderId="96" xfId="740" applyNumberFormat="1" applyFont="1" applyBorder="1" applyAlignment="1">
      <alignment horizontal="center" vertical="center" wrapText="1"/>
    </xf>
    <xf numFmtId="49" fontId="57" fillId="0" borderId="102" xfId="740" applyNumberFormat="1" applyFont="1" applyBorder="1" applyAlignment="1">
      <alignment horizontal="center" vertical="center"/>
    </xf>
    <xf numFmtId="49" fontId="57" fillId="0" borderId="96" xfId="745" applyNumberFormat="1" applyFont="1" applyBorder="1" applyAlignment="1">
      <alignment horizontal="center" vertical="center" wrapText="1"/>
    </xf>
    <xf numFmtId="49" fontId="57" fillId="0" borderId="102" xfId="745" applyNumberFormat="1" applyFont="1" applyBorder="1" applyAlignment="1">
      <alignment horizontal="center" vertical="center" wrapText="1"/>
    </xf>
    <xf numFmtId="0" fontId="59" fillId="0" borderId="0" xfId="740" applyFont="1" applyAlignment="1">
      <alignment horizontal="center" vertical="center"/>
    </xf>
    <xf numFmtId="0" fontId="59" fillId="0" borderId="0" xfId="615" applyFont="1" applyAlignment="1">
      <alignment horizontal="center" vertical="center"/>
    </xf>
    <xf numFmtId="0" fontId="55" fillId="0" borderId="0" xfId="740" applyFont="1" applyAlignment="1">
      <alignment horizontal="center" vertical="center"/>
    </xf>
    <xf numFmtId="0" fontId="55" fillId="0" borderId="0" xfId="615" applyFont="1" applyAlignment="1">
      <alignment horizontal="center" vertical="center"/>
    </xf>
    <xf numFmtId="0" fontId="6" fillId="0" borderId="45" xfId="740" applyFont="1" applyBorder="1" applyAlignment="1">
      <alignment horizontal="center" vertical="center"/>
    </xf>
    <xf numFmtId="0" fontId="6" fillId="0" borderId="42" xfId="615" applyFont="1" applyBorder="1" applyAlignment="1">
      <alignment horizontal="center" vertical="center"/>
    </xf>
    <xf numFmtId="0" fontId="6" fillId="0" borderId="40" xfId="615" applyFont="1" applyBorder="1" applyAlignment="1">
      <alignment horizontal="center" vertical="center"/>
    </xf>
    <xf numFmtId="0" fontId="57" fillId="0" borderId="13" xfId="740" applyFont="1" applyBorder="1" applyAlignment="1">
      <alignment horizontal="center" vertical="center" wrapText="1"/>
    </xf>
    <xf numFmtId="0" fontId="57" fillId="0" borderId="1" xfId="743" applyFont="1" applyBorder="1" applyAlignment="1">
      <alignment horizontal="center" vertical="center"/>
    </xf>
    <xf numFmtId="0" fontId="57" fillId="0" borderId="13" xfId="740" applyFont="1" applyBorder="1" applyAlignment="1">
      <alignment horizontal="center" vertical="center"/>
    </xf>
    <xf numFmtId="0" fontId="57" fillId="0" borderId="2" xfId="740" applyFont="1" applyBorder="1" applyAlignment="1">
      <alignment horizontal="center" vertical="center"/>
    </xf>
    <xf numFmtId="0" fontId="57" fillId="0" borderId="88" xfId="740" applyFont="1" applyBorder="1" applyAlignment="1">
      <alignment horizontal="center" vertical="center" wrapText="1"/>
    </xf>
    <xf numFmtId="0" fontId="57" fillId="0" borderId="53" xfId="615" applyFont="1" applyBorder="1" applyAlignment="1">
      <alignment horizontal="center" vertical="center"/>
    </xf>
    <xf numFmtId="0" fontId="57" fillId="0" borderId="55" xfId="615" applyFont="1" applyBorder="1" applyAlignment="1">
      <alignment horizontal="center" vertical="center"/>
    </xf>
    <xf numFmtId="0" fontId="57" fillId="0" borderId="45" xfId="740" applyFont="1" applyBorder="1" applyAlignment="1">
      <alignment horizontal="center" vertical="center" wrapText="1"/>
    </xf>
    <xf numFmtId="0" fontId="57" fillId="0" borderId="49" xfId="743" applyFont="1" applyBorder="1" applyAlignment="1">
      <alignment horizontal="center" vertical="center" wrapText="1"/>
    </xf>
    <xf numFmtId="0" fontId="57" fillId="0" borderId="112" xfId="743" applyFont="1" applyBorder="1" applyAlignment="1">
      <alignment horizontal="center" vertical="center" wrapText="1"/>
    </xf>
    <xf numFmtId="0" fontId="57" fillId="0" borderId="5" xfId="743" applyFont="1" applyBorder="1" applyAlignment="1">
      <alignment horizontal="center" vertical="center" wrapText="1"/>
    </xf>
    <xf numFmtId="0" fontId="57" fillId="0" borderId="106" xfId="745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88" xfId="0" applyFont="1" applyBorder="1" applyAlignment="1">
      <alignment horizontal="center" vertical="center"/>
    </xf>
    <xf numFmtId="0" fontId="57" fillId="0" borderId="55" xfId="0" applyFont="1" applyBorder="1" applyAlignment="1">
      <alignment horizontal="center" vertical="center"/>
    </xf>
    <xf numFmtId="0" fontId="70" fillId="0" borderId="0" xfId="640" applyFont="1" applyAlignment="1">
      <alignment horizontal="center"/>
    </xf>
    <xf numFmtId="0" fontId="57" fillId="0" borderId="56" xfId="640" applyFont="1" applyBorder="1" applyAlignment="1">
      <alignment horizontal="center" vertical="center"/>
    </xf>
    <xf numFmtId="0" fontId="57" fillId="0" borderId="54" xfId="640" applyFont="1" applyBorder="1" applyAlignment="1">
      <alignment horizontal="center" vertical="center"/>
    </xf>
    <xf numFmtId="0" fontId="57" fillId="0" borderId="39" xfId="640" applyFont="1" applyBorder="1" applyAlignment="1">
      <alignment horizontal="center" vertical="center"/>
    </xf>
    <xf numFmtId="0" fontId="57" fillId="0" borderId="57" xfId="640" applyFont="1" applyBorder="1" applyAlignment="1">
      <alignment horizontal="center" vertical="center"/>
    </xf>
    <xf numFmtId="0" fontId="57" fillId="0" borderId="44" xfId="640" applyFont="1" applyBorder="1" applyAlignment="1">
      <alignment horizontal="center" vertical="center"/>
    </xf>
    <xf numFmtId="0" fontId="57" fillId="0" borderId="5" xfId="640" applyFont="1" applyBorder="1" applyAlignment="1">
      <alignment horizontal="center" vertical="center"/>
    </xf>
    <xf numFmtId="0" fontId="57" fillId="0" borderId="3" xfId="640" applyFont="1" applyBorder="1" applyAlignment="1">
      <alignment horizontal="center" vertical="center"/>
    </xf>
    <xf numFmtId="0" fontId="57" fillId="0" borderId="6" xfId="640" applyFont="1" applyBorder="1" applyAlignment="1">
      <alignment horizontal="center" vertical="center"/>
    </xf>
    <xf numFmtId="0" fontId="57" fillId="0" borderId="29" xfId="640" applyFont="1" applyBorder="1" applyAlignment="1">
      <alignment horizontal="center" vertical="center"/>
    </xf>
    <xf numFmtId="0" fontId="57" fillId="0" borderId="33" xfId="640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5" fillId="0" borderId="8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66" fillId="0" borderId="88" xfId="0" applyFont="1" applyBorder="1" applyAlignment="1">
      <alignment horizontal="center" vertical="center"/>
    </xf>
    <xf numFmtId="0" fontId="66" fillId="0" borderId="55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103" xfId="0" applyFont="1" applyBorder="1" applyAlignment="1">
      <alignment horizontal="center" vertical="center" wrapText="1"/>
    </xf>
    <xf numFmtId="0" fontId="57" fillId="0" borderId="115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6" fillId="0" borderId="11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wrapText="1"/>
    </xf>
    <xf numFmtId="0" fontId="107" fillId="0" borderId="34" xfId="0" applyFont="1" applyBorder="1" applyAlignment="1">
      <alignment horizontal="center" vertical="center" wrapText="1"/>
    </xf>
    <xf numFmtId="0" fontId="107" fillId="0" borderId="58" xfId="0" applyFont="1" applyBorder="1" applyAlignment="1">
      <alignment horizontal="center" vertical="center" wrapText="1"/>
    </xf>
    <xf numFmtId="0" fontId="107" fillId="0" borderId="8" xfId="0" applyFont="1" applyBorder="1" applyAlignment="1">
      <alignment horizontal="center" vertical="center" wrapText="1"/>
    </xf>
    <xf numFmtId="0" fontId="107" fillId="0" borderId="12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0" fontId="78" fillId="0" borderId="88" xfId="0" applyFont="1" applyBorder="1" applyAlignment="1">
      <alignment horizontal="center" vertical="center" wrapText="1"/>
    </xf>
    <xf numFmtId="0" fontId="78" fillId="0" borderId="53" xfId="0" applyFont="1" applyBorder="1" applyAlignment="1">
      <alignment horizontal="center" vertical="center" wrapText="1"/>
    </xf>
    <xf numFmtId="0" fontId="78" fillId="0" borderId="55" xfId="0" applyFont="1" applyBorder="1" applyAlignment="1">
      <alignment horizontal="center" vertical="center" wrapText="1"/>
    </xf>
    <xf numFmtId="0" fontId="78" fillId="0" borderId="34" xfId="0" applyFont="1" applyBorder="1" applyAlignment="1">
      <alignment horizontal="center" vertical="center" wrapText="1"/>
    </xf>
    <xf numFmtId="0" fontId="78" fillId="0" borderId="41" xfId="0" applyFont="1" applyBorder="1" applyAlignment="1">
      <alignment horizontal="center" vertical="center" wrapText="1"/>
    </xf>
    <xf numFmtId="0" fontId="78" fillId="0" borderId="3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/>
    </xf>
    <xf numFmtId="0" fontId="78" fillId="0" borderId="41" xfId="0" applyFont="1" applyBorder="1" applyAlignment="1">
      <alignment horizontal="center" vertical="center"/>
    </xf>
    <xf numFmtId="0" fontId="78" fillId="0" borderId="103" xfId="0" applyFont="1" applyBorder="1" applyAlignment="1">
      <alignment horizontal="center" vertical="center"/>
    </xf>
    <xf numFmtId="0" fontId="78" fillId="0" borderId="105" xfId="0" applyFont="1" applyBorder="1" applyAlignment="1">
      <alignment horizontal="center" vertical="center"/>
    </xf>
    <xf numFmtId="0" fontId="78" fillId="0" borderId="108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0" fontId="66" fillId="0" borderId="85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10" xfId="0" applyFont="1" applyBorder="1" applyAlignment="1">
      <alignment horizontal="center" vertical="center"/>
    </xf>
    <xf numFmtId="0" fontId="57" fillId="19" borderId="7" xfId="0" applyFont="1" applyFill="1" applyBorder="1" applyAlignment="1">
      <alignment horizontal="center" vertical="center"/>
    </xf>
    <xf numFmtId="0" fontId="66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6" fillId="0" borderId="13" xfId="643" applyFont="1" applyBorder="1" applyAlignment="1">
      <alignment horizontal="center" vertical="center"/>
    </xf>
    <xf numFmtId="0" fontId="56" fillId="0" borderId="1" xfId="643" applyFont="1" applyBorder="1" applyAlignment="1">
      <alignment horizontal="center" vertical="center"/>
    </xf>
    <xf numFmtId="0" fontId="56" fillId="0" borderId="2" xfId="643" applyFont="1" applyBorder="1" applyAlignment="1">
      <alignment horizontal="center" vertical="center"/>
    </xf>
    <xf numFmtId="0" fontId="70" fillId="0" borderId="0" xfId="648" applyFont="1" applyAlignment="1">
      <alignment horizontal="center"/>
    </xf>
    <xf numFmtId="0" fontId="97" fillId="0" borderId="0" xfId="648" applyFont="1" applyAlignment="1">
      <alignment horizontal="center"/>
    </xf>
    <xf numFmtId="0" fontId="57" fillId="0" borderId="13" xfId="642" applyFont="1" applyBorder="1" applyAlignment="1">
      <alignment horizontal="center" vertical="center"/>
    </xf>
    <xf numFmtId="0" fontId="57" fillId="0" borderId="1" xfId="642" applyFont="1" applyBorder="1" applyAlignment="1">
      <alignment horizontal="center" vertical="center"/>
    </xf>
    <xf numFmtId="0" fontId="57" fillId="0" borderId="2" xfId="642" applyFont="1" applyBorder="1" applyAlignment="1">
      <alignment horizontal="center" vertical="center"/>
    </xf>
    <xf numFmtId="0" fontId="52" fillId="0" borderId="13" xfId="645" applyFont="1" applyFill="1" applyBorder="1" applyAlignment="1">
      <alignment horizontal="center" vertical="center"/>
    </xf>
    <xf numFmtId="0" fontId="52" fillId="0" borderId="1" xfId="645" applyFont="1" applyFill="1" applyBorder="1" applyAlignment="1">
      <alignment horizontal="center" vertical="center"/>
    </xf>
    <xf numFmtId="0" fontId="52" fillId="0" borderId="2" xfId="645" applyFont="1" applyFill="1" applyBorder="1" applyAlignment="1">
      <alignment horizontal="center" vertical="center"/>
    </xf>
    <xf numFmtId="0" fontId="57" fillId="0" borderId="112" xfId="642" applyFont="1" applyBorder="1" applyAlignment="1">
      <alignment horizontal="center" vertical="center" wrapText="1"/>
    </xf>
    <xf numFmtId="0" fontId="57" fillId="0" borderId="5" xfId="642" applyFont="1" applyBorder="1" applyAlignment="1">
      <alignment horizontal="center" vertical="center" wrapText="1"/>
    </xf>
    <xf numFmtId="0" fontId="57" fillId="0" borderId="113" xfId="642" applyFont="1" applyBorder="1" applyAlignment="1">
      <alignment horizontal="center" vertical="center" wrapText="1"/>
    </xf>
    <xf numFmtId="0" fontId="57" fillId="0" borderId="6" xfId="642" applyFont="1" applyBorder="1" applyAlignment="1">
      <alignment horizontal="center" vertical="center" wrapText="1"/>
    </xf>
    <xf numFmtId="0" fontId="56" fillId="0" borderId="110" xfId="645" applyFont="1" applyBorder="1" applyAlignment="1">
      <alignment horizontal="center" vertical="center" wrapText="1"/>
    </xf>
    <xf numFmtId="0" fontId="56" fillId="0" borderId="7" xfId="645" applyFont="1" applyBorder="1" applyAlignment="1">
      <alignment horizontal="center" vertical="center" wrapText="1"/>
    </xf>
    <xf numFmtId="0" fontId="52" fillId="0" borderId="104" xfId="648" applyFont="1" applyFill="1" applyBorder="1" applyAlignment="1">
      <alignment horizontal="center" vertical="center"/>
    </xf>
    <xf numFmtId="0" fontId="52" fillId="0" borderId="108" xfId="648" applyFont="1" applyFill="1" applyBorder="1" applyAlignment="1">
      <alignment horizontal="center" vertical="center"/>
    </xf>
    <xf numFmtId="0" fontId="57" fillId="0" borderId="109" xfId="642" applyFont="1" applyBorder="1" applyAlignment="1">
      <alignment horizontal="center" vertical="center"/>
    </xf>
    <xf numFmtId="0" fontId="57" fillId="0" borderId="146" xfId="642" applyFont="1" applyBorder="1" applyAlignment="1">
      <alignment horizontal="center" vertical="center"/>
    </xf>
    <xf numFmtId="0" fontId="57" fillId="0" borderId="34" xfId="642" applyFont="1" applyBorder="1" applyAlignment="1">
      <alignment horizontal="center" vertical="center"/>
    </xf>
    <xf numFmtId="0" fontId="57" fillId="0" borderId="58" xfId="642" applyFont="1" applyBorder="1" applyAlignment="1">
      <alignment horizontal="center" vertical="center"/>
    </xf>
    <xf numFmtId="0" fontId="87" fillId="0" borderId="0" xfId="642" applyFont="1" applyAlignment="1">
      <alignment horizontal="center" vertical="center"/>
    </xf>
    <xf numFmtId="0" fontId="71" fillId="0" borderId="0" xfId="0" applyFont="1" applyAlignment="1"/>
    <xf numFmtId="0" fontId="88" fillId="0" borderId="0" xfId="642" applyFont="1" applyAlignment="1">
      <alignment horizontal="center" vertical="center"/>
    </xf>
    <xf numFmtId="0" fontId="109" fillId="0" borderId="0" xfId="0" applyFont="1" applyAlignment="1"/>
    <xf numFmtId="0" fontId="3" fillId="0" borderId="45" xfId="645" applyFont="1" applyBorder="1" applyAlignment="1">
      <alignment horizontal="center" vertical="center" wrapText="1"/>
    </xf>
    <xf numFmtId="0" fontId="3" fillId="0" borderId="42" xfId="645" applyFont="1" applyBorder="1" applyAlignment="1">
      <alignment horizontal="center" vertical="center" wrapText="1"/>
    </xf>
    <xf numFmtId="0" fontId="3" fillId="0" borderId="40" xfId="645" applyFont="1" applyBorder="1" applyAlignment="1">
      <alignment horizontal="center" vertical="center" wrapText="1"/>
    </xf>
    <xf numFmtId="0" fontId="57" fillId="0" borderId="109" xfId="642" applyFont="1" applyBorder="1" applyAlignment="1">
      <alignment horizontal="center" vertical="center" wrapText="1"/>
    </xf>
    <xf numFmtId="0" fontId="57" fillId="0" borderId="146" xfId="642" applyFont="1" applyBorder="1" applyAlignment="1">
      <alignment horizontal="center" vertical="center" wrapText="1"/>
    </xf>
    <xf numFmtId="0" fontId="57" fillId="0" borderId="34" xfId="642" applyFont="1" applyBorder="1" applyAlignment="1">
      <alignment horizontal="center" vertical="center" wrapText="1"/>
    </xf>
    <xf numFmtId="0" fontId="57" fillId="0" borderId="58" xfId="642" applyFont="1" applyBorder="1" applyAlignment="1">
      <alignment horizontal="center" vertical="center" wrapText="1"/>
    </xf>
    <xf numFmtId="0" fontId="56" fillId="0" borderId="71" xfId="645" applyFont="1" applyBorder="1" applyAlignment="1">
      <alignment horizontal="center" vertical="center" wrapText="1"/>
    </xf>
    <xf numFmtId="0" fontId="78" fillId="0" borderId="103" xfId="0" applyFont="1" applyBorder="1" applyAlignment="1">
      <alignment horizontal="center" vertical="center" wrapText="1"/>
    </xf>
    <xf numFmtId="0" fontId="78" fillId="0" borderId="115" xfId="0" applyFont="1" applyBorder="1" applyAlignment="1">
      <alignment horizontal="center" vertical="center" wrapText="1"/>
    </xf>
    <xf numFmtId="0" fontId="78" fillId="0" borderId="108" xfId="0" applyFont="1" applyBorder="1" applyAlignment="1">
      <alignment horizontal="center" vertical="center" wrapText="1"/>
    </xf>
    <xf numFmtId="0" fontId="57" fillId="0" borderId="13" xfId="642" applyFont="1" applyBorder="1" applyAlignment="1">
      <alignment horizontal="center" vertical="center" wrapText="1"/>
    </xf>
    <xf numFmtId="0" fontId="57" fillId="0" borderId="107" xfId="642" applyFont="1" applyBorder="1" applyAlignment="1">
      <alignment horizontal="center" vertical="center" wrapText="1"/>
    </xf>
    <xf numFmtId="0" fontId="57" fillId="0" borderId="41" xfId="642" applyFont="1" applyBorder="1" applyAlignment="1">
      <alignment horizontal="center" vertical="center" wrapText="1"/>
    </xf>
    <xf numFmtId="0" fontId="56" fillId="0" borderId="4" xfId="645" applyFont="1" applyBorder="1" applyAlignment="1">
      <alignment horizontal="center" vertical="center" wrapText="1"/>
    </xf>
    <xf numFmtId="0" fontId="58" fillId="0" borderId="0" xfId="0" applyFont="1" applyAlignment="1">
      <alignment horizontal="left" vertical="center"/>
    </xf>
    <xf numFmtId="0" fontId="59" fillId="0" borderId="0" xfId="642" applyFont="1" applyAlignment="1">
      <alignment horizontal="center" vertical="center"/>
    </xf>
    <xf numFmtId="0" fontId="55" fillId="0" borderId="0" xfId="642" applyFont="1" applyAlignment="1">
      <alignment horizontal="center" vertical="center"/>
    </xf>
    <xf numFmtId="0" fontId="6" fillId="0" borderId="45" xfId="645" applyFont="1" applyBorder="1" applyAlignment="1">
      <alignment horizontal="center" vertical="center" wrapText="1"/>
    </xf>
    <xf numFmtId="0" fontId="6" fillId="0" borderId="42" xfId="645" applyFont="1" applyBorder="1" applyAlignment="1">
      <alignment horizontal="center" vertical="center" wrapText="1"/>
    </xf>
    <xf numFmtId="0" fontId="6" fillId="0" borderId="40" xfId="645" applyFont="1" applyBorder="1" applyAlignment="1">
      <alignment horizontal="center" vertical="center" wrapText="1"/>
    </xf>
    <xf numFmtId="0" fontId="112" fillId="0" borderId="0" xfId="0" applyFont="1" applyAlignment="1">
      <alignment horizontal="center" vertical="center"/>
    </xf>
    <xf numFmtId="49" fontId="4" fillId="0" borderId="60" xfId="0" applyNumberFormat="1" applyFont="1" applyFill="1" applyBorder="1" applyAlignment="1">
      <alignment horizontal="left" vertical="center" indent="1"/>
    </xf>
    <xf numFmtId="0" fontId="0" fillId="0" borderId="62" xfId="0" applyBorder="1" applyAlignment="1">
      <alignment horizontal="left" indent="1"/>
    </xf>
    <xf numFmtId="165" fontId="57" fillId="0" borderId="46" xfId="0" applyNumberFormat="1" applyFont="1" applyFill="1" applyBorder="1" applyAlignment="1">
      <alignment horizontal="right" vertical="center" indent="4"/>
    </xf>
    <xf numFmtId="165" fontId="57" fillId="0" borderId="5" xfId="0" applyNumberFormat="1" applyFont="1" applyFill="1" applyBorder="1" applyAlignment="1">
      <alignment horizontal="right" vertical="center" indent="4"/>
    </xf>
    <xf numFmtId="165" fontId="57" fillId="0" borderId="47" xfId="0" applyNumberFormat="1" applyFont="1" applyFill="1" applyBorder="1" applyAlignment="1">
      <alignment horizontal="right" vertical="center" indent="4"/>
    </xf>
    <xf numFmtId="165" fontId="57" fillId="0" borderId="6" xfId="0" applyNumberFormat="1" applyFont="1" applyFill="1" applyBorder="1" applyAlignment="1">
      <alignment horizontal="right" vertical="center" indent="4"/>
    </xf>
    <xf numFmtId="165" fontId="57" fillId="0" borderId="87" xfId="0" applyNumberFormat="1" applyFont="1" applyFill="1" applyBorder="1" applyAlignment="1">
      <alignment horizontal="right" vertical="center" indent="4"/>
    </xf>
    <xf numFmtId="165" fontId="57" fillId="0" borderId="7" xfId="0" applyNumberFormat="1" applyFont="1" applyFill="1" applyBorder="1" applyAlignment="1">
      <alignment horizontal="right" vertical="center" indent="4"/>
    </xf>
    <xf numFmtId="0" fontId="111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2" fillId="0" borderId="96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94" xfId="0" applyFont="1" applyFill="1" applyBorder="1" applyAlignment="1">
      <alignment horizontal="center" vertical="center" wrapText="1"/>
    </xf>
    <xf numFmtId="0" fontId="42" fillId="0" borderId="76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/>
    </xf>
    <xf numFmtId="0" fontId="55" fillId="0" borderId="0" xfId="0" applyFont="1" applyBorder="1" applyAlignment="1"/>
    <xf numFmtId="0" fontId="0" fillId="0" borderId="0" xfId="0" applyAlignment="1"/>
    <xf numFmtId="0" fontId="101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5" xfId="0" applyFont="1" applyBorder="1" applyAlignment="1">
      <alignment horizontal="left" wrapText="1" indent="1"/>
    </xf>
    <xf numFmtId="0" fontId="42" fillId="0" borderId="49" xfId="0" applyFont="1" applyBorder="1" applyAlignment="1">
      <alignment horizontal="left" wrapText="1" indent="1"/>
    </xf>
    <xf numFmtId="0" fontId="57" fillId="0" borderId="56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0" fontId="57" fillId="0" borderId="82" xfId="0" applyFont="1" applyBorder="1" applyAlignment="1">
      <alignment horizontal="center" vertical="center"/>
    </xf>
    <xf numFmtId="0" fontId="57" fillId="0" borderId="81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118" fillId="0" borderId="0" xfId="746" applyFont="1" applyAlignment="1">
      <alignment horizontal="center"/>
    </xf>
    <xf numFmtId="0" fontId="98" fillId="0" borderId="119" xfId="735" applyFont="1" applyBorder="1" applyAlignment="1">
      <alignment horizontal="center" vertical="center"/>
    </xf>
    <xf numFmtId="0" fontId="98" fillId="0" borderId="16" xfId="735" applyFont="1" applyBorder="1" applyAlignment="1">
      <alignment horizontal="center" vertical="center"/>
    </xf>
    <xf numFmtId="0" fontId="98" fillId="0" borderId="118" xfId="735" applyFont="1" applyBorder="1" applyAlignment="1">
      <alignment horizontal="center" vertical="center"/>
    </xf>
    <xf numFmtId="0" fontId="126" fillId="19" borderId="135" xfId="415" applyFont="1" applyFill="1" applyBorder="1" applyAlignment="1">
      <alignment horizontal="center" vertical="center"/>
    </xf>
    <xf numFmtId="0" fontId="124" fillId="19" borderId="0" xfId="415" applyFont="1" applyFill="1" applyBorder="1" applyAlignment="1">
      <alignment horizontal="center" vertical="center"/>
    </xf>
    <xf numFmtId="0" fontId="123" fillId="20" borderId="134" xfId="415" applyFont="1" applyFill="1" applyBorder="1" applyAlignment="1">
      <alignment horizontal="center" vertical="center" wrapText="1"/>
    </xf>
    <xf numFmtId="0" fontId="123" fillId="20" borderId="132" xfId="415" applyFont="1" applyFill="1" applyBorder="1" applyAlignment="1">
      <alignment horizontal="center" vertical="center" wrapText="1"/>
    </xf>
    <xf numFmtId="0" fontId="123" fillId="20" borderId="131" xfId="415" applyFont="1" applyFill="1" applyBorder="1" applyAlignment="1">
      <alignment horizontal="center" vertical="center" wrapText="1"/>
    </xf>
    <xf numFmtId="0" fontId="123" fillId="20" borderId="130" xfId="415" applyFont="1" applyFill="1" applyBorder="1" applyAlignment="1">
      <alignment horizontal="center" vertical="center" wrapText="1"/>
    </xf>
    <xf numFmtId="0" fontId="123" fillId="20" borderId="126" xfId="415" applyFont="1" applyFill="1" applyBorder="1" applyAlignment="1">
      <alignment horizontal="center" vertical="center" wrapText="1"/>
    </xf>
    <xf numFmtId="0" fontId="123" fillId="20" borderId="125" xfId="415" applyFont="1" applyFill="1" applyBorder="1" applyAlignment="1">
      <alignment horizontal="center" vertical="center" wrapText="1"/>
    </xf>
    <xf numFmtId="0" fontId="123" fillId="20" borderId="127" xfId="415" applyFont="1" applyFill="1" applyBorder="1" applyAlignment="1">
      <alignment horizontal="center" vertical="center" wrapText="1"/>
    </xf>
    <xf numFmtId="0" fontId="123" fillId="20" borderId="129" xfId="415" applyFont="1" applyFill="1" applyBorder="1" applyAlignment="1">
      <alignment horizontal="center" vertical="center" wrapText="1"/>
    </xf>
    <xf numFmtId="0" fontId="123" fillId="20" borderId="124" xfId="415" applyFont="1" applyFill="1" applyBorder="1" applyAlignment="1">
      <alignment horizontal="center" vertical="center" wrapText="1"/>
    </xf>
    <xf numFmtId="0" fontId="123" fillId="20" borderId="128" xfId="415" applyFont="1" applyFill="1" applyBorder="1" applyAlignment="1">
      <alignment horizontal="center" vertical="center" wrapText="1"/>
    </xf>
    <xf numFmtId="0" fontId="123" fillId="20" borderId="133" xfId="415" applyFont="1" applyFill="1" applyBorder="1" applyAlignment="1">
      <alignment horizontal="center" vertical="center" wrapText="1"/>
    </xf>
    <xf numFmtId="0" fontId="124" fillId="19" borderId="0" xfId="742" applyFont="1" applyFill="1" applyAlignment="1">
      <alignment horizontal="center" vertical="center"/>
    </xf>
    <xf numFmtId="0" fontId="123" fillId="20" borderId="138" xfId="415" applyFont="1" applyFill="1" applyBorder="1" applyAlignment="1">
      <alignment horizontal="center" vertical="center" wrapText="1"/>
    </xf>
    <xf numFmtId="0" fontId="123" fillId="20" borderId="137" xfId="415" applyFont="1" applyFill="1" applyBorder="1" applyAlignment="1">
      <alignment horizontal="center" vertical="center" wrapText="1"/>
    </xf>
    <xf numFmtId="0" fontId="123" fillId="20" borderId="139" xfId="415" applyFont="1" applyFill="1" applyBorder="1" applyAlignment="1">
      <alignment horizontal="center" vertical="center" wrapText="1"/>
    </xf>
    <xf numFmtId="0" fontId="123" fillId="20" borderId="0" xfId="415" applyFont="1" applyFill="1" applyBorder="1" applyAlignment="1">
      <alignment horizontal="center" vertical="center" wrapText="1"/>
    </xf>
    <xf numFmtId="0" fontId="123" fillId="20" borderId="142" xfId="415" applyFont="1" applyFill="1" applyBorder="1" applyAlignment="1">
      <alignment horizontal="center" vertical="center" wrapText="1"/>
    </xf>
    <xf numFmtId="0" fontId="125" fillId="19" borderId="144" xfId="737" applyFont="1" applyFill="1" applyBorder="1" applyAlignment="1">
      <alignment horizontal="center" vertical="center"/>
    </xf>
    <xf numFmtId="2" fontId="6" fillId="19" borderId="144" xfId="738" applyNumberFormat="1" applyFont="1" applyFill="1" applyBorder="1" applyAlignment="1">
      <alignment horizontal="center" vertical="center"/>
    </xf>
    <xf numFmtId="2" fontId="6" fillId="19" borderId="145" xfId="738" applyNumberFormat="1" applyFont="1" applyFill="1" applyBorder="1" applyAlignment="1">
      <alignment horizontal="center" vertical="center"/>
    </xf>
    <xf numFmtId="0" fontId="69" fillId="19" borderId="145" xfId="737" applyFont="1" applyFill="1" applyBorder="1" applyAlignment="1">
      <alignment horizontal="center" vertical="center"/>
    </xf>
    <xf numFmtId="0" fontId="135" fillId="19" borderId="0" xfId="415" applyFont="1" applyFill="1" applyBorder="1" applyAlignment="1">
      <alignment horizontal="center" vertical="center"/>
    </xf>
    <xf numFmtId="0" fontId="4" fillId="19" borderId="145" xfId="734" applyFont="1" applyFill="1" applyBorder="1" applyAlignment="1">
      <alignment horizontal="center"/>
    </xf>
    <xf numFmtId="0" fontId="69" fillId="19" borderId="0" xfId="737" applyFont="1" applyFill="1" applyBorder="1" applyAlignment="1">
      <alignment horizontal="center" vertical="center"/>
    </xf>
  </cellXfs>
  <cellStyles count="753">
    <cellStyle name="¬µrka" xfId="2"/>
    <cellStyle name="¬µrka 2" xfId="3"/>
    <cellStyle name="¬µrka 3" xfId="4"/>
    <cellStyle name="¬µrka 4" xfId="5"/>
    <cellStyle name="¬µrka 5" xfId="6"/>
    <cellStyle name="¬µrka_0902 tabulky do vlády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2" xfId="16"/>
    <cellStyle name="20 % – Zvýraznění2 3" xfId="17"/>
    <cellStyle name="20 % – Zvýraznění2 4" xfId="18"/>
    <cellStyle name="20 % – Zvýraznění2 5" xfId="19"/>
    <cellStyle name="20 % – Zvýraznění2 6" xfId="20"/>
    <cellStyle name="20 % – Zvýraznění2 7" xfId="21"/>
    <cellStyle name="20 % – Zvýraznění2 8" xfId="22"/>
    <cellStyle name="20 % – Zvýraznění2 9" xfId="23"/>
    <cellStyle name="20 % – Zvýraznění3 2" xfId="24"/>
    <cellStyle name="20 % – Zvýraznění3 3" xfId="25"/>
    <cellStyle name="20 % – Zvýraznění3 4" xfId="26"/>
    <cellStyle name="20 % – Zvýraznění3 5" xfId="27"/>
    <cellStyle name="20 % – Zvýraznění3 6" xfId="28"/>
    <cellStyle name="20 % – Zvýraznění3 7" xfId="29"/>
    <cellStyle name="20 % – Zvýraznění3 8" xfId="30"/>
    <cellStyle name="20 % – Zvýraznění3 9" xfId="31"/>
    <cellStyle name="20 % – Zvýraznění4 2" xfId="32"/>
    <cellStyle name="20 % – Zvýraznění4 3" xfId="33"/>
    <cellStyle name="20 % – Zvýraznění4 4" xfId="34"/>
    <cellStyle name="20 % – Zvýraznění4 5" xfId="35"/>
    <cellStyle name="20 % – Zvýraznění4 6" xfId="36"/>
    <cellStyle name="20 % – Zvýraznění4 7" xfId="37"/>
    <cellStyle name="20 % – Zvýraznění4 8" xfId="38"/>
    <cellStyle name="20 % – Zvýraznění4 9" xfId="39"/>
    <cellStyle name="20 % – Zvýraznění5 2" xfId="40"/>
    <cellStyle name="20 % – Zvýraznění5 3" xfId="41"/>
    <cellStyle name="20 % – Zvýraznění5 4" xfId="42"/>
    <cellStyle name="20 % – Zvýraznění5 5" xfId="43"/>
    <cellStyle name="20 % – Zvýraznění5 6" xfId="44"/>
    <cellStyle name="20 % – Zvýraznění5 7" xfId="45"/>
    <cellStyle name="20 % – Zvýraznění5 8" xfId="46"/>
    <cellStyle name="20 % – Zvýraznění5 9" xfId="47"/>
    <cellStyle name="20 % – Zvýraznění6 2" xfId="48"/>
    <cellStyle name="20 % – Zvýraznění6 3" xfId="49"/>
    <cellStyle name="20 % – Zvýraznění6 4" xfId="50"/>
    <cellStyle name="20 % – Zvýraznění6 5" xfId="51"/>
    <cellStyle name="20 % – Zvýraznění6 6" xfId="52"/>
    <cellStyle name="20 % – Zvýraznění6 7" xfId="53"/>
    <cellStyle name="20 % – Zvýraznění6 8" xfId="54"/>
    <cellStyle name="20 % – Zvýraznění6 9" xfId="55"/>
    <cellStyle name="40 % – Zvýraznění1 2" xfId="56"/>
    <cellStyle name="40 % – Zvýraznění1 3" xfId="57"/>
    <cellStyle name="40 % – Zvýraznění1 4" xfId="58"/>
    <cellStyle name="40 % – Zvýraznění1 5" xfId="59"/>
    <cellStyle name="40 % – Zvýraznění1 6" xfId="60"/>
    <cellStyle name="40 % – Zvýraznění1 7" xfId="61"/>
    <cellStyle name="40 % – Zvýraznění1 8" xfId="62"/>
    <cellStyle name="40 % – Zvýraznění1 9" xfId="63"/>
    <cellStyle name="40 % – Zvýraznění2 2" xfId="64"/>
    <cellStyle name="40 % – Zvýraznění2 3" xfId="65"/>
    <cellStyle name="40 % – Zvýraznění2 4" xfId="66"/>
    <cellStyle name="40 % – Zvýraznění2 5" xfId="67"/>
    <cellStyle name="40 % – Zvýraznění2 6" xfId="68"/>
    <cellStyle name="40 % – Zvýraznění2 7" xfId="69"/>
    <cellStyle name="40 % – Zvýraznění2 8" xfId="70"/>
    <cellStyle name="40 % – Zvýraznění2 9" xfId="71"/>
    <cellStyle name="40 % – Zvýraznění3 2" xfId="72"/>
    <cellStyle name="40 % – Zvýraznění3 3" xfId="73"/>
    <cellStyle name="40 % – Zvýraznění3 4" xfId="74"/>
    <cellStyle name="40 % – Zvýraznění3 5" xfId="75"/>
    <cellStyle name="40 % – Zvýraznění3 6" xfId="76"/>
    <cellStyle name="40 % – Zvýraznění3 7" xfId="77"/>
    <cellStyle name="40 % – Zvýraznění3 8" xfId="78"/>
    <cellStyle name="40 % – Zvýraznění3 9" xfId="79"/>
    <cellStyle name="40 % – Zvýraznění4 2" xfId="80"/>
    <cellStyle name="40 % – Zvýraznění4 3" xfId="81"/>
    <cellStyle name="40 % – Zvýraznění4 4" xfId="82"/>
    <cellStyle name="40 % – Zvýraznění4 5" xfId="83"/>
    <cellStyle name="40 % – Zvýraznění4 6" xfId="84"/>
    <cellStyle name="40 % – Zvýraznění4 7" xfId="85"/>
    <cellStyle name="40 % – Zvýraznění4 8" xfId="86"/>
    <cellStyle name="40 % – Zvýraznění4 9" xfId="87"/>
    <cellStyle name="40 % – Zvýraznění5 2" xfId="88"/>
    <cellStyle name="40 % – Zvýraznění5 3" xfId="89"/>
    <cellStyle name="40 % – Zvýraznění5 4" xfId="90"/>
    <cellStyle name="40 % – Zvýraznění5 5" xfId="91"/>
    <cellStyle name="40 % – Zvýraznění5 6" xfId="92"/>
    <cellStyle name="40 % – Zvýraznění5 7" xfId="93"/>
    <cellStyle name="40 % – Zvýraznění5 8" xfId="94"/>
    <cellStyle name="40 % – Zvýraznění5 9" xfId="95"/>
    <cellStyle name="40 % – Zvýraznění6 2" xfId="96"/>
    <cellStyle name="40 % – Zvýraznění6 3" xfId="97"/>
    <cellStyle name="40 % – Zvýraznění6 4" xfId="98"/>
    <cellStyle name="40 % – Zvýraznění6 5" xfId="99"/>
    <cellStyle name="40 % – Zvýraznění6 6" xfId="100"/>
    <cellStyle name="40 % – Zvýraznění6 7" xfId="101"/>
    <cellStyle name="40 % – Zvýraznění6 8" xfId="102"/>
    <cellStyle name="40 % – Zvýraznění6 9" xfId="103"/>
    <cellStyle name="60 % – Zvýraznění1 2" xfId="104"/>
    <cellStyle name="60 % – Zvýraznění1 3" xfId="105"/>
    <cellStyle name="60 % – Zvýraznění1 4" xfId="106"/>
    <cellStyle name="60 % – Zvýraznění1 5" xfId="107"/>
    <cellStyle name="60 % – Zvýraznění1 6" xfId="108"/>
    <cellStyle name="60 % – Zvýraznění1 7" xfId="109"/>
    <cellStyle name="60 % – Zvýraznění1 8" xfId="110"/>
    <cellStyle name="60 % – Zvýraznění1 9" xfId="111"/>
    <cellStyle name="60 % – Zvýraznění2 2" xfId="112"/>
    <cellStyle name="60 % – Zvýraznění2 3" xfId="113"/>
    <cellStyle name="60 % – Zvýraznění2 4" xfId="114"/>
    <cellStyle name="60 % – Zvýraznění2 5" xfId="115"/>
    <cellStyle name="60 % – Zvýraznění2 6" xfId="116"/>
    <cellStyle name="60 % – Zvýraznění2 7" xfId="117"/>
    <cellStyle name="60 % – Zvýraznění2 8" xfId="118"/>
    <cellStyle name="60 % – Zvýraznění2 9" xfId="119"/>
    <cellStyle name="60 % – Zvýraznění3 2" xfId="120"/>
    <cellStyle name="60 % – Zvýraznění3 3" xfId="121"/>
    <cellStyle name="60 % – Zvýraznění3 4" xfId="122"/>
    <cellStyle name="60 % – Zvýraznění3 5" xfId="123"/>
    <cellStyle name="60 % – Zvýraznění3 6" xfId="124"/>
    <cellStyle name="60 % – Zvýraznění3 7" xfId="125"/>
    <cellStyle name="60 % – Zvýraznění3 8" xfId="126"/>
    <cellStyle name="60 % – Zvýraznění3 9" xfId="127"/>
    <cellStyle name="60 % – Zvýraznění4 2" xfId="128"/>
    <cellStyle name="60 % – Zvýraznění4 3" xfId="129"/>
    <cellStyle name="60 % – Zvýraznění4 4" xfId="130"/>
    <cellStyle name="60 % – Zvýraznění4 5" xfId="131"/>
    <cellStyle name="60 % – Zvýraznění4 6" xfId="132"/>
    <cellStyle name="60 % – Zvýraznění4 7" xfId="133"/>
    <cellStyle name="60 % – Zvýraznění4 8" xfId="134"/>
    <cellStyle name="60 % – Zvýraznění4 9" xfId="135"/>
    <cellStyle name="60 % – Zvýraznění5 2" xfId="136"/>
    <cellStyle name="60 % – Zvýraznění5 3" xfId="137"/>
    <cellStyle name="60 % – Zvýraznění5 4" xfId="138"/>
    <cellStyle name="60 % – Zvýraznění5 5" xfId="139"/>
    <cellStyle name="60 % – Zvýraznění5 6" xfId="140"/>
    <cellStyle name="60 % – Zvýraznění5 7" xfId="141"/>
    <cellStyle name="60 % – Zvýraznění5 8" xfId="142"/>
    <cellStyle name="60 % – Zvýraznění5 9" xfId="143"/>
    <cellStyle name="60 % – Zvýraznění6 2" xfId="144"/>
    <cellStyle name="60 % – Zvýraznění6 3" xfId="145"/>
    <cellStyle name="60 % – Zvýraznění6 4" xfId="146"/>
    <cellStyle name="60 % – Zvýraznění6 5" xfId="147"/>
    <cellStyle name="60 % – Zvýraznění6 6" xfId="148"/>
    <cellStyle name="60 % – Zvýraznění6 7" xfId="149"/>
    <cellStyle name="60 % – Zvýraznění6 8" xfId="150"/>
    <cellStyle name="60 % – Zvýraznění6 9" xfId="151"/>
    <cellStyle name="celá čísla" xfId="152"/>
    <cellStyle name="Celkem 2" xfId="153"/>
    <cellStyle name="Celkem 2 2" xfId="691"/>
    <cellStyle name="Celkem 3" xfId="154"/>
    <cellStyle name="Celkem 3 2" xfId="692"/>
    <cellStyle name="Celkem 4" xfId="155"/>
    <cellStyle name="Celkem 4 2" xfId="693"/>
    <cellStyle name="Celkem 5" xfId="156"/>
    <cellStyle name="Celkem 5 2" xfId="694"/>
    <cellStyle name="Celkem 6" xfId="157"/>
    <cellStyle name="Celkem 6 2" xfId="695"/>
    <cellStyle name="Celkem 7" xfId="158"/>
    <cellStyle name="Celkem 7 2" xfId="696"/>
    <cellStyle name="Celkem 8" xfId="159"/>
    <cellStyle name="Celkem 8 2" xfId="697"/>
    <cellStyle name="Celkem 9" xfId="160"/>
    <cellStyle name="Celkem 9 2" xfId="698"/>
    <cellStyle name="Comma" xfId="161"/>
    <cellStyle name="Comma 2" xfId="162"/>
    <cellStyle name="Comma 3" xfId="163"/>
    <cellStyle name="Comma 4" xfId="164"/>
    <cellStyle name="Comma 5" xfId="165"/>
    <cellStyle name="Comma_0902 tabulky do vlády" xfId="166"/>
    <cellStyle name="Comma0" xfId="167"/>
    <cellStyle name="Comma0 2" xfId="168"/>
    <cellStyle name="Comma0 3" xfId="169"/>
    <cellStyle name="Comma0 4" xfId="170"/>
    <cellStyle name="Comma0 5" xfId="171"/>
    <cellStyle name="Comma0 6" xfId="172"/>
    <cellStyle name="Comma0_0902 tabulky do vlády" xfId="173"/>
    <cellStyle name="Currency" xfId="174"/>
    <cellStyle name="Currency 2" xfId="175"/>
    <cellStyle name="Currency 3" xfId="176"/>
    <cellStyle name="Currency 4" xfId="177"/>
    <cellStyle name="Currency 5" xfId="178"/>
    <cellStyle name="Currency_0902 tabulky do vlády" xfId="179"/>
    <cellStyle name="Currency0" xfId="180"/>
    <cellStyle name="Currency0 2" xfId="181"/>
    <cellStyle name="Currency0 3" xfId="182"/>
    <cellStyle name="Currency0 4" xfId="183"/>
    <cellStyle name="Currency0 5" xfId="184"/>
    <cellStyle name="Currency0 6" xfId="185"/>
    <cellStyle name="Currency0_0902 tabulky do vlády" xfId="186"/>
    <cellStyle name="Čárka" xfId="638" builtinId="3"/>
    <cellStyle name="Čárka 10" xfId="650"/>
    <cellStyle name="Čárka 2" xfId="187"/>
    <cellStyle name="Čárka 2 2" xfId="188"/>
    <cellStyle name="Čárka 2 3" xfId="189"/>
    <cellStyle name="Čárka 3" xfId="190"/>
    <cellStyle name="Čárka 3 2" xfId="191"/>
    <cellStyle name="Čárka 3 3" xfId="192"/>
    <cellStyle name="Čárka 4" xfId="193"/>
    <cellStyle name="Čárka 4 2" xfId="194"/>
    <cellStyle name="Čárka 4 3" xfId="610"/>
    <cellStyle name="Čárka 4 3 2" xfId="684"/>
    <cellStyle name="Čárka 5" xfId="195"/>
    <cellStyle name="Čárka 6" xfId="196"/>
    <cellStyle name="Čárka 7" xfId="197"/>
    <cellStyle name="Čárka 8" xfId="198"/>
    <cellStyle name="Čárka 9" xfId="199"/>
    <cellStyle name="čárky 10" xfId="200"/>
    <cellStyle name="čárky 10 2" xfId="201"/>
    <cellStyle name="čárky 11" xfId="202"/>
    <cellStyle name="čárky 2" xfId="203"/>
    <cellStyle name="čárky 2 2" xfId="204"/>
    <cellStyle name="čárky 2 3" xfId="205"/>
    <cellStyle name="čárky 2 4" xfId="206"/>
    <cellStyle name="čárky 2 5" xfId="207"/>
    <cellStyle name="čárky 2 6" xfId="208"/>
    <cellStyle name="čárky 2 7" xfId="209"/>
    <cellStyle name="čárky 2 8" xfId="210"/>
    <cellStyle name="čárky 3" xfId="211"/>
    <cellStyle name="čárky 4" xfId="212"/>
    <cellStyle name="čárky 5" xfId="213"/>
    <cellStyle name="čárky 6" xfId="214"/>
    <cellStyle name="čárky 6 2" xfId="215"/>
    <cellStyle name="čárky 7" xfId="216"/>
    <cellStyle name="čárky 8" xfId="217"/>
    <cellStyle name="čárky 9" xfId="218"/>
    <cellStyle name="čárky 9 2" xfId="219"/>
    <cellStyle name="čárky 9 3" xfId="220"/>
    <cellStyle name="Date" xfId="221"/>
    <cellStyle name="Date 2" xfId="222"/>
    <cellStyle name="Date 3" xfId="223"/>
    <cellStyle name="Date 4" xfId="224"/>
    <cellStyle name="Date 5" xfId="225"/>
    <cellStyle name="Date 6" xfId="226"/>
    <cellStyle name="Date_0902 tabulky do vlády" xfId="227"/>
    <cellStyle name="Datum" xfId="228"/>
    <cellStyle name="Datum 2" xfId="229"/>
    <cellStyle name="Datum 3" xfId="230"/>
    <cellStyle name="Datum 4" xfId="231"/>
    <cellStyle name="Datum 5" xfId="232"/>
    <cellStyle name="Datum_0902 tabulky do vlády" xfId="233"/>
    <cellStyle name="des. číslo (1)" xfId="234"/>
    <cellStyle name="des. číslo (2)" xfId="235"/>
    <cellStyle name="financni0" xfId="236"/>
    <cellStyle name="financni1" xfId="237"/>
    <cellStyle name="Finanční" xfId="238"/>
    <cellStyle name="Finanční0" xfId="239"/>
    <cellStyle name="Finanční0 2" xfId="240"/>
    <cellStyle name="Finanční0 3" xfId="241"/>
    <cellStyle name="Finanční0 4" xfId="242"/>
    <cellStyle name="Finanční0 5" xfId="243"/>
    <cellStyle name="Finanční0 6" xfId="244"/>
    <cellStyle name="Finanční1" xfId="245"/>
    <cellStyle name="Fixed" xfId="246"/>
    <cellStyle name="Fixed 2" xfId="247"/>
    <cellStyle name="Fixed 3" xfId="248"/>
    <cellStyle name="Fixed 4" xfId="249"/>
    <cellStyle name="Fixed 5" xfId="250"/>
    <cellStyle name="Fixed_0902 tabulky do vlády" xfId="251"/>
    <cellStyle name="Heading 1" xfId="252"/>
    <cellStyle name="Heading 1 2" xfId="253"/>
    <cellStyle name="Heading 1 3" xfId="254"/>
    <cellStyle name="Heading 1 4" xfId="255"/>
    <cellStyle name="Heading 1 5" xfId="256"/>
    <cellStyle name="Heading 1 6" xfId="257"/>
    <cellStyle name="Heading 1_0902 tabulky do vlády" xfId="258"/>
    <cellStyle name="Heading 2" xfId="259"/>
    <cellStyle name="Heading 2 2" xfId="260"/>
    <cellStyle name="Heading 2 3" xfId="261"/>
    <cellStyle name="Heading 2 4" xfId="262"/>
    <cellStyle name="Heading 2 5" xfId="263"/>
    <cellStyle name="Heading 2 6" xfId="264"/>
    <cellStyle name="Heading 2_0902 tabulky do vlády" xfId="265"/>
    <cellStyle name="Heading1" xfId="266"/>
    <cellStyle name="Heading1 2" xfId="267"/>
    <cellStyle name="Heading1 3" xfId="268"/>
    <cellStyle name="Heading1 4" xfId="269"/>
    <cellStyle name="Heading1 5" xfId="270"/>
    <cellStyle name="Heading1_0902 tabulky do vlády" xfId="271"/>
    <cellStyle name="Heading2" xfId="272"/>
    <cellStyle name="Heading2 2" xfId="273"/>
    <cellStyle name="Heading2 3" xfId="274"/>
    <cellStyle name="Heading2 4" xfId="275"/>
    <cellStyle name="Heading2 5" xfId="276"/>
    <cellStyle name="Heading2_0902 tabulky do vlády" xfId="277"/>
    <cellStyle name="Chybně 2" xfId="278"/>
    <cellStyle name="Chybně 3" xfId="279"/>
    <cellStyle name="Chybně 4" xfId="280"/>
    <cellStyle name="Chybně 5" xfId="281"/>
    <cellStyle name="Chybně 6" xfId="282"/>
    <cellStyle name="Chybně 7" xfId="283"/>
    <cellStyle name="Chybně 8" xfId="284"/>
    <cellStyle name="Chybně 9" xfId="285"/>
    <cellStyle name="Kč" xfId="286"/>
    <cellStyle name="Kontrolní buňka 2" xfId="287"/>
    <cellStyle name="Kontrolní buňka 2 2" xfId="672"/>
    <cellStyle name="Kontrolní buňka 3" xfId="288"/>
    <cellStyle name="Kontrolní buňka 3 2" xfId="673"/>
    <cellStyle name="Kontrolní buňka 4" xfId="289"/>
    <cellStyle name="Kontrolní buňka 4 2" xfId="674"/>
    <cellStyle name="Kontrolní buňka 5" xfId="290"/>
    <cellStyle name="Kontrolní buňka 5 2" xfId="675"/>
    <cellStyle name="Kontrolní buňka 6" xfId="291"/>
    <cellStyle name="Kontrolní buňka 6 2" xfId="676"/>
    <cellStyle name="Kontrolní buňka 7" xfId="292"/>
    <cellStyle name="Kontrolní buňka 7 2" xfId="677"/>
    <cellStyle name="Kontrolní buňka 8" xfId="293"/>
    <cellStyle name="Kontrolní buňka 8 2" xfId="678"/>
    <cellStyle name="Kontrolní buňka 9" xfId="294"/>
    <cellStyle name="Kontrolní buňka 9 2" xfId="679"/>
    <cellStyle name="LO" xfId="295"/>
    <cellStyle name="M·na" xfId="296"/>
    <cellStyle name="M·na 2" xfId="297"/>
    <cellStyle name="M·na 3" xfId="298"/>
    <cellStyle name="M·na 4" xfId="299"/>
    <cellStyle name="M·na 5" xfId="300"/>
    <cellStyle name="M·na_0902 tabulky do vlády" xfId="301"/>
    <cellStyle name="Měna 2" xfId="302"/>
    <cellStyle name="Měna0" xfId="303"/>
    <cellStyle name="Měna0 2" xfId="304"/>
    <cellStyle name="Měna0 3" xfId="305"/>
    <cellStyle name="Měna0 4" xfId="306"/>
    <cellStyle name="Měna0 5" xfId="307"/>
    <cellStyle name="Měna0_21" xfId="308"/>
    <cellStyle name="Nadpis 1 2" xfId="309"/>
    <cellStyle name="Nadpis 1 3" xfId="310"/>
    <cellStyle name="Nadpis 1 4" xfId="311"/>
    <cellStyle name="Nadpis 1 5" xfId="312"/>
    <cellStyle name="Nadpis 1 6" xfId="313"/>
    <cellStyle name="Nadpis 1 7" xfId="314"/>
    <cellStyle name="Nadpis 1 8" xfId="315"/>
    <cellStyle name="Nadpis 1 9" xfId="316"/>
    <cellStyle name="Nadpis 2 2" xfId="317"/>
    <cellStyle name="Nadpis 2 3" xfId="318"/>
    <cellStyle name="Nadpis 2 4" xfId="319"/>
    <cellStyle name="Nadpis 2 5" xfId="320"/>
    <cellStyle name="Nadpis 2 6" xfId="321"/>
    <cellStyle name="Nadpis 2 7" xfId="322"/>
    <cellStyle name="Nadpis 2 8" xfId="323"/>
    <cellStyle name="Nadpis 2 9" xfId="324"/>
    <cellStyle name="Nadpis 3 2" xfId="325"/>
    <cellStyle name="Nadpis 3 3" xfId="326"/>
    <cellStyle name="Nadpis 3 4" xfId="327"/>
    <cellStyle name="Nadpis 3 5" xfId="328"/>
    <cellStyle name="Nadpis 3 6" xfId="329"/>
    <cellStyle name="Nadpis 3 7" xfId="330"/>
    <cellStyle name="Nadpis 3 8" xfId="331"/>
    <cellStyle name="Nadpis 3 9" xfId="332"/>
    <cellStyle name="Nadpis 4 2" xfId="333"/>
    <cellStyle name="Nadpis 4 3" xfId="334"/>
    <cellStyle name="Nadpis 4 4" xfId="335"/>
    <cellStyle name="Nadpis 4 5" xfId="336"/>
    <cellStyle name="Nadpis 4 6" xfId="337"/>
    <cellStyle name="Nadpis 4 7" xfId="338"/>
    <cellStyle name="Nadpis 4 8" xfId="339"/>
    <cellStyle name="Nadpis 4 9" xfId="340"/>
    <cellStyle name="Nadpis1" xfId="341"/>
    <cellStyle name="Nadpis1 2" xfId="342"/>
    <cellStyle name="Nadpis1 3" xfId="343"/>
    <cellStyle name="Nadpis1 4" xfId="344"/>
    <cellStyle name="Nadpis1 5" xfId="345"/>
    <cellStyle name="Nadpis1_0902 tabulky do vlády" xfId="346"/>
    <cellStyle name="Nadpis2" xfId="347"/>
    <cellStyle name="Nadpis2 2" xfId="348"/>
    <cellStyle name="Nadpis2 3" xfId="349"/>
    <cellStyle name="Nadpis2 4" xfId="350"/>
    <cellStyle name="Nadpis2 5" xfId="351"/>
    <cellStyle name="Nadpis2_0902 tabulky do vlády" xfId="352"/>
    <cellStyle name="Název 2" xfId="353"/>
    <cellStyle name="Název 3" xfId="354"/>
    <cellStyle name="Název 4" xfId="355"/>
    <cellStyle name="Název 5" xfId="356"/>
    <cellStyle name="Název 6" xfId="357"/>
    <cellStyle name="Název 7" xfId="358"/>
    <cellStyle name="Název 8" xfId="359"/>
    <cellStyle name="Název 9" xfId="360"/>
    <cellStyle name="Neutrální 2" xfId="361"/>
    <cellStyle name="Neutrální 3" xfId="362"/>
    <cellStyle name="Neutrální 4" xfId="363"/>
    <cellStyle name="Neutrální 5" xfId="364"/>
    <cellStyle name="Neutrální 6" xfId="365"/>
    <cellStyle name="Neutrální 7" xfId="366"/>
    <cellStyle name="Neutrální 8" xfId="367"/>
    <cellStyle name="Neutrální 9" xfId="368"/>
    <cellStyle name="normal" xfId="369"/>
    <cellStyle name="normal 2" xfId="370"/>
    <cellStyle name="normal 2 2" xfId="371"/>
    <cellStyle name="normal 3" xfId="372"/>
    <cellStyle name="normal 4" xfId="373"/>
    <cellStyle name="normal 5" xfId="374"/>
    <cellStyle name="normal_0902 tabulky do vlády" xfId="375"/>
    <cellStyle name="Normální" xfId="0" builtinId="0"/>
    <cellStyle name="normální 10" xfId="376"/>
    <cellStyle name="normální 10 2" xfId="377"/>
    <cellStyle name="normální 10 3" xfId="655"/>
    <cellStyle name="normální 11" xfId="378"/>
    <cellStyle name="normální 11 2" xfId="379"/>
    <cellStyle name="normální 12" xfId="380"/>
    <cellStyle name="Normální 12 2" xfId="381"/>
    <cellStyle name="Normální 12_Trexima2010" xfId="382"/>
    <cellStyle name="normální 13" xfId="383"/>
    <cellStyle name="normální 14" xfId="384"/>
    <cellStyle name="normální 15" xfId="385"/>
    <cellStyle name="normální 16" xfId="386"/>
    <cellStyle name="Normální 17" xfId="387"/>
    <cellStyle name="normální 17 2" xfId="388"/>
    <cellStyle name="normální 17 3" xfId="389"/>
    <cellStyle name="Normální 17 4" xfId="390"/>
    <cellStyle name="Normální 17 4 2" xfId="652"/>
    <cellStyle name="normální 18" xfId="391"/>
    <cellStyle name="normální 18_18 2" xfId="644"/>
    <cellStyle name="Normální 19" xfId="392"/>
    <cellStyle name="Normální 2" xfId="1"/>
    <cellStyle name="Normální 2 10" xfId="393"/>
    <cellStyle name="normální 2 11" xfId="633"/>
    <cellStyle name="normální 2 12" xfId="634"/>
    <cellStyle name="normální 2 13" xfId="635"/>
    <cellStyle name="Normální 2 14" xfId="690"/>
    <cellStyle name="normální 2 2" xfId="394"/>
    <cellStyle name="normální 2 2 2" xfId="611"/>
    <cellStyle name="normální 2 3" xfId="395"/>
    <cellStyle name="normální 2 3 2" xfId="612"/>
    <cellStyle name="normální 2 4" xfId="396"/>
    <cellStyle name="normální 2 4 2" xfId="613"/>
    <cellStyle name="normální 2 5" xfId="397"/>
    <cellStyle name="normální 2 6" xfId="398"/>
    <cellStyle name="normální 2 7" xfId="399"/>
    <cellStyle name="normální 2 8" xfId="400"/>
    <cellStyle name="normální 2 8 2" xfId="401"/>
    <cellStyle name="Normální 2 9" xfId="402"/>
    <cellStyle name="normální 2_0902 tabulky do vlády" xfId="403"/>
    <cellStyle name="Normální 20" xfId="404"/>
    <cellStyle name="Normální 20 2" xfId="405"/>
    <cellStyle name="Normální 20 3" xfId="406"/>
    <cellStyle name="Normální 21" xfId="407"/>
    <cellStyle name="normální 21 2" xfId="408"/>
    <cellStyle name="normální 21 3" xfId="409"/>
    <cellStyle name="Normální 22" xfId="410"/>
    <cellStyle name="Normální 22 2" xfId="411"/>
    <cellStyle name="Normální 23" xfId="412"/>
    <cellStyle name="Normální 24" xfId="413"/>
    <cellStyle name="Normální 25" xfId="414"/>
    <cellStyle name="Normální 26" xfId="415"/>
    <cellStyle name="Normální 27" xfId="416"/>
    <cellStyle name="Normální 27 2" xfId="417"/>
    <cellStyle name="Normální 28" xfId="418"/>
    <cellStyle name="Normální 29" xfId="419"/>
    <cellStyle name="normální 3" xfId="420"/>
    <cellStyle name="normální 3 2" xfId="421"/>
    <cellStyle name="normální 3 2 2" xfId="636"/>
    <cellStyle name="normální 3 3" xfId="614"/>
    <cellStyle name="normální 3 4" xfId="656"/>
    <cellStyle name="normální 3_graf Trexima2010" xfId="422"/>
    <cellStyle name="Normální 30" xfId="423"/>
    <cellStyle name="Normální 31" xfId="424"/>
    <cellStyle name="Normální 32" xfId="425"/>
    <cellStyle name="Normální 33" xfId="426"/>
    <cellStyle name="Normální 34" xfId="427"/>
    <cellStyle name="Normální 35" xfId="428"/>
    <cellStyle name="Normální 36" xfId="429"/>
    <cellStyle name="Normální 37" xfId="430"/>
    <cellStyle name="Normální 38" xfId="431"/>
    <cellStyle name="Normální 39" xfId="432"/>
    <cellStyle name="normální 4" xfId="433"/>
    <cellStyle name="normální 4 2" xfId="434"/>
    <cellStyle name="normální 4 2 2" xfId="435"/>
    <cellStyle name="normální 4 2 3" xfId="657"/>
    <cellStyle name="normální 4 3" xfId="637"/>
    <cellStyle name="normální 4 4" xfId="658"/>
    <cellStyle name="Normální 40" xfId="436"/>
    <cellStyle name="Normální 41" xfId="437"/>
    <cellStyle name="Normální 42" xfId="438"/>
    <cellStyle name="Normální 43" xfId="439"/>
    <cellStyle name="Normální 43 2" xfId="615"/>
    <cellStyle name="Normální 43 2 2" xfId="685"/>
    <cellStyle name="Normální 44" xfId="440"/>
    <cellStyle name="Normální 45" xfId="616"/>
    <cellStyle name="Normální 45 2" xfId="649"/>
    <cellStyle name="Normální 45 3" xfId="651"/>
    <cellStyle name="Normální 45 3 2" xfId="653"/>
    <cellStyle name="Normální 45 4" xfId="686"/>
    <cellStyle name="Normální 46" xfId="617"/>
    <cellStyle name="Normální 46 2" xfId="632"/>
    <cellStyle name="Normální 47" xfId="618"/>
    <cellStyle name="Normální 48" xfId="624"/>
    <cellStyle name="Normální 49" xfId="621"/>
    <cellStyle name="normální 5" xfId="441"/>
    <cellStyle name="normální 5 2" xfId="442"/>
    <cellStyle name="normální 5 2 2" xfId="443"/>
    <cellStyle name="normální 5 2 2 2" xfId="659"/>
    <cellStyle name="normální 5 2 3" xfId="660"/>
    <cellStyle name="normální 5 3" xfId="661"/>
    <cellStyle name="Normální 50" xfId="628"/>
    <cellStyle name="Normální 51" xfId="623"/>
    <cellStyle name="Normální 52" xfId="622"/>
    <cellStyle name="Normální 53" xfId="625"/>
    <cellStyle name="Normální 54" xfId="627"/>
    <cellStyle name="Normální 55" xfId="630"/>
    <cellStyle name="Normální 56" xfId="626"/>
    <cellStyle name="Normální 57" xfId="631"/>
    <cellStyle name="Normální 58" xfId="629"/>
    <cellStyle name="Normální 59" xfId="619"/>
    <cellStyle name="normální 6" xfId="444"/>
    <cellStyle name="normální 6 2" xfId="445"/>
    <cellStyle name="normální 6 3" xfId="662"/>
    <cellStyle name="Normální 60" xfId="620"/>
    <cellStyle name="Normální 61" xfId="654"/>
    <cellStyle name="Normální 61 2" xfId="680"/>
    <cellStyle name="Normální 62" xfId="663"/>
    <cellStyle name="Normální 63" xfId="664"/>
    <cellStyle name="Normální 64" xfId="665"/>
    <cellStyle name="Normální 65" xfId="666"/>
    <cellStyle name="Normální 66" xfId="682"/>
    <cellStyle name="Normální 67" xfId="687"/>
    <cellStyle name="Normální 68" xfId="688"/>
    <cellStyle name="Normální 69" xfId="689"/>
    <cellStyle name="normální 7" xfId="446"/>
    <cellStyle name="normální 7 2" xfId="447"/>
    <cellStyle name="normální 7 3" xfId="448"/>
    <cellStyle name="normální 7 4" xfId="667"/>
    <cellStyle name="normální 8" xfId="449"/>
    <cellStyle name="normální 8 2" xfId="450"/>
    <cellStyle name="normální 8 2 2" xfId="451"/>
    <cellStyle name="normální 8 2 3" xfId="668"/>
    <cellStyle name="normální 8 3" xfId="452"/>
    <cellStyle name="normální 8 3 2" xfId="453"/>
    <cellStyle name="normální 8 3 3" xfId="669"/>
    <cellStyle name="normální 8 4" xfId="670"/>
    <cellStyle name="normální 9" xfId="454"/>
    <cellStyle name="normální 9 2" xfId="455"/>
    <cellStyle name="normální 9 2 2" xfId="456"/>
    <cellStyle name="normální 9 3" xfId="671"/>
    <cellStyle name="normální_022 ISPVP vaz" xfId="734"/>
    <cellStyle name="normální_0501 nezaměstnanost" xfId="646"/>
    <cellStyle name="normální_0503 Trexima" xfId="735"/>
    <cellStyle name="normální_08 01 1 sociální příjmy" xfId="639"/>
    <cellStyle name="normální_08 01 4 SSP" xfId="641"/>
    <cellStyle name="normální_0902 tabulky do vlády" xfId="736"/>
    <cellStyle name="normální_1  čtvrt 08" xfId="732"/>
    <cellStyle name="normální_Analýza_4q2008_14.4." xfId="645"/>
    <cellStyle name="normální_ISPV984" xfId="737"/>
    <cellStyle name="normální_ISPV984 2" xfId="738"/>
    <cellStyle name="normální_ISPV984 3" xfId="739"/>
    <cellStyle name="normální_koleg. 17.6.09 a" xfId="740"/>
    <cellStyle name="normální_List1 2" xfId="733"/>
    <cellStyle name="normální_List1_10" xfId="640"/>
    <cellStyle name="normální_List1_Analýza_4q2008_14.4." xfId="643"/>
    <cellStyle name="normální_List2" xfId="741"/>
    <cellStyle name="normální_List2 2" xfId="642"/>
    <cellStyle name="normální_List4" xfId="647"/>
    <cellStyle name="normální_M1 vazena" xfId="742"/>
    <cellStyle name="normální_Makro Tab1 2001-2009 pracovní-výpočet reálných přírůstků" xfId="752"/>
    <cellStyle name="normální_Příloha k vývoji průměrných mezd v ČR v roce 2009 pro KoM" xfId="743"/>
    <cellStyle name="normální_Tabulková příloha  09 01  - část" xfId="744"/>
    <cellStyle name="normální_Tabulková příloha 09 01" xfId="745"/>
    <cellStyle name="normální_Tabulková příloha č. 1 07 03" xfId="746"/>
    <cellStyle name="normální_Tabulky za PM do analýzy za 1 Q 2010 pro Béďu" xfId="747"/>
    <cellStyle name="normální_Trexima2009_Trexima2010" xfId="748"/>
    <cellStyle name="normální_vysepris" xfId="648"/>
    <cellStyle name="normální_Vystupy_MPSV" xfId="749"/>
    <cellStyle name="normální_Vystupy_MPSV 3" xfId="750"/>
    <cellStyle name="normální_žlutý graf do zprávy 4.q 05" xfId="751"/>
    <cellStyle name="PB_TR10" xfId="457"/>
    <cellStyle name="Percent" xfId="458"/>
    <cellStyle name="Percent 2" xfId="459"/>
    <cellStyle name="Percent 3" xfId="460"/>
    <cellStyle name="Percent 4" xfId="461"/>
    <cellStyle name="Percent 5" xfId="462"/>
    <cellStyle name="Percent_0902 tabulky do vlády" xfId="463"/>
    <cellStyle name="Pevní" xfId="464"/>
    <cellStyle name="Pevní 2" xfId="465"/>
    <cellStyle name="Pevní 3" xfId="466"/>
    <cellStyle name="Pevní 4" xfId="467"/>
    <cellStyle name="Pevní 5" xfId="468"/>
    <cellStyle name="Pevní_0902 tabulky do vlády" xfId="469"/>
    <cellStyle name="Pevný" xfId="470"/>
    <cellStyle name="Pevný 2" xfId="471"/>
    <cellStyle name="Pevný 3" xfId="472"/>
    <cellStyle name="Pevný 4" xfId="473"/>
    <cellStyle name="Pevný 5" xfId="474"/>
    <cellStyle name="Poznámka 2" xfId="475"/>
    <cellStyle name="Poznámka 2 2" xfId="699"/>
    <cellStyle name="Poznámka 3" xfId="476"/>
    <cellStyle name="Poznámka 3 2" xfId="700"/>
    <cellStyle name="Poznámka 4" xfId="477"/>
    <cellStyle name="Poznámka 4 2" xfId="701"/>
    <cellStyle name="Poznámka 5" xfId="478"/>
    <cellStyle name="Poznámka 5 2" xfId="702"/>
    <cellStyle name="Poznámka 6" xfId="479"/>
    <cellStyle name="Poznámka 6 2" xfId="703"/>
    <cellStyle name="Poznámka 7" xfId="480"/>
    <cellStyle name="Poznámka 7 2" xfId="704"/>
    <cellStyle name="Poznámka 8" xfId="481"/>
    <cellStyle name="Poznámka 8 2" xfId="705"/>
    <cellStyle name="Poznámka 9" xfId="482"/>
    <cellStyle name="Poznámka 9 2" xfId="706"/>
    <cellStyle name="Procenta" xfId="683" builtinId="5"/>
    <cellStyle name="Procenta 2" xfId="483"/>
    <cellStyle name="Procenta 3" xfId="484"/>
    <cellStyle name="Procenta 4" xfId="485"/>
    <cellStyle name="Propojená buňka 2" xfId="486"/>
    <cellStyle name="Propojená buňka 3" xfId="487"/>
    <cellStyle name="Propojená buňka 4" xfId="488"/>
    <cellStyle name="Propojená buňka 5" xfId="489"/>
    <cellStyle name="Propojená buňka 6" xfId="490"/>
    <cellStyle name="Propojená buňka 7" xfId="491"/>
    <cellStyle name="Propojená buňka 8" xfId="492"/>
    <cellStyle name="Propojená buňka 9" xfId="493"/>
    <cellStyle name="Správně 2" xfId="494"/>
    <cellStyle name="Správně 3" xfId="495"/>
    <cellStyle name="Správně 4" xfId="496"/>
    <cellStyle name="Správně 5" xfId="497"/>
    <cellStyle name="Správně 6" xfId="498"/>
    <cellStyle name="Správně 7" xfId="499"/>
    <cellStyle name="Správně 8" xfId="500"/>
    <cellStyle name="Správně 9" xfId="501"/>
    <cellStyle name="Text upozornění 2" xfId="502"/>
    <cellStyle name="Text upozornění 3" xfId="503"/>
    <cellStyle name="Text upozornění 4" xfId="504"/>
    <cellStyle name="Text upozornění 5" xfId="505"/>
    <cellStyle name="Text upozornění 6" xfId="506"/>
    <cellStyle name="Text upozornění 7" xfId="507"/>
    <cellStyle name="Text upozornění 8" xfId="508"/>
    <cellStyle name="Text upozornění 9" xfId="509"/>
    <cellStyle name="Total" xfId="510"/>
    <cellStyle name="Total 2" xfId="511"/>
    <cellStyle name="Total 3" xfId="512"/>
    <cellStyle name="Total 4" xfId="513"/>
    <cellStyle name="Total 5" xfId="514"/>
    <cellStyle name="Total 5 2" xfId="681"/>
    <cellStyle name="Total 6" xfId="515"/>
    <cellStyle name="Total 7" xfId="707"/>
    <cellStyle name="Total_0902 tabulky do vlády" xfId="516"/>
    <cellStyle name="Vstup 2" xfId="517"/>
    <cellStyle name="Vstup 2 2" xfId="708"/>
    <cellStyle name="Vstup 3" xfId="518"/>
    <cellStyle name="Vstup 3 2" xfId="709"/>
    <cellStyle name="Vstup 4" xfId="519"/>
    <cellStyle name="Vstup 4 2" xfId="710"/>
    <cellStyle name="Vstup 5" xfId="520"/>
    <cellStyle name="Vstup 5 2" xfId="711"/>
    <cellStyle name="Vstup 6" xfId="521"/>
    <cellStyle name="Vstup 6 2" xfId="712"/>
    <cellStyle name="Vstup 7" xfId="522"/>
    <cellStyle name="Vstup 7 2" xfId="713"/>
    <cellStyle name="Vstup 8" xfId="523"/>
    <cellStyle name="Vstup 8 2" xfId="714"/>
    <cellStyle name="Vstup 9" xfId="524"/>
    <cellStyle name="Vstup 9 2" xfId="715"/>
    <cellStyle name="Výpočet 2" xfId="525"/>
    <cellStyle name="Výpočet 2 2" xfId="716"/>
    <cellStyle name="Výpočet 3" xfId="526"/>
    <cellStyle name="Výpočet 3 2" xfId="717"/>
    <cellStyle name="Výpočet 4" xfId="527"/>
    <cellStyle name="Výpočet 4 2" xfId="718"/>
    <cellStyle name="Výpočet 5" xfId="528"/>
    <cellStyle name="Výpočet 5 2" xfId="719"/>
    <cellStyle name="Výpočet 6" xfId="529"/>
    <cellStyle name="Výpočet 6 2" xfId="720"/>
    <cellStyle name="Výpočet 7" xfId="530"/>
    <cellStyle name="Výpočet 7 2" xfId="721"/>
    <cellStyle name="Výpočet 8" xfId="531"/>
    <cellStyle name="Výpočet 8 2" xfId="722"/>
    <cellStyle name="Výpočet 9" xfId="532"/>
    <cellStyle name="Výpočet 9 2" xfId="723"/>
    <cellStyle name="Výstup 2" xfId="533"/>
    <cellStyle name="Výstup 2 2" xfId="724"/>
    <cellStyle name="Výstup 3" xfId="534"/>
    <cellStyle name="Výstup 3 2" xfId="725"/>
    <cellStyle name="Výstup 4" xfId="535"/>
    <cellStyle name="Výstup 4 2" xfId="726"/>
    <cellStyle name="Výstup 5" xfId="536"/>
    <cellStyle name="Výstup 5 2" xfId="727"/>
    <cellStyle name="Výstup 6" xfId="537"/>
    <cellStyle name="Výstup 6 2" xfId="728"/>
    <cellStyle name="Výstup 7" xfId="538"/>
    <cellStyle name="Výstup 7 2" xfId="729"/>
    <cellStyle name="Výstup 8" xfId="539"/>
    <cellStyle name="Výstup 8 2" xfId="730"/>
    <cellStyle name="Výstup 9" xfId="540"/>
    <cellStyle name="Výstup 9 2" xfId="731"/>
    <cellStyle name="Vysvětlující text 2" xfId="541"/>
    <cellStyle name="Vysvětlující text 3" xfId="542"/>
    <cellStyle name="Vysvětlující text 4" xfId="543"/>
    <cellStyle name="Vysvětlující text 5" xfId="544"/>
    <cellStyle name="Vysvětlující text 6" xfId="545"/>
    <cellStyle name="Vysvětlující text 7" xfId="546"/>
    <cellStyle name="Vysvětlující text 8" xfId="547"/>
    <cellStyle name="Vysvětlující text 9" xfId="548"/>
    <cellStyle name="vzorce" xfId="549"/>
    <cellStyle name="Záhlaví 1" xfId="550"/>
    <cellStyle name="Záhlaví 1 2" xfId="551"/>
    <cellStyle name="Záhlaví 1 3" xfId="552"/>
    <cellStyle name="Záhlaví 1 4" xfId="553"/>
    <cellStyle name="Záhlaví 1 5" xfId="554"/>
    <cellStyle name="Záhlaví 1_0902 tabulky do vlády" xfId="555"/>
    <cellStyle name="Záhlaví 2" xfId="556"/>
    <cellStyle name="Záhlaví 2 2" xfId="557"/>
    <cellStyle name="Záhlaví 2 3" xfId="558"/>
    <cellStyle name="Záhlaví 2 4" xfId="559"/>
    <cellStyle name="Záhlaví 2 5" xfId="560"/>
    <cellStyle name="Záhlaví 2_0902 tabulky do vlády" xfId="561"/>
    <cellStyle name="Zvýraznění 1 2" xfId="562"/>
    <cellStyle name="Zvýraznění 1 3" xfId="563"/>
    <cellStyle name="Zvýraznění 1 4" xfId="564"/>
    <cellStyle name="Zvýraznění 1 5" xfId="565"/>
    <cellStyle name="Zvýraznění 1 6" xfId="566"/>
    <cellStyle name="Zvýraznění 1 7" xfId="567"/>
    <cellStyle name="Zvýraznění 1 8" xfId="568"/>
    <cellStyle name="Zvýraznění 1 9" xfId="569"/>
    <cellStyle name="Zvýraznění 2 2" xfId="570"/>
    <cellStyle name="Zvýraznění 2 3" xfId="571"/>
    <cellStyle name="Zvýraznění 2 4" xfId="572"/>
    <cellStyle name="Zvýraznění 2 5" xfId="573"/>
    <cellStyle name="Zvýraznění 2 6" xfId="574"/>
    <cellStyle name="Zvýraznění 2 7" xfId="575"/>
    <cellStyle name="Zvýraznění 2 8" xfId="576"/>
    <cellStyle name="Zvýraznění 2 9" xfId="577"/>
    <cellStyle name="Zvýraznění 3 2" xfId="578"/>
    <cellStyle name="Zvýraznění 3 3" xfId="579"/>
    <cellStyle name="Zvýraznění 3 4" xfId="580"/>
    <cellStyle name="Zvýraznění 3 5" xfId="581"/>
    <cellStyle name="Zvýraznění 3 6" xfId="582"/>
    <cellStyle name="Zvýraznění 3 7" xfId="583"/>
    <cellStyle name="Zvýraznění 3 8" xfId="584"/>
    <cellStyle name="Zvýraznění 3 9" xfId="585"/>
    <cellStyle name="Zvýraznění 4 2" xfId="586"/>
    <cellStyle name="Zvýraznění 4 3" xfId="587"/>
    <cellStyle name="Zvýraznění 4 4" xfId="588"/>
    <cellStyle name="Zvýraznění 4 5" xfId="589"/>
    <cellStyle name="Zvýraznění 4 6" xfId="590"/>
    <cellStyle name="Zvýraznění 4 7" xfId="591"/>
    <cellStyle name="Zvýraznění 4 8" xfId="592"/>
    <cellStyle name="Zvýraznění 4 9" xfId="593"/>
    <cellStyle name="Zvýraznění 5 2" xfId="594"/>
    <cellStyle name="Zvýraznění 5 3" xfId="595"/>
    <cellStyle name="Zvýraznění 5 4" xfId="596"/>
    <cellStyle name="Zvýraznění 5 5" xfId="597"/>
    <cellStyle name="Zvýraznění 5 6" xfId="598"/>
    <cellStyle name="Zvýraznění 5 7" xfId="599"/>
    <cellStyle name="Zvýraznění 5 8" xfId="600"/>
    <cellStyle name="Zvýraznění 5 9" xfId="601"/>
    <cellStyle name="Zvýraznění 6 2" xfId="602"/>
    <cellStyle name="Zvýraznění 6 3" xfId="603"/>
    <cellStyle name="Zvýraznění 6 4" xfId="604"/>
    <cellStyle name="Zvýraznění 6 5" xfId="605"/>
    <cellStyle name="Zvýraznění 6 6" xfId="606"/>
    <cellStyle name="Zvýraznění 6 7" xfId="607"/>
    <cellStyle name="Zvýraznění 6 8" xfId="608"/>
    <cellStyle name="Zvýraznění 6 9" xfId="609"/>
  </cellStyles>
  <dxfs count="0"/>
  <tableStyles count="0" defaultTableStyle="TableStyleMedium2" defaultPivotStyle="PivotStyleLight16"/>
  <colors>
    <mruColors>
      <color rgb="FFF9AD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r>
              <a:rPr lang="cs-CZ" sz="1300" i="1">
                <a:latin typeface="Arial" panose="020B0604020202020204" pitchFamily="34" charset="0"/>
                <a:cs typeface="Arial" panose="020B0604020202020204" pitchFamily="34" charset="0"/>
              </a:rPr>
              <a:t>Srovnání vývoje reálné mzdy a úhrnné produktivity práce v letech 2010 až 2016</a:t>
            </a:r>
            <a:r>
              <a:rPr lang="cs-CZ" sz="1200">
                <a:latin typeface="Arial" panose="020B0604020202020204" pitchFamily="34" charset="0"/>
                <a:cs typeface="Arial" panose="020B0604020202020204" pitchFamily="34" charset="0"/>
              </a:rPr>
              <a:t>
</a:t>
            </a:r>
            <a:r>
              <a:rPr lang="cs-CZ" sz="1100" b="0" i="1">
                <a:latin typeface="Arial" panose="020B0604020202020204" pitchFamily="34" charset="0"/>
                <a:cs typeface="Arial" panose="020B0604020202020204" pitchFamily="34" charset="0"/>
              </a:rPr>
              <a:t> (meziroční růst, pokles v % - jednotlivá čtvrtletí)</a:t>
            </a:r>
          </a:p>
        </c:rich>
      </c:tx>
      <c:layout>
        <c:manualLayout>
          <c:xMode val="edge"/>
          <c:yMode val="edge"/>
          <c:x val="0.13110175238318258"/>
          <c:y val="1.9870919276451699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96710866532016E-2"/>
          <c:y val="0.13927947488239362"/>
          <c:w val="0.94172601358311203"/>
          <c:h val="0.71124748070458799"/>
        </c:manualLayout>
      </c:layout>
      <c:lineChart>
        <c:grouping val="standard"/>
        <c:varyColors val="0"/>
        <c:ser>
          <c:idx val="1"/>
          <c:order val="0"/>
          <c:tx>
            <c:strRef>
              <c:f>'Graf č. 3'!$A$4</c:f>
              <c:strCache>
                <c:ptCount val="1"/>
                <c:pt idx="0">
                  <c:v>reálná mzda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2459727385377944E-3"/>
                  <c:y val="1.3379872018615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36121437422553E-2"/>
                  <c:y val="4.07213496218731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263320941759601E-2"/>
                  <c:y val="1.1052937754508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35291104411205E-2"/>
                  <c:y val="3.8976148923792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480173482032218E-2"/>
                  <c:y val="-3.3158813263525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7489218355140551E-2"/>
                  <c:y val="-5.817335660267597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4773853779429986E-2"/>
                  <c:y val="-3.0831878999418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7029120198265179E-2"/>
                  <c:y val="-3.5485747527632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0833333333333332E-2"/>
                  <c:y val="-3.3158996486695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7029120198265179E-2"/>
                  <c:y val="-2.8504944735311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1675960346964065E-2"/>
                  <c:y val="-2.6178010471204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2.7029120198265179E-2"/>
                  <c:y val="-2.8504944735311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5480173482032218E-2"/>
                  <c:y val="-2.6178010471204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2.7029120198265179E-2"/>
                  <c:y val="-2.8504944735311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9.2328201075237339E-3"/>
                  <c:y val="-3.5485747527632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1" u="none" strike="noStrike" baseline="0">
                    <a:solidFill>
                      <a:srgbClr val="FF0000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('Graf č. 3'!$B$3:$K$3,'Graf č. 3'!$B$9:$K$9,'Graf č. 3'!$B$15:$I$15)</c:f>
              <c:strCache>
                <c:ptCount val="28"/>
                <c:pt idx="0">
                  <c:v>1.Q.2010</c:v>
                </c:pt>
                <c:pt idx="1">
                  <c:v>2.Q.2010</c:v>
                </c:pt>
                <c:pt idx="2">
                  <c:v>3.Q.2010</c:v>
                </c:pt>
                <c:pt idx="3">
                  <c:v>4.Q.2010</c:v>
                </c:pt>
                <c:pt idx="4">
                  <c:v>1.Q.2011</c:v>
                </c:pt>
                <c:pt idx="5">
                  <c:v>2.Q.2011</c:v>
                </c:pt>
                <c:pt idx="6">
                  <c:v>3.Q.2011</c:v>
                </c:pt>
                <c:pt idx="7">
                  <c:v>4.Q.2011</c:v>
                </c:pt>
                <c:pt idx="8">
                  <c:v>1.Q.2012</c:v>
                </c:pt>
                <c:pt idx="9">
                  <c:v>2.Q.2012</c:v>
                </c:pt>
                <c:pt idx="10">
                  <c:v>3.Q.2012</c:v>
                </c:pt>
                <c:pt idx="11">
                  <c:v>4.Q.2012</c:v>
                </c:pt>
                <c:pt idx="12">
                  <c:v>1.Q.2013</c:v>
                </c:pt>
                <c:pt idx="13">
                  <c:v>2.Q.2013</c:v>
                </c:pt>
                <c:pt idx="14">
                  <c:v>3.Q.2013</c:v>
                </c:pt>
                <c:pt idx="15">
                  <c:v>4.Q.2013</c:v>
                </c:pt>
                <c:pt idx="16">
                  <c:v>1.Q.2014</c:v>
                </c:pt>
                <c:pt idx="17">
                  <c:v>2.Q.2014</c:v>
                </c:pt>
                <c:pt idx="18">
                  <c:v>3.Q.2014</c:v>
                </c:pt>
                <c:pt idx="19">
                  <c:v>4.Q.2014</c:v>
                </c:pt>
                <c:pt idx="20">
                  <c:v>1.Q.2015</c:v>
                </c:pt>
                <c:pt idx="21">
                  <c:v>2.Q.2015</c:v>
                </c:pt>
                <c:pt idx="22">
                  <c:v>3.Q.2015</c:v>
                </c:pt>
                <c:pt idx="23">
                  <c:v>4.Q.2015</c:v>
                </c:pt>
                <c:pt idx="24">
                  <c:v>1.Q.2016</c:v>
                </c:pt>
                <c:pt idx="25">
                  <c:v>2.Q.2016</c:v>
                </c:pt>
                <c:pt idx="26">
                  <c:v>3.Q.2016</c:v>
                </c:pt>
                <c:pt idx="27">
                  <c:v>4.Q.2016</c:v>
                </c:pt>
              </c:strCache>
            </c:strRef>
          </c:cat>
          <c:val>
            <c:numRef>
              <c:f>('Graf č. 3'!$B$5:$K$5,'Graf č. 3'!$B$11:$K$11,'Graf č. 3'!$B$17:$I$17)</c:f>
              <c:numCache>
                <c:formatCode>0.0</c:formatCode>
                <c:ptCount val="28"/>
                <c:pt idx="0">
                  <c:v>2.0854021847070499</c:v>
                </c:pt>
                <c:pt idx="1">
                  <c:v>1.8774703557312193</c:v>
                </c:pt>
                <c:pt idx="2">
                  <c:v>0.29440628066733154</c:v>
                </c:pt>
                <c:pt idx="3">
                  <c:v>-1.3712047012732569</c:v>
                </c:pt>
                <c:pt idx="4">
                  <c:v>1.081612586037366</c:v>
                </c:pt>
                <c:pt idx="5">
                  <c:v>0.78585461689586111</c:v>
                </c:pt>
                <c:pt idx="6">
                  <c:v>0.2946954813359639</c:v>
                </c:pt>
                <c:pt idx="7">
                  <c:v>0</c:v>
                </c:pt>
                <c:pt idx="8">
                  <c:v>-0.4821600771456076</c:v>
                </c:pt>
                <c:pt idx="9">
                  <c:v>-1.2572533849129712</c:v>
                </c:pt>
                <c:pt idx="10">
                  <c:v>-1.8393030009680444</c:v>
                </c:pt>
                <c:pt idx="11">
                  <c:v>0.4</c:v>
                </c:pt>
                <c:pt idx="12">
                  <c:v>-2.3575638506876118</c:v>
                </c:pt>
                <c:pt idx="13">
                  <c:v>-0.49261083743841994</c:v>
                </c:pt>
                <c:pt idx="14">
                  <c:v>0</c:v>
                </c:pt>
                <c:pt idx="15">
                  <c:v>-3.0662710187932589</c:v>
                </c:pt>
                <c:pt idx="16">
                  <c:v>3.6926147704590733</c:v>
                </c:pt>
                <c:pt idx="17">
                  <c:v>2.5948103792415225</c:v>
                </c:pt>
                <c:pt idx="18">
                  <c:v>1.5904572564612351</c:v>
                </c:pt>
                <c:pt idx="19">
                  <c:v>2.2885572139303463</c:v>
                </c:pt>
                <c:pt idx="20">
                  <c:v>1.5984015984016082</c:v>
                </c:pt>
                <c:pt idx="21">
                  <c:v>2.0854021847070499</c:v>
                </c:pt>
                <c:pt idx="22">
                  <c:v>2.6892430278884376</c:v>
                </c:pt>
                <c:pt idx="23">
                  <c:v>3.0969030969031195</c:v>
                </c:pt>
                <c:pt idx="24">
                  <c:v>3.9800995024875618</c:v>
                </c:pt>
                <c:pt idx="25">
                  <c:v>3.5928143712574752</c:v>
                </c:pt>
                <c:pt idx="26">
                  <c:v>3.9800995024875618</c:v>
                </c:pt>
                <c:pt idx="27">
                  <c:v>2.761341222879679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'Graf č. 3'!$A$5</c:f>
              <c:strCache>
                <c:ptCount val="1"/>
                <c:pt idx="0">
                  <c:v>úhrnná produktivita práce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1.3088599752168525E-2"/>
                  <c:y val="-2.7341477603257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569763584384665E-2"/>
                  <c:y val="-2.7341477603257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250300032198013E-3"/>
                  <c:y val="-4.0721349621872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9608177462947187E-2"/>
                  <c:y val="2.3851076207097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250300032198577E-3"/>
                  <c:y val="9.88947062245482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7271365707539346E-3"/>
                  <c:y val="5.2356020942408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3739767194528193E-3"/>
                  <c:y val="2.90866783013379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3088599752168525E-2"/>
                  <c:y val="3.5485747527632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0263320941759601E-2"/>
                  <c:y val="5.235602094240880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3931226765799257E-2"/>
                  <c:y val="3.3158813263525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6.9702602230483268E-4"/>
                  <c:y val="-1.74520069808027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2.2382280049566296E-2"/>
                  <c:y val="-3.4322280395578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1" u="none" strike="noStrike" baseline="0">
                    <a:solidFill>
                      <a:srgbClr val="0033CC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('Graf č. 3'!$B$3:$K$3,'Graf č. 3'!$B$9:$K$9,'Graf č. 3'!$B$15:$I$15)</c:f>
              <c:strCache>
                <c:ptCount val="28"/>
                <c:pt idx="0">
                  <c:v>1.Q.2010</c:v>
                </c:pt>
                <c:pt idx="1">
                  <c:v>2.Q.2010</c:v>
                </c:pt>
                <c:pt idx="2">
                  <c:v>3.Q.2010</c:v>
                </c:pt>
                <c:pt idx="3">
                  <c:v>4.Q.2010</c:v>
                </c:pt>
                <c:pt idx="4">
                  <c:v>1.Q.2011</c:v>
                </c:pt>
                <c:pt idx="5">
                  <c:v>2.Q.2011</c:v>
                </c:pt>
                <c:pt idx="6">
                  <c:v>3.Q.2011</c:v>
                </c:pt>
                <c:pt idx="7">
                  <c:v>4.Q.2011</c:v>
                </c:pt>
                <c:pt idx="8">
                  <c:v>1.Q.2012</c:v>
                </c:pt>
                <c:pt idx="9">
                  <c:v>2.Q.2012</c:v>
                </c:pt>
                <c:pt idx="10">
                  <c:v>3.Q.2012</c:v>
                </c:pt>
                <c:pt idx="11">
                  <c:v>4.Q.2012</c:v>
                </c:pt>
                <c:pt idx="12">
                  <c:v>1.Q.2013</c:v>
                </c:pt>
                <c:pt idx="13">
                  <c:v>2.Q.2013</c:v>
                </c:pt>
                <c:pt idx="14">
                  <c:v>3.Q.2013</c:v>
                </c:pt>
                <c:pt idx="15">
                  <c:v>4.Q.2013</c:v>
                </c:pt>
                <c:pt idx="16">
                  <c:v>1.Q.2014</c:v>
                </c:pt>
                <c:pt idx="17">
                  <c:v>2.Q.2014</c:v>
                </c:pt>
                <c:pt idx="18">
                  <c:v>3.Q.2014</c:v>
                </c:pt>
                <c:pt idx="19">
                  <c:v>4.Q.2014</c:v>
                </c:pt>
                <c:pt idx="20">
                  <c:v>1.Q.2015</c:v>
                </c:pt>
                <c:pt idx="21">
                  <c:v>2.Q.2015</c:v>
                </c:pt>
                <c:pt idx="22">
                  <c:v>3.Q.2015</c:v>
                </c:pt>
                <c:pt idx="23">
                  <c:v>4.Q.2015</c:v>
                </c:pt>
                <c:pt idx="24">
                  <c:v>1.Q.2016</c:v>
                </c:pt>
                <c:pt idx="25">
                  <c:v>2.Q.2016</c:v>
                </c:pt>
                <c:pt idx="26">
                  <c:v>3.Q.2016</c:v>
                </c:pt>
                <c:pt idx="27">
                  <c:v>4.Q.2016</c:v>
                </c:pt>
              </c:strCache>
            </c:strRef>
          </c:cat>
          <c:val>
            <c:numRef>
              <c:f>('Graf č. 3'!$B$6:$K$6,'Graf č. 3'!$B$12:$K$12,'Graf č. 3'!$B$18:$I$18)</c:f>
              <c:numCache>
                <c:formatCode>0.0</c:formatCode>
                <c:ptCount val="28"/>
                <c:pt idx="0">
                  <c:v>3.3915724563206453</c:v>
                </c:pt>
                <c:pt idx="1">
                  <c:v>3.7449392712550491</c:v>
                </c:pt>
                <c:pt idx="2">
                  <c:v>2.8056112224448952</c:v>
                </c:pt>
                <c:pt idx="3">
                  <c:v>2.7972027972028144</c:v>
                </c:pt>
                <c:pt idx="4">
                  <c:v>3.0969030969031195</c:v>
                </c:pt>
                <c:pt idx="5">
                  <c:v>2.2999999999999972</c:v>
                </c:pt>
                <c:pt idx="6">
                  <c:v>1.8072289156626766</c:v>
                </c:pt>
                <c:pt idx="7">
                  <c:v>2.0161290322580783</c:v>
                </c:pt>
                <c:pt idx="8">
                  <c:v>0.20020020020020013</c:v>
                </c:pt>
                <c:pt idx="9">
                  <c:v>-0.79840319361277068</c:v>
                </c:pt>
                <c:pt idx="10">
                  <c:v>-1.5888778550148999</c:v>
                </c:pt>
                <c:pt idx="11">
                  <c:v>-2.2794846382557097</c:v>
                </c:pt>
                <c:pt idx="12">
                  <c:v>-2.191235059760956</c:v>
                </c:pt>
                <c:pt idx="13">
                  <c:v>-1.787487586891757</c:v>
                </c:pt>
                <c:pt idx="14">
                  <c:v>-0.39960039960038785</c:v>
                </c:pt>
                <c:pt idx="15">
                  <c:v>1.1988011988012062</c:v>
                </c:pt>
                <c:pt idx="16">
                  <c:v>1.2922465208747553</c:v>
                </c:pt>
                <c:pt idx="17">
                  <c:v>2.4975024975024951</c:v>
                </c:pt>
                <c:pt idx="18">
                  <c:v>2.7833001988071686</c:v>
                </c:pt>
                <c:pt idx="19">
                  <c:v>1.9801980198019749</c:v>
                </c:pt>
                <c:pt idx="20">
                  <c:v>3.3596837944663775</c:v>
                </c:pt>
                <c:pt idx="21">
                  <c:v>3.2448377581120837</c:v>
                </c:pt>
                <c:pt idx="22">
                  <c:v>3.3530571992110367</c:v>
                </c:pt>
                <c:pt idx="23">
                  <c:v>2.6653504442250693</c:v>
                </c:pt>
                <c:pt idx="24">
                  <c:v>1.178781925343813</c:v>
                </c:pt>
                <c:pt idx="25">
                  <c:v>0.98425196850394059</c:v>
                </c:pt>
                <c:pt idx="26">
                  <c:v>9.8328416912480066E-2</c:v>
                </c:pt>
                <c:pt idx="27">
                  <c:v>-0.19588638589617346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3904"/>
        <c:axId val="83329792"/>
      </c:lineChart>
      <c:catAx>
        <c:axId val="833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cs-CZ"/>
          </a:p>
        </c:txPr>
        <c:crossAx val="83329792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83329792"/>
        <c:scaling>
          <c:orientation val="minMax"/>
          <c:max val="5"/>
          <c:min val="-5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cs-CZ"/>
          </a:p>
        </c:txPr>
        <c:crossAx val="83323904"/>
        <c:crosses val="autoZero"/>
        <c:crossBetween val="between"/>
        <c:majorUnit val="1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35033515791938E-2"/>
          <c:y val="0.75654276199768222"/>
          <c:w val="0.43559613306255268"/>
          <c:h val="6.2078449707956507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7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59055118110236227" l="0.39370078740157483" r="0.39370078740157483" t="0.86614173228346458" header="0.51181102362204722" footer="0.23622047244094491"/>
    <c:pageSetup paperSize="256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i="1"/>
              <a:t>Podíl pracovníků v intervalech průměrného měsíčního výdělku
 v letech 2009 - 2016</a:t>
            </a:r>
          </a:p>
        </c:rich>
      </c:tx>
      <c:layout>
        <c:manualLayout>
          <c:xMode val="edge"/>
          <c:yMode val="edge"/>
          <c:x val="0.20250739407091345"/>
          <c:y val="3.5233886370116936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6992605788145"/>
          <c:y val="0.16690856313497823"/>
          <c:w val="0.82261190692059694"/>
          <c:h val="0.61586840832123846"/>
        </c:manualLayout>
      </c:layout>
      <c:lineChart>
        <c:grouping val="standard"/>
        <c:varyColors val="0"/>
        <c:ser>
          <c:idx val="3"/>
          <c:order val="0"/>
          <c:tx>
            <c:strRef>
              <c:f>Graf!$B$2</c:f>
              <c:strCache>
                <c:ptCount val="1"/>
                <c:pt idx="0">
                  <c:v> Rok 2009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(Graf!$B$3:$B$27,Graf!$B$28:$B$32,Graf!$B$33,Graf!$B$34,Graf!$B$35)</c:f>
              <c:numCache>
                <c:formatCode>0.0</c:formatCode>
                <c:ptCount val="33"/>
                <c:pt idx="0">
                  <c:v>0.31187312710523013</c:v>
                </c:pt>
                <c:pt idx="1">
                  <c:v>2.0615560140745783</c:v>
                </c:pt>
                <c:pt idx="2">
                  <c:v>4.5886725149263103</c:v>
                </c:pt>
                <c:pt idx="3">
                  <c:v>6.610731520194884</c:v>
                </c:pt>
                <c:pt idx="4">
                  <c:v>7.6147662459254803</c:v>
                </c:pt>
                <c:pt idx="5">
                  <c:v>8.463086856838915</c:v>
                </c:pt>
                <c:pt idx="6">
                  <c:v>9.1167895407570576</c:v>
                </c:pt>
                <c:pt idx="7">
                  <c:v>9.2300900966811632</c:v>
                </c:pt>
                <c:pt idx="8">
                  <c:v>8.444598895270147</c:v>
                </c:pt>
                <c:pt idx="9">
                  <c:v>7.6498142800224223</c:v>
                </c:pt>
                <c:pt idx="10">
                  <c:v>6.5422667427276568</c:v>
                </c:pt>
                <c:pt idx="11">
                  <c:v>5.2512731482625767</c:v>
                </c:pt>
                <c:pt idx="12">
                  <c:v>4.1826294231459391</c:v>
                </c:pt>
                <c:pt idx="13">
                  <c:v>3.2696009467418179</c:v>
                </c:pt>
                <c:pt idx="14">
                  <c:v>2.5793672371570455</c:v>
                </c:pt>
                <c:pt idx="15">
                  <c:v>2.0441061466045922</c:v>
                </c:pt>
                <c:pt idx="16">
                  <c:v>1.6641142733983938</c:v>
                </c:pt>
                <c:pt idx="17">
                  <c:v>1.3572338845777776</c:v>
                </c:pt>
                <c:pt idx="18">
                  <c:v>1.1100191899109118</c:v>
                </c:pt>
                <c:pt idx="19">
                  <c:v>0.91406657050290219</c:v>
                </c:pt>
                <c:pt idx="20">
                  <c:v>0.76285086344712494</c:v>
                </c:pt>
                <c:pt idx="21">
                  <c:v>0.63605508423886437</c:v>
                </c:pt>
                <c:pt idx="22">
                  <c:v>1.0051222528816999</c:v>
                </c:pt>
                <c:pt idx="23">
                  <c:v>0.75593023612191779</c:v>
                </c:pt>
                <c:pt idx="24">
                  <c:v>0.57999800290468617</c:v>
                </c:pt>
                <c:pt idx="25">
                  <c:v>0.45646480514973764</c:v>
                </c:pt>
                <c:pt idx="26">
                  <c:v>0.3662494846604295</c:v>
                </c:pt>
                <c:pt idx="27">
                  <c:v>0.2957579520479619</c:v>
                </c:pt>
                <c:pt idx="28">
                  <c:v>0.24751129298080315</c:v>
                </c:pt>
                <c:pt idx="29">
                  <c:v>0.21434171487213155</c:v>
                </c:pt>
                <c:pt idx="30">
                  <c:v>0.17612996542652321</c:v>
                </c:pt>
                <c:pt idx="31">
                  <c:v>0.1507708095848711</c:v>
                </c:pt>
                <c:pt idx="32">
                  <c:v>1.3461608808574459</c:v>
                </c:pt>
              </c:numCache>
            </c:numRef>
          </c:val>
          <c:smooth val="1"/>
        </c:ser>
        <c:ser>
          <c:idx val="4"/>
          <c:order val="1"/>
          <c:tx>
            <c:strRef>
              <c:f>Graf!$C$2</c:f>
              <c:strCache>
                <c:ptCount val="1"/>
                <c:pt idx="0">
                  <c:v> Rok 2010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(Graf!$C$3:$C$27,Graf!$C$28:$C$32,Graf!$C$33,Graf!$C$34,Graf!$C$35)</c:f>
              <c:numCache>
                <c:formatCode>0.0</c:formatCode>
                <c:ptCount val="33"/>
                <c:pt idx="0">
                  <c:v>0.31762362409682987</c:v>
                </c:pt>
                <c:pt idx="1">
                  <c:v>2.061488638224878</c:v>
                </c:pt>
                <c:pt idx="2">
                  <c:v>4.1535283831059733</c:v>
                </c:pt>
                <c:pt idx="3">
                  <c:v>6.1531792276013313</c:v>
                </c:pt>
                <c:pt idx="4">
                  <c:v>7.3846389231887315</c:v>
                </c:pt>
                <c:pt idx="5">
                  <c:v>8.128653995721864</c:v>
                </c:pt>
                <c:pt idx="6">
                  <c:v>8.8484929918801729</c:v>
                </c:pt>
                <c:pt idx="7">
                  <c:v>9.1364972445157573</c:v>
                </c:pt>
                <c:pt idx="8">
                  <c:v>8.5970716053208953</c:v>
                </c:pt>
                <c:pt idx="9">
                  <c:v>7.8080390112622258</c:v>
                </c:pt>
                <c:pt idx="10">
                  <c:v>6.6960375754092514</c:v>
                </c:pt>
                <c:pt idx="11">
                  <c:v>5.4481989558681168</c:v>
                </c:pt>
                <c:pt idx="12">
                  <c:v>4.3768996364271189</c:v>
                </c:pt>
                <c:pt idx="13">
                  <c:v>3.4132892900472047</c:v>
                </c:pt>
                <c:pt idx="14">
                  <c:v>2.7200783049873332</c:v>
                </c:pt>
                <c:pt idx="15">
                  <c:v>2.1592717950025646</c:v>
                </c:pt>
                <c:pt idx="16">
                  <c:v>1.7440121302114648</c:v>
                </c:pt>
                <c:pt idx="17">
                  <c:v>1.4620396369959681</c:v>
                </c:pt>
                <c:pt idx="18">
                  <c:v>1.1653555354387932</c:v>
                </c:pt>
                <c:pt idx="19">
                  <c:v>0.97425174308039497</c:v>
                </c:pt>
                <c:pt idx="20">
                  <c:v>0.79638839822950702</c:v>
                </c:pt>
                <c:pt idx="21">
                  <c:v>0.66535700659962749</c:v>
                </c:pt>
                <c:pt idx="22">
                  <c:v>1.0483492104279803</c:v>
                </c:pt>
                <c:pt idx="23">
                  <c:v>0.77824408127477063</c:v>
                </c:pt>
                <c:pt idx="24">
                  <c:v>0.594986480031934</c:v>
                </c:pt>
                <c:pt idx="25">
                  <c:v>0.4597377606774401</c:v>
                </c:pt>
                <c:pt idx="26">
                  <c:v>0.37132099454395484</c:v>
                </c:pt>
                <c:pt idx="27">
                  <c:v>0.31222936770488119</c:v>
                </c:pt>
                <c:pt idx="28">
                  <c:v>0.25534448211705929</c:v>
                </c:pt>
                <c:pt idx="29">
                  <c:v>0.22547991718345278</c:v>
                </c:pt>
                <c:pt idx="30">
                  <c:v>0.18796531591217366</c:v>
                </c:pt>
                <c:pt idx="31">
                  <c:v>0.15942479572931817</c:v>
                </c:pt>
                <c:pt idx="32">
                  <c:v>1.3965239411810282</c:v>
                </c:pt>
              </c:numCache>
            </c:numRef>
          </c:val>
          <c:smooth val="1"/>
        </c:ser>
        <c:ser>
          <c:idx val="5"/>
          <c:order val="2"/>
          <c:tx>
            <c:strRef>
              <c:f>Graf!$D$2</c:f>
              <c:strCache>
                <c:ptCount val="1"/>
                <c:pt idx="0">
                  <c:v> Rok 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(Graf!$D$3:$D$27,Graf!$D$28:$D$32,Graf!$D$33,Graf!$D$34,Graf!$D$35)</c:f>
              <c:numCache>
                <c:formatCode>0.0</c:formatCode>
                <c:ptCount val="33"/>
                <c:pt idx="0">
                  <c:v>0.27164210049413906</c:v>
                </c:pt>
                <c:pt idx="1">
                  <c:v>2.3441369460132924</c:v>
                </c:pt>
                <c:pt idx="2">
                  <c:v>4.0721358556054259</c:v>
                </c:pt>
                <c:pt idx="3">
                  <c:v>5.78607272713311</c:v>
                </c:pt>
                <c:pt idx="4">
                  <c:v>6.9836016478980856</c:v>
                </c:pt>
                <c:pt idx="5">
                  <c:v>7.9741834419261828</c:v>
                </c:pt>
                <c:pt idx="6">
                  <c:v>8.520683194280732</c:v>
                </c:pt>
                <c:pt idx="7">
                  <c:v>8.9199874833463237</c:v>
                </c:pt>
                <c:pt idx="8">
                  <c:v>8.5258664711099499</c:v>
                </c:pt>
                <c:pt idx="9">
                  <c:v>7.9529224082655992</c:v>
                </c:pt>
                <c:pt idx="10">
                  <c:v>6.9597009825189193</c:v>
                </c:pt>
                <c:pt idx="11">
                  <c:v>5.5309883165100802</c:v>
                </c:pt>
                <c:pt idx="12">
                  <c:v>4.5109866271457806</c:v>
                </c:pt>
                <c:pt idx="13">
                  <c:v>3.4897851051821247</c:v>
                </c:pt>
                <c:pt idx="14">
                  <c:v>2.7598069517340944</c:v>
                </c:pt>
                <c:pt idx="15">
                  <c:v>2.1889745942646082</c:v>
                </c:pt>
                <c:pt idx="16">
                  <c:v>1.780311610924044</c:v>
                </c:pt>
                <c:pt idx="17">
                  <c:v>1.4882723562408575</c:v>
                </c:pt>
                <c:pt idx="18">
                  <c:v>1.2049198895770061</c:v>
                </c:pt>
                <c:pt idx="19">
                  <c:v>1.0014282807262731</c:v>
                </c:pt>
                <c:pt idx="20">
                  <c:v>0.83110004492173251</c:v>
                </c:pt>
                <c:pt idx="21">
                  <c:v>0.70007832507208589</c:v>
                </c:pt>
                <c:pt idx="22">
                  <c:v>1.0936714109647421</c:v>
                </c:pt>
                <c:pt idx="23">
                  <c:v>0.81449436174664913</c:v>
                </c:pt>
                <c:pt idx="24">
                  <c:v>0.6345674651472627</c:v>
                </c:pt>
                <c:pt idx="25">
                  <c:v>0.49697066265314666</c:v>
                </c:pt>
                <c:pt idx="26">
                  <c:v>0.3957527845714966</c:v>
                </c:pt>
                <c:pt idx="27">
                  <c:v>0.3328335630612817</c:v>
                </c:pt>
                <c:pt idx="28">
                  <c:v>0.27437771882067014</c:v>
                </c:pt>
                <c:pt idx="29">
                  <c:v>0.23367939705052351</c:v>
                </c:pt>
                <c:pt idx="30">
                  <c:v>0.20392354858650122</c:v>
                </c:pt>
                <c:pt idx="31">
                  <c:v>0.17090415545223131</c:v>
                </c:pt>
                <c:pt idx="32">
                  <c:v>1.5512395710550462</c:v>
                </c:pt>
              </c:numCache>
            </c:numRef>
          </c:val>
          <c:smooth val="1"/>
        </c:ser>
        <c:ser>
          <c:idx val="6"/>
          <c:order val="3"/>
          <c:tx>
            <c:strRef>
              <c:f>Graf!$E$2</c:f>
              <c:strCache>
                <c:ptCount val="1"/>
                <c:pt idx="0">
                  <c:v> Rok 2012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(Graf!$E$3:$E$27,Graf!$E$28:$E$32,Graf!$E$33,Graf!$E$34,Graf!$E$35)</c:f>
              <c:numCache>
                <c:formatCode>0.0</c:formatCode>
                <c:ptCount val="33"/>
                <c:pt idx="0">
                  <c:v>0.18111853633223465</c:v>
                </c:pt>
                <c:pt idx="1">
                  <c:v>2.1153974234211184</c:v>
                </c:pt>
                <c:pt idx="2">
                  <c:v>3.8363110083175571</c:v>
                </c:pt>
                <c:pt idx="3">
                  <c:v>5.2544978967729756</c:v>
                </c:pt>
                <c:pt idx="4">
                  <c:v>6.2153365235111506</c:v>
                </c:pt>
                <c:pt idx="5">
                  <c:v>7.4333347228670767</c:v>
                </c:pt>
                <c:pt idx="6">
                  <c:v>7.9595846923212932</c:v>
                </c:pt>
                <c:pt idx="7">
                  <c:v>8.5814729153520002</c:v>
                </c:pt>
                <c:pt idx="8">
                  <c:v>9.0072452206028562</c:v>
                </c:pt>
                <c:pt idx="9">
                  <c:v>8.2794170283048025</c:v>
                </c:pt>
                <c:pt idx="10">
                  <c:v>7.1704732704018301</c:v>
                </c:pt>
                <c:pt idx="11">
                  <c:v>5.7646005258187349</c:v>
                </c:pt>
                <c:pt idx="12">
                  <c:v>4.7081715604607695</c:v>
                </c:pt>
                <c:pt idx="13">
                  <c:v>3.7863357084777371</c:v>
                </c:pt>
                <c:pt idx="14">
                  <c:v>2.9656483300918861</c:v>
                </c:pt>
                <c:pt idx="15">
                  <c:v>2.3612969812139832</c:v>
                </c:pt>
                <c:pt idx="16">
                  <c:v>1.8949886225935311</c:v>
                </c:pt>
                <c:pt idx="17">
                  <c:v>1.5900578381442345</c:v>
                </c:pt>
                <c:pt idx="18">
                  <c:v>1.2921226373733787</c:v>
                </c:pt>
                <c:pt idx="19">
                  <c:v>1.0635682939065112</c:v>
                </c:pt>
                <c:pt idx="20">
                  <c:v>0.90588017140138311</c:v>
                </c:pt>
                <c:pt idx="21">
                  <c:v>0.75926040389433602</c:v>
                </c:pt>
                <c:pt idx="22">
                  <c:v>1.2114817652445029</c:v>
                </c:pt>
                <c:pt idx="23">
                  <c:v>0.90597600131478639</c:v>
                </c:pt>
                <c:pt idx="24">
                  <c:v>0.69634806574507047</c:v>
                </c:pt>
                <c:pt idx="25">
                  <c:v>0.54388267352042208</c:v>
                </c:pt>
                <c:pt idx="26">
                  <c:v>0.43157001501175596</c:v>
                </c:pt>
                <c:pt idx="27">
                  <c:v>0.36985555078003152</c:v>
                </c:pt>
                <c:pt idx="28">
                  <c:v>0.30569742375652303</c:v>
                </c:pt>
                <c:pt idx="29">
                  <c:v>0.26597592465085568</c:v>
                </c:pt>
                <c:pt idx="30">
                  <c:v>0.21820471281931123</c:v>
                </c:pt>
                <c:pt idx="31">
                  <c:v>0.18686833113643259</c:v>
                </c:pt>
                <c:pt idx="32">
                  <c:v>1.7380192244389279</c:v>
                </c:pt>
              </c:numCache>
            </c:numRef>
          </c:val>
          <c:smooth val="1"/>
        </c:ser>
        <c:ser>
          <c:idx val="7"/>
          <c:order val="4"/>
          <c:tx>
            <c:strRef>
              <c:f>Graf!$F$2</c:f>
              <c:strCache>
                <c:ptCount val="1"/>
                <c:pt idx="0">
                  <c:v> Rok 2013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(Graf!$F$3:$F$27,Graf!$F$28:$F$32,Graf!$F$33,Graf!$F$34,Graf!$F$35)</c:f>
              <c:numCache>
                <c:formatCode>0.0</c:formatCode>
                <c:ptCount val="33"/>
                <c:pt idx="0">
                  <c:v>7.8656822689025269E-2</c:v>
                </c:pt>
                <c:pt idx="1">
                  <c:v>2.0401701856197212</c:v>
                </c:pt>
                <c:pt idx="2">
                  <c:v>3.924395080905172</c:v>
                </c:pt>
                <c:pt idx="3">
                  <c:v>5.1361442491576366</c:v>
                </c:pt>
                <c:pt idx="4">
                  <c:v>6.0505828956563228</c:v>
                </c:pt>
                <c:pt idx="5">
                  <c:v>7.1454556693072764</c:v>
                </c:pt>
                <c:pt idx="6">
                  <c:v>7.7036501578562691</c:v>
                </c:pt>
                <c:pt idx="7">
                  <c:v>8.4314263025206522</c:v>
                </c:pt>
                <c:pt idx="8">
                  <c:v>8.869583024470435</c:v>
                </c:pt>
                <c:pt idx="9">
                  <c:v>8.2978465394536869</c:v>
                </c:pt>
                <c:pt idx="10">
                  <c:v>7.2252921084133543</c:v>
                </c:pt>
                <c:pt idx="11">
                  <c:v>5.9175221638128601</c:v>
                </c:pt>
                <c:pt idx="12">
                  <c:v>4.7636213846526241</c:v>
                </c:pt>
                <c:pt idx="13">
                  <c:v>3.9027373234880978</c:v>
                </c:pt>
                <c:pt idx="14">
                  <c:v>3.0877639332752334</c:v>
                </c:pt>
                <c:pt idx="15">
                  <c:v>2.4365684864058643</c:v>
                </c:pt>
                <c:pt idx="16">
                  <c:v>1.9607584084237826</c:v>
                </c:pt>
                <c:pt idx="17">
                  <c:v>1.6519348304395771</c:v>
                </c:pt>
                <c:pt idx="18">
                  <c:v>1.3460838858263426</c:v>
                </c:pt>
                <c:pt idx="19">
                  <c:v>1.1450772483606872</c:v>
                </c:pt>
                <c:pt idx="20">
                  <c:v>0.9533188036047191</c:v>
                </c:pt>
                <c:pt idx="21">
                  <c:v>0.8182763161806097</c:v>
                </c:pt>
                <c:pt idx="22">
                  <c:v>1.2762977785935481</c:v>
                </c:pt>
                <c:pt idx="23">
                  <c:v>0.94270225585125145</c:v>
                </c:pt>
                <c:pt idx="24">
                  <c:v>0.74391329724965349</c:v>
                </c:pt>
                <c:pt idx="25">
                  <c:v>0.56498907911121088</c:v>
                </c:pt>
                <c:pt idx="26">
                  <c:v>0.46278711273782841</c:v>
                </c:pt>
                <c:pt idx="27">
                  <c:v>0.38908467900042132</c:v>
                </c:pt>
                <c:pt idx="28">
                  <c:v>0.31929857176762688</c:v>
                </c:pt>
                <c:pt idx="29">
                  <c:v>0.27452033257633413</c:v>
                </c:pt>
                <c:pt idx="30">
                  <c:v>0.23295065003942278</c:v>
                </c:pt>
                <c:pt idx="31">
                  <c:v>0.19704312630436085</c:v>
                </c:pt>
                <c:pt idx="32">
                  <c:v>1.7095472962483953</c:v>
                </c:pt>
              </c:numCache>
            </c:numRef>
          </c:val>
          <c:smooth val="1"/>
        </c:ser>
        <c:ser>
          <c:idx val="0"/>
          <c:order val="5"/>
          <c:tx>
            <c:strRef>
              <c:f>Graf!$G$2</c:f>
              <c:strCache>
                <c:ptCount val="1"/>
                <c:pt idx="0">
                  <c:v> Rok 2014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(Graf!$G$3:$G$27,Graf!$G$28:$G$32,Graf!$G$33,Graf!$G$34,Graf!$G$35)</c:f>
              <c:numCache>
                <c:formatCode>0.0</c:formatCode>
                <c:ptCount val="33"/>
                <c:pt idx="0">
                  <c:v>7.064529828163213E-2</c:v>
                </c:pt>
                <c:pt idx="1">
                  <c:v>1.8225774716728824</c:v>
                </c:pt>
                <c:pt idx="2">
                  <c:v>3.5325765190519731</c:v>
                </c:pt>
                <c:pt idx="3">
                  <c:v>4.9592376183765028</c:v>
                </c:pt>
                <c:pt idx="4">
                  <c:v>5.7949176339033333</c:v>
                </c:pt>
                <c:pt idx="5">
                  <c:v>7.0783739918466324</c:v>
                </c:pt>
                <c:pt idx="6">
                  <c:v>7.5776986993608535</c:v>
                </c:pt>
                <c:pt idx="7">
                  <c:v>8.0131889029457355</c:v>
                </c:pt>
                <c:pt idx="8">
                  <c:v>8.51968052477838</c:v>
                </c:pt>
                <c:pt idx="9">
                  <c:v>8.3234584234391029</c:v>
                </c:pt>
                <c:pt idx="10">
                  <c:v>7.4761154790214182</c:v>
                </c:pt>
                <c:pt idx="11">
                  <c:v>6.2003602153457447</c:v>
                </c:pt>
                <c:pt idx="12">
                  <c:v>5.0059783639314581</c:v>
                </c:pt>
                <c:pt idx="13">
                  <c:v>4.0461460252115131</c:v>
                </c:pt>
                <c:pt idx="14">
                  <c:v>3.3037249258157591</c:v>
                </c:pt>
                <c:pt idx="15">
                  <c:v>2.6266073252096431</c:v>
                </c:pt>
                <c:pt idx="16">
                  <c:v>2.1046689998459782</c:v>
                </c:pt>
                <c:pt idx="17">
                  <c:v>1.7409369694368944</c:v>
                </c:pt>
                <c:pt idx="18">
                  <c:v>1.4360982784270537</c:v>
                </c:pt>
                <c:pt idx="19">
                  <c:v>1.2055106003559417</c:v>
                </c:pt>
                <c:pt idx="20">
                  <c:v>0.98062084174295805</c:v>
                </c:pt>
                <c:pt idx="21">
                  <c:v>0.82953694611103646</c:v>
                </c:pt>
                <c:pt idx="22">
                  <c:v>1.3427058173086768</c:v>
                </c:pt>
                <c:pt idx="23">
                  <c:v>0.98208983660325655</c:v>
                </c:pt>
                <c:pt idx="24">
                  <c:v>0.76031612769393631</c:v>
                </c:pt>
                <c:pt idx="25">
                  <c:v>0.59440873847172893</c:v>
                </c:pt>
                <c:pt idx="26">
                  <c:v>0.47475242985104388</c:v>
                </c:pt>
                <c:pt idx="27">
                  <c:v>0.38781464311882741</c:v>
                </c:pt>
                <c:pt idx="28">
                  <c:v>0.32963354365184999</c:v>
                </c:pt>
                <c:pt idx="29">
                  <c:v>0.28209152817309563</c:v>
                </c:pt>
                <c:pt idx="30">
                  <c:v>0.23926810224560349</c:v>
                </c:pt>
                <c:pt idx="31">
                  <c:v>0.20209808078047251</c:v>
                </c:pt>
                <c:pt idx="32">
                  <c:v>1.7561610979890796</c:v>
                </c:pt>
              </c:numCache>
            </c:numRef>
          </c:val>
          <c:smooth val="1"/>
        </c:ser>
        <c:ser>
          <c:idx val="8"/>
          <c:order val="6"/>
          <c:tx>
            <c:strRef>
              <c:f>Graf!$H$2</c:f>
              <c:strCache>
                <c:ptCount val="1"/>
                <c:pt idx="0">
                  <c:v> Rok 2015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(Graf!$H$3:$H$27,Graf!$H$28:$H$32,Graf!$H$33,Graf!$H$34,Graf!$H$35)</c:f>
              <c:numCache>
                <c:formatCode>0.0</c:formatCode>
                <c:ptCount val="33"/>
                <c:pt idx="0">
                  <c:v>4.7821822720233373E-2</c:v>
                </c:pt>
                <c:pt idx="1">
                  <c:v>1.1975096785818438</c:v>
                </c:pt>
                <c:pt idx="2">
                  <c:v>3.047360256734871</c:v>
                </c:pt>
                <c:pt idx="3">
                  <c:v>4.594652410070422</c:v>
                </c:pt>
                <c:pt idx="4">
                  <c:v>5.3856338974742819</c:v>
                </c:pt>
                <c:pt idx="5">
                  <c:v>6.5581225152400044</c:v>
                </c:pt>
                <c:pt idx="6">
                  <c:v>7.2499591166113806</c:v>
                </c:pt>
                <c:pt idx="7">
                  <c:v>7.8251019309341867</c:v>
                </c:pt>
                <c:pt idx="8">
                  <c:v>8.2914500985684612</c:v>
                </c:pt>
                <c:pt idx="9">
                  <c:v>8.1943120211679883</c:v>
                </c:pt>
                <c:pt idx="10">
                  <c:v>7.4170366097401956</c:v>
                </c:pt>
                <c:pt idx="11">
                  <c:v>6.6010340615202132</c:v>
                </c:pt>
                <c:pt idx="12">
                  <c:v>5.4150528580584254</c:v>
                </c:pt>
                <c:pt idx="13">
                  <c:v>4.3369269440531646</c:v>
                </c:pt>
                <c:pt idx="14">
                  <c:v>3.6237413146816837</c:v>
                </c:pt>
                <c:pt idx="15">
                  <c:v>2.9857896599825708</c:v>
                </c:pt>
                <c:pt idx="16">
                  <c:v>2.3936957174276809</c:v>
                </c:pt>
                <c:pt idx="17">
                  <c:v>1.9666724593695974</c:v>
                </c:pt>
                <c:pt idx="18">
                  <c:v>1.5867878551357435</c:v>
                </c:pt>
                <c:pt idx="19">
                  <c:v>1.3466539881905717</c:v>
                </c:pt>
                <c:pt idx="20">
                  <c:v>1.0986209808853613</c:v>
                </c:pt>
                <c:pt idx="21">
                  <c:v>0.92432751629251064</c:v>
                </c:pt>
                <c:pt idx="22">
                  <c:v>1.4825192023832345</c:v>
                </c:pt>
                <c:pt idx="23">
                  <c:v>1.0923870647093308</c:v>
                </c:pt>
                <c:pt idx="24">
                  <c:v>0.82317582162801706</c:v>
                </c:pt>
                <c:pt idx="25">
                  <c:v>0.63901910609911838</c:v>
                </c:pt>
                <c:pt idx="26">
                  <c:v>0.50750909361847663</c:v>
                </c:pt>
                <c:pt idx="27">
                  <c:v>0.42693786194608341</c:v>
                </c:pt>
                <c:pt idx="28">
                  <c:v>0.35063643587371118</c:v>
                </c:pt>
                <c:pt idx="29">
                  <c:v>0.29534245335344128</c:v>
                </c:pt>
                <c:pt idx="30">
                  <c:v>0.25866482324926227</c:v>
                </c:pt>
                <c:pt idx="31">
                  <c:v>0.21711961476105957</c:v>
                </c:pt>
                <c:pt idx="32">
                  <c:v>1.8184248089368737</c:v>
                </c:pt>
              </c:numCache>
            </c:numRef>
          </c:val>
          <c:smooth val="1"/>
        </c:ser>
        <c:ser>
          <c:idx val="1"/>
          <c:order val="7"/>
          <c:tx>
            <c:strRef>
              <c:f>Graf!$I$2</c:f>
              <c:strCache>
                <c:ptCount val="1"/>
                <c:pt idx="0">
                  <c:v> Rok 2016</c:v>
                </c:pt>
              </c:strCache>
            </c:strRef>
          </c:tx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 -12 000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(Graf!$I$3:$I$27,Graf!$I$28:$I$32,Graf!$I$33,Graf!$I$34,Graf!$I$35)</c:f>
              <c:numCache>
                <c:formatCode>0.0</c:formatCode>
                <c:ptCount val="33"/>
                <c:pt idx="0">
                  <c:v>3.4915922374887762E-2</c:v>
                </c:pt>
                <c:pt idx="1">
                  <c:v>0.39117597750927202</c:v>
                </c:pt>
                <c:pt idx="2">
                  <c:v>2.3819297706767593</c:v>
                </c:pt>
                <c:pt idx="3">
                  <c:v>3.6368441552384594</c:v>
                </c:pt>
                <c:pt idx="4">
                  <c:v>4.5843639692891145</c:v>
                </c:pt>
                <c:pt idx="5">
                  <c:v>5.7993204210246798</c:v>
                </c:pt>
                <c:pt idx="6">
                  <c:v>6.9086887705603734</c:v>
                </c:pt>
                <c:pt idx="7">
                  <c:v>7.5426375512972044</c:v>
                </c:pt>
                <c:pt idx="8">
                  <c:v>8.1073007050831443</c:v>
                </c:pt>
                <c:pt idx="9">
                  <c:v>8.3604096297357593</c:v>
                </c:pt>
                <c:pt idx="10">
                  <c:v>7.783645650866827</c:v>
                </c:pt>
                <c:pt idx="11">
                  <c:v>6.9036047433553653</c:v>
                </c:pt>
                <c:pt idx="12">
                  <c:v>5.9917151364935251</c:v>
                </c:pt>
                <c:pt idx="13">
                  <c:v>4.8895736686046192</c:v>
                </c:pt>
                <c:pt idx="14">
                  <c:v>4.0910032466345632</c:v>
                </c:pt>
                <c:pt idx="15">
                  <c:v>3.3706260034126005</c:v>
                </c:pt>
                <c:pt idx="16">
                  <c:v>2.7244083305777345</c:v>
                </c:pt>
                <c:pt idx="17">
                  <c:v>2.2144509901878271</c:v>
                </c:pt>
                <c:pt idx="18">
                  <c:v>1.7964263070256634</c:v>
                </c:pt>
                <c:pt idx="19">
                  <c:v>1.4801241847174142</c:v>
                </c:pt>
                <c:pt idx="20">
                  <c:v>1.2582337081087713</c:v>
                </c:pt>
                <c:pt idx="21">
                  <c:v>1.017015524770347</c:v>
                </c:pt>
                <c:pt idx="22">
                  <c:v>1.6610063096559122</c:v>
                </c:pt>
                <c:pt idx="23">
                  <c:v>1.2161749375946165</c:v>
                </c:pt>
                <c:pt idx="24">
                  <c:v>0.90848624980724813</c:v>
                </c:pt>
                <c:pt idx="25">
                  <c:v>0.70953692075178054</c:v>
                </c:pt>
                <c:pt idx="26">
                  <c:v>0.56260433285168132</c:v>
                </c:pt>
                <c:pt idx="27">
                  <c:v>0.46731033532310673</c:v>
                </c:pt>
                <c:pt idx="28">
                  <c:v>0.3868902686257118</c:v>
                </c:pt>
                <c:pt idx="29">
                  <c:v>0.33457941019402077</c:v>
                </c:pt>
                <c:pt idx="30">
                  <c:v>0.27735259157236358</c:v>
                </c:pt>
                <c:pt idx="31">
                  <c:v>0.23462155299804244</c:v>
                </c:pt>
                <c:pt idx="32">
                  <c:v>1.973022723080601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12896"/>
        <c:axId val="98514816"/>
      </c:lineChart>
      <c:catAx>
        <c:axId val="9851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100"/>
                  <a:t>Intervaly v Kč</a:t>
                </a:r>
              </a:p>
            </c:rich>
          </c:tx>
          <c:layout>
            <c:manualLayout>
              <c:xMode val="edge"/>
              <c:yMode val="edge"/>
              <c:x val="0.46215136021667302"/>
              <c:y val="0.94126518651447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51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514816"/>
        <c:scaling>
          <c:orientation val="minMax"/>
          <c:max val="10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Podíl
 v %</a:t>
                </a:r>
              </a:p>
            </c:rich>
          </c:tx>
          <c:layout>
            <c:manualLayout>
              <c:xMode val="edge"/>
              <c:yMode val="edge"/>
              <c:x val="4.1948897057181529E-2"/>
              <c:y val="0.358911246194672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512896"/>
        <c:crosses val="autoZero"/>
        <c:crossBetween val="midCat"/>
        <c:majorUnit val="1.5"/>
      </c:valAx>
      <c:spPr>
        <a:solidFill>
          <a:srgbClr val="FFFFFF"/>
        </a:solidFill>
        <a:ln w="12700" cap="flat">
          <a:solidFill>
            <a:srgbClr val="808080"/>
          </a:solidFill>
          <a:prstDash val="solid"/>
        </a:ln>
        <a:effectLst>
          <a:glow rad="63500">
            <a:srgbClr val="FFC000">
              <a:alpha val="35000"/>
            </a:srgbClr>
          </a:glow>
          <a:softEdge rad="215900"/>
        </a:effectLst>
      </c:spPr>
    </c:plotArea>
    <c:legend>
      <c:legendPos val="r"/>
      <c:layout>
        <c:manualLayout>
          <c:xMode val="edge"/>
          <c:yMode val="edge"/>
          <c:x val="0.75782332370110006"/>
          <c:y val="0.22060957910014514"/>
          <c:w val="0.13208482632407595"/>
          <c:h val="0.25318027294977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 cmpd="dbl">
      <a:solidFill>
        <a:srgbClr val="000000"/>
      </a:solidFill>
      <a:prstDash val="solid"/>
    </a:ln>
    <a:effectLst>
      <a:glow>
        <a:schemeClr val="accent1"/>
      </a:glow>
      <a:softEdge rad="12700"/>
    </a:effectLst>
    <a:scene3d>
      <a:camera prst="orthographicFront"/>
      <a:lightRig rig="threePt" dir="t"/>
    </a:scene3d>
    <a:sp3d>
      <a:bevelT prst="relaxedInset"/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&amp;RStrana 2</c:oddHeader>
    </c:headerFooter>
    <c:pageMargins b="0.78740157480314965" l="0.55118110236220474" r="0.55118110236220474" t="0.78740157480314965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11829.9725</c:v>
                </c:pt>
                <c:pt idx="1">
                  <c:v>15295.9941</c:v>
                </c:pt>
                <c:pt idx="2">
                  <c:v>20749.2948</c:v>
                </c:pt>
                <c:pt idx="3">
                  <c:v>26752.966499999999</c:v>
                </c:pt>
                <c:pt idx="4">
                  <c:v>33287.338600000003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CC-48E7-AA00-505D6FA1589B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16049.5576</c:v>
                </c:pt>
                <c:pt idx="1">
                  <c:v>22316.3112</c:v>
                </c:pt>
                <c:pt idx="2">
                  <c:v>29348.6325</c:v>
                </c:pt>
                <c:pt idx="3">
                  <c:v>39767.712299999999</c:v>
                </c:pt>
                <c:pt idx="4">
                  <c:v>57049.9493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CC-48E7-AA00-505D6FA1589B}"/>
            </c:ext>
          </c:extLst>
        </c:ser>
        <c:ser>
          <c:idx val="2"/>
          <c:order val="2"/>
          <c:tx>
            <c:strRef>
              <c:f>'CR-M7.1z'!$A$13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'CR-M7.1z'!$C$13:$G$13</c:f>
              <c:numCache>
                <c:formatCode>#,##0</c:formatCode>
                <c:ptCount val="5"/>
                <c:pt idx="0">
                  <c:v>12907.831399999999</c:v>
                </c:pt>
                <c:pt idx="1">
                  <c:v>18128.113000000001</c:v>
                </c:pt>
                <c:pt idx="2">
                  <c:v>24934.187699999999</c:v>
                </c:pt>
                <c:pt idx="3">
                  <c:v>33202.498099999997</c:v>
                </c:pt>
                <c:pt idx="4">
                  <c:v>45704.934699999998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CC-48E7-AA00-505D6FA15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92736"/>
        <c:axId val="100695040"/>
      </c:lineChart>
      <c:catAx>
        <c:axId val="10069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069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9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0692736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548266</xdr:colOff>
      <xdr:row>32</xdr:row>
      <xdr:rowOff>180975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9082666" cy="589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171450</xdr:rowOff>
    </xdr:from>
    <xdr:ext cx="8258174" cy="581177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61950"/>
          <a:ext cx="8258174" cy="58117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85725</xdr:rowOff>
    </xdr:from>
    <xdr:to>
      <xdr:col>11</xdr:col>
      <xdr:colOff>274320</xdr:colOff>
      <xdr:row>35</xdr:row>
      <xdr:rowOff>38100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0.94575</cdr:x>
      <cdr:y>0.76504</cdr:y>
    </cdr:from>
    <cdr:to>
      <cdr:x>0.99294</cdr:x>
      <cdr:y>0.79425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059" y="4119894"/>
          <a:ext cx="406358" cy="157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cdr:txBody>
    </cdr:sp>
  </cdr:relSizeAnchor>
  <cdr:relSizeAnchor xmlns:cdr="http://schemas.openxmlformats.org/drawingml/2006/chartDrawing">
    <cdr:from>
      <cdr:x>0.05049</cdr:x>
      <cdr:y>0.49459</cdr:y>
    </cdr:from>
    <cdr:to>
      <cdr:x>0.99052</cdr:x>
      <cdr:y>0.49476</cdr:y>
    </cdr:to>
    <cdr:sp macro="" textlink="">
      <cdr:nvSpPr>
        <cdr:cNvPr id="184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4002" y="2699362"/>
          <a:ext cx="7707418" cy="9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9083827" cy="5553937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9083827" cy="55539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9156986" cy="5889246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9156986" cy="588924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56090</xdr:colOff>
      <xdr:row>0</xdr:row>
      <xdr:rowOff>39158</xdr:rowOff>
    </xdr:from>
    <xdr:to>
      <xdr:col>12</xdr:col>
      <xdr:colOff>10583</xdr:colOff>
      <xdr:row>40</xdr:row>
      <xdr:rowOff>52917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28575</xdr:rowOff>
    </xdr:from>
    <xdr:to>
      <xdr:col>7</xdr:col>
      <xdr:colOff>476250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DCFD083-DBBE-4B72-81C3-340E487FE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Normal="100" workbookViewId="0"/>
  </sheetViews>
  <sheetFormatPr defaultRowHeight="15"/>
  <cols>
    <col min="1" max="1" width="39.5703125" bestFit="1" customWidth="1"/>
    <col min="256" max="257" width="23.7109375" customWidth="1"/>
    <col min="512" max="513" width="23.7109375" customWidth="1"/>
    <col min="768" max="769" width="23.7109375" customWidth="1"/>
    <col min="1024" max="1025" width="23.7109375" customWidth="1"/>
    <col min="1280" max="1281" width="23.7109375" customWidth="1"/>
    <col min="1536" max="1537" width="23.7109375" customWidth="1"/>
    <col min="1792" max="1793" width="23.7109375" customWidth="1"/>
    <col min="2048" max="2049" width="23.7109375" customWidth="1"/>
    <col min="2304" max="2305" width="23.7109375" customWidth="1"/>
    <col min="2560" max="2561" width="23.7109375" customWidth="1"/>
    <col min="2816" max="2817" width="23.7109375" customWidth="1"/>
    <col min="3072" max="3073" width="23.7109375" customWidth="1"/>
    <col min="3328" max="3329" width="23.7109375" customWidth="1"/>
    <col min="3584" max="3585" width="23.7109375" customWidth="1"/>
    <col min="3840" max="3841" width="23.7109375" customWidth="1"/>
    <col min="4096" max="4097" width="23.7109375" customWidth="1"/>
    <col min="4352" max="4353" width="23.7109375" customWidth="1"/>
    <col min="4608" max="4609" width="23.7109375" customWidth="1"/>
    <col min="4864" max="4865" width="23.7109375" customWidth="1"/>
    <col min="5120" max="5121" width="23.7109375" customWidth="1"/>
    <col min="5376" max="5377" width="23.7109375" customWidth="1"/>
    <col min="5632" max="5633" width="23.7109375" customWidth="1"/>
    <col min="5888" max="5889" width="23.7109375" customWidth="1"/>
    <col min="6144" max="6145" width="23.7109375" customWidth="1"/>
    <col min="6400" max="6401" width="23.7109375" customWidth="1"/>
    <col min="6656" max="6657" width="23.7109375" customWidth="1"/>
    <col min="6912" max="6913" width="23.7109375" customWidth="1"/>
    <col min="7168" max="7169" width="23.7109375" customWidth="1"/>
    <col min="7424" max="7425" width="23.7109375" customWidth="1"/>
    <col min="7680" max="7681" width="23.7109375" customWidth="1"/>
    <col min="7936" max="7937" width="23.7109375" customWidth="1"/>
    <col min="8192" max="8193" width="23.7109375" customWidth="1"/>
    <col min="8448" max="8449" width="23.7109375" customWidth="1"/>
    <col min="8704" max="8705" width="23.7109375" customWidth="1"/>
    <col min="8960" max="8961" width="23.7109375" customWidth="1"/>
    <col min="9216" max="9217" width="23.7109375" customWidth="1"/>
    <col min="9472" max="9473" width="23.7109375" customWidth="1"/>
    <col min="9728" max="9729" width="23.7109375" customWidth="1"/>
    <col min="9984" max="9985" width="23.7109375" customWidth="1"/>
    <col min="10240" max="10241" width="23.7109375" customWidth="1"/>
    <col min="10496" max="10497" width="23.7109375" customWidth="1"/>
    <col min="10752" max="10753" width="23.7109375" customWidth="1"/>
    <col min="11008" max="11009" width="23.7109375" customWidth="1"/>
    <col min="11264" max="11265" width="23.7109375" customWidth="1"/>
    <col min="11520" max="11521" width="23.7109375" customWidth="1"/>
    <col min="11776" max="11777" width="23.7109375" customWidth="1"/>
    <col min="12032" max="12033" width="23.7109375" customWidth="1"/>
    <col min="12288" max="12289" width="23.7109375" customWidth="1"/>
    <col min="12544" max="12545" width="23.7109375" customWidth="1"/>
    <col min="12800" max="12801" width="23.7109375" customWidth="1"/>
    <col min="13056" max="13057" width="23.7109375" customWidth="1"/>
    <col min="13312" max="13313" width="23.7109375" customWidth="1"/>
    <col min="13568" max="13569" width="23.7109375" customWidth="1"/>
    <col min="13824" max="13825" width="23.7109375" customWidth="1"/>
    <col min="14080" max="14081" width="23.7109375" customWidth="1"/>
    <col min="14336" max="14337" width="23.7109375" customWidth="1"/>
    <col min="14592" max="14593" width="23.7109375" customWidth="1"/>
    <col min="14848" max="14849" width="23.7109375" customWidth="1"/>
    <col min="15104" max="15105" width="23.7109375" customWidth="1"/>
    <col min="15360" max="15361" width="23.7109375" customWidth="1"/>
    <col min="15616" max="15617" width="23.7109375" customWidth="1"/>
    <col min="15872" max="15873" width="23.7109375" customWidth="1"/>
    <col min="16128" max="16129" width="23.7109375" customWidth="1"/>
  </cols>
  <sheetData>
    <row r="1" spans="1:1" ht="27.75">
      <c r="A1" s="4" t="s">
        <v>3</v>
      </c>
    </row>
    <row r="2" spans="1:1" ht="27.75">
      <c r="A2" s="4"/>
    </row>
    <row r="3" spans="1:1" ht="27.75">
      <c r="A3" s="4" t="s">
        <v>2</v>
      </c>
    </row>
    <row r="4" spans="1:1">
      <c r="A4" s="3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sqref="A1:I1"/>
    </sheetView>
  </sheetViews>
  <sheetFormatPr defaultRowHeight="12.75"/>
  <cols>
    <col min="1" max="1" width="3.7109375" style="748" customWidth="1"/>
    <col min="2" max="2" width="25.7109375" style="748" customWidth="1"/>
    <col min="3" max="3" width="13.7109375" style="748" customWidth="1"/>
    <col min="4" max="4" width="10.7109375" style="748" customWidth="1"/>
    <col min="5" max="6" width="12.7109375" style="748" customWidth="1"/>
    <col min="7" max="7" width="13.7109375" style="748" customWidth="1"/>
    <col min="8" max="9" width="12.7109375" style="748" customWidth="1"/>
    <col min="10" max="16384" width="9.140625" style="748"/>
  </cols>
  <sheetData>
    <row r="1" spans="1:9" s="805" customFormat="1" ht="15" customHeight="1">
      <c r="A1" s="1310" t="s">
        <v>444</v>
      </c>
      <c r="B1" s="1311"/>
      <c r="C1" s="1311"/>
      <c r="D1" s="1311"/>
      <c r="E1" s="1311"/>
      <c r="F1" s="1311"/>
      <c r="G1" s="1311"/>
      <c r="H1" s="1311"/>
      <c r="I1" s="1311"/>
    </row>
    <row r="2" spans="1:9" s="802" customFormat="1" ht="9" customHeight="1">
      <c r="A2" s="803" t="s">
        <v>443</v>
      </c>
      <c r="B2" s="804"/>
      <c r="C2" s="804"/>
      <c r="D2" s="804"/>
      <c r="E2" s="804"/>
      <c r="F2" s="804"/>
      <c r="G2" s="804"/>
      <c r="H2" s="804"/>
      <c r="I2" s="804"/>
    </row>
    <row r="3" spans="1:9" s="802" customFormat="1" ht="20.100000000000001" customHeight="1">
      <c r="A3" s="1312" t="s">
        <v>442</v>
      </c>
      <c r="B3" s="1312"/>
      <c r="C3" s="1312"/>
      <c r="D3" s="1312"/>
      <c r="E3" s="1312"/>
      <c r="F3" s="1312"/>
      <c r="G3" s="1312"/>
      <c r="H3" s="1312"/>
      <c r="I3" s="1312"/>
    </row>
    <row r="4" spans="1:9" s="802" customFormat="1" ht="20.100000000000001" customHeight="1">
      <c r="A4" s="1274" t="s">
        <v>329</v>
      </c>
      <c r="B4" s="1313"/>
      <c r="C4" s="1313"/>
      <c r="D4" s="1313"/>
      <c r="E4" s="1313"/>
      <c r="F4" s="1313"/>
      <c r="G4" s="1313"/>
      <c r="H4" s="1313"/>
      <c r="I4" s="1313"/>
    </row>
    <row r="5" spans="1:9" s="802" customFormat="1" ht="11.25" customHeight="1" thickBot="1">
      <c r="A5" s="803"/>
      <c r="B5" s="803"/>
      <c r="C5" s="803"/>
      <c r="D5" s="803"/>
      <c r="E5" s="803"/>
      <c r="F5" s="803"/>
      <c r="G5" s="803"/>
      <c r="H5" s="803"/>
      <c r="I5" s="803"/>
    </row>
    <row r="6" spans="1:9" ht="50.1" customHeight="1" thickTop="1">
      <c r="A6" s="1314" t="s">
        <v>322</v>
      </c>
      <c r="B6" s="1315"/>
      <c r="C6" s="1320" t="s">
        <v>441</v>
      </c>
      <c r="D6" s="1321"/>
      <c r="E6" s="1321"/>
      <c r="F6" s="1322"/>
      <c r="G6" s="1321" t="s">
        <v>440</v>
      </c>
      <c r="H6" s="1321"/>
      <c r="I6" s="1322"/>
    </row>
    <row r="7" spans="1:9" ht="39" customHeight="1">
      <c r="A7" s="1316"/>
      <c r="B7" s="1317"/>
      <c r="C7" s="801" t="s">
        <v>438</v>
      </c>
      <c r="D7" s="1323" t="s">
        <v>439</v>
      </c>
      <c r="E7" s="1324"/>
      <c r="F7" s="1325"/>
      <c r="G7" s="801" t="s">
        <v>438</v>
      </c>
      <c r="H7" s="1323" t="s">
        <v>437</v>
      </c>
      <c r="I7" s="1325"/>
    </row>
    <row r="8" spans="1:9" ht="17.100000000000001" customHeight="1">
      <c r="A8" s="1316"/>
      <c r="B8" s="1317"/>
      <c r="C8" s="1298" t="s">
        <v>102</v>
      </c>
      <c r="D8" s="1326" t="s">
        <v>102</v>
      </c>
      <c r="E8" s="800" t="s">
        <v>436</v>
      </c>
      <c r="F8" s="799" t="s">
        <v>435</v>
      </c>
      <c r="G8" s="1298" t="s">
        <v>434</v>
      </c>
      <c r="H8" s="1300" t="s">
        <v>433</v>
      </c>
      <c r="I8" s="1302" t="s">
        <v>34</v>
      </c>
    </row>
    <row r="9" spans="1:9" ht="17.100000000000001" customHeight="1" thickBot="1">
      <c r="A9" s="1318"/>
      <c r="B9" s="1319"/>
      <c r="C9" s="1299"/>
      <c r="D9" s="1327"/>
      <c r="E9" s="798" t="s">
        <v>34</v>
      </c>
      <c r="F9" s="797" t="s">
        <v>34</v>
      </c>
      <c r="G9" s="1299"/>
      <c r="H9" s="1301"/>
      <c r="I9" s="1303"/>
    </row>
    <row r="10" spans="1:9" ht="20.100000000000001" customHeight="1" thickTop="1">
      <c r="A10" s="1304" t="s">
        <v>432</v>
      </c>
      <c r="B10" s="1305"/>
      <c r="C10" s="796">
        <v>27589</v>
      </c>
      <c r="D10" s="795">
        <v>1122</v>
      </c>
      <c r="E10" s="794">
        <v>4.2</v>
      </c>
      <c r="F10" s="793">
        <v>3.5</v>
      </c>
      <c r="G10" s="792">
        <v>3923.9</v>
      </c>
      <c r="H10" s="791">
        <v>69.7</v>
      </c>
      <c r="I10" s="790">
        <v>1.8</v>
      </c>
    </row>
    <row r="11" spans="1:9" ht="15" customHeight="1">
      <c r="A11" s="1306" t="s">
        <v>21</v>
      </c>
      <c r="B11" s="1307"/>
      <c r="C11" s="784"/>
      <c r="D11" s="783"/>
      <c r="E11" s="782"/>
      <c r="F11" s="781"/>
      <c r="G11" s="789"/>
      <c r="H11" s="788"/>
      <c r="I11" s="787"/>
    </row>
    <row r="12" spans="1:9" ht="20.100000000000001" customHeight="1">
      <c r="A12" s="786"/>
      <c r="B12" s="785" t="s">
        <v>431</v>
      </c>
      <c r="C12" s="774">
        <v>27483</v>
      </c>
      <c r="D12" s="773">
        <v>1095</v>
      </c>
      <c r="E12" s="772">
        <v>4.2</v>
      </c>
      <c r="F12" s="771">
        <v>3.5</v>
      </c>
      <c r="G12" s="770">
        <v>3221.4</v>
      </c>
      <c r="H12" s="769">
        <v>64.3</v>
      </c>
      <c r="I12" s="768">
        <v>2</v>
      </c>
    </row>
    <row r="13" spans="1:9" ht="20.100000000000001" customHeight="1">
      <c r="A13" s="786"/>
      <c r="B13" s="785" t="s">
        <v>430</v>
      </c>
      <c r="C13" s="774">
        <v>28076</v>
      </c>
      <c r="D13" s="773">
        <v>1246</v>
      </c>
      <c r="E13" s="772">
        <v>4.5999999999999996</v>
      </c>
      <c r="F13" s="771">
        <v>3.9</v>
      </c>
      <c r="G13" s="770">
        <v>702.5</v>
      </c>
      <c r="H13" s="769">
        <v>5.5</v>
      </c>
      <c r="I13" s="768">
        <v>0.8</v>
      </c>
    </row>
    <row r="14" spans="1:9" ht="15" customHeight="1">
      <c r="A14" s="1308" t="s">
        <v>429</v>
      </c>
      <c r="B14" s="1309"/>
      <c r="C14" s="784"/>
      <c r="D14" s="783"/>
      <c r="E14" s="782"/>
      <c r="F14" s="781"/>
      <c r="G14" s="780"/>
      <c r="H14" s="779"/>
      <c r="I14" s="778"/>
    </row>
    <row r="15" spans="1:9" ht="32.1" customHeight="1">
      <c r="A15" s="777" t="s">
        <v>428</v>
      </c>
      <c r="B15" s="775" t="s">
        <v>427</v>
      </c>
      <c r="C15" s="774">
        <v>22379</v>
      </c>
      <c r="D15" s="773">
        <v>910</v>
      </c>
      <c r="E15" s="772">
        <v>4.2</v>
      </c>
      <c r="F15" s="771">
        <v>3.5</v>
      </c>
      <c r="G15" s="770">
        <v>96</v>
      </c>
      <c r="H15" s="769">
        <v>-1.4</v>
      </c>
      <c r="I15" s="768">
        <v>-1.4</v>
      </c>
    </row>
    <row r="16" spans="1:9" ht="18" customHeight="1">
      <c r="A16" s="1295" t="s">
        <v>426</v>
      </c>
      <c r="B16" s="1296"/>
      <c r="C16" s="774">
        <v>27891</v>
      </c>
      <c r="D16" s="773">
        <v>1080</v>
      </c>
      <c r="E16" s="772">
        <v>4</v>
      </c>
      <c r="F16" s="771">
        <v>3.3</v>
      </c>
      <c r="G16" s="770">
        <v>1229.9000000000001</v>
      </c>
      <c r="H16" s="769">
        <v>24.7</v>
      </c>
      <c r="I16" s="768">
        <v>2.1</v>
      </c>
    </row>
    <row r="17" spans="1:9" ht="18" customHeight="1">
      <c r="A17" s="776" t="s">
        <v>425</v>
      </c>
      <c r="B17" s="775" t="s">
        <v>424</v>
      </c>
      <c r="C17" s="774">
        <v>31425</v>
      </c>
      <c r="D17" s="773">
        <v>-171</v>
      </c>
      <c r="E17" s="772">
        <v>-0.5</v>
      </c>
      <c r="F17" s="771">
        <v>-1.2</v>
      </c>
      <c r="G17" s="770">
        <v>27.2</v>
      </c>
      <c r="H17" s="769">
        <v>-1.7</v>
      </c>
      <c r="I17" s="768">
        <v>-6</v>
      </c>
    </row>
    <row r="18" spans="1:9" ht="18" customHeight="1">
      <c r="A18" s="776" t="s">
        <v>423</v>
      </c>
      <c r="B18" s="775" t="s">
        <v>422</v>
      </c>
      <c r="C18" s="774">
        <v>27560</v>
      </c>
      <c r="D18" s="773">
        <v>1139</v>
      </c>
      <c r="E18" s="772">
        <v>4.3</v>
      </c>
      <c r="F18" s="771">
        <v>3.6</v>
      </c>
      <c r="G18" s="770">
        <v>1121.7</v>
      </c>
      <c r="H18" s="769">
        <v>25.4</v>
      </c>
      <c r="I18" s="768">
        <v>2.2999999999999998</v>
      </c>
    </row>
    <row r="19" spans="1:9" ht="63" customHeight="1">
      <c r="A19" s="776" t="s">
        <v>421</v>
      </c>
      <c r="B19" s="775" t="s">
        <v>420</v>
      </c>
      <c r="C19" s="774">
        <v>41503</v>
      </c>
      <c r="D19" s="773">
        <v>757</v>
      </c>
      <c r="E19" s="772">
        <v>1.9</v>
      </c>
      <c r="F19" s="771">
        <v>1.2</v>
      </c>
      <c r="G19" s="770">
        <v>29.2</v>
      </c>
      <c r="H19" s="769">
        <v>0.3</v>
      </c>
      <c r="I19" s="768">
        <v>1.2</v>
      </c>
    </row>
    <row r="20" spans="1:9" ht="63" customHeight="1">
      <c r="A20" s="776" t="s">
        <v>419</v>
      </c>
      <c r="B20" s="775" t="s">
        <v>418</v>
      </c>
      <c r="C20" s="774">
        <v>25516</v>
      </c>
      <c r="D20" s="773">
        <v>930</v>
      </c>
      <c r="E20" s="772">
        <v>3.8</v>
      </c>
      <c r="F20" s="771">
        <v>3.1</v>
      </c>
      <c r="G20" s="770">
        <v>51.8</v>
      </c>
      <c r="H20" s="769">
        <v>0.7</v>
      </c>
      <c r="I20" s="768">
        <v>1.4</v>
      </c>
    </row>
    <row r="21" spans="1:9" ht="18" customHeight="1">
      <c r="A21" s="776" t="s">
        <v>417</v>
      </c>
      <c r="B21" s="775" t="s">
        <v>416</v>
      </c>
      <c r="C21" s="774">
        <v>24822</v>
      </c>
      <c r="D21" s="773">
        <v>873</v>
      </c>
      <c r="E21" s="772">
        <v>3.6</v>
      </c>
      <c r="F21" s="771">
        <v>2.9</v>
      </c>
      <c r="G21" s="770">
        <v>205</v>
      </c>
      <c r="H21" s="769">
        <v>-2.8</v>
      </c>
      <c r="I21" s="768">
        <v>-1.4</v>
      </c>
    </row>
    <row r="22" spans="1:9" ht="63" customHeight="1">
      <c r="A22" s="776" t="s">
        <v>415</v>
      </c>
      <c r="B22" s="775" t="s">
        <v>414</v>
      </c>
      <c r="C22" s="774">
        <v>25722</v>
      </c>
      <c r="D22" s="773">
        <v>1018</v>
      </c>
      <c r="E22" s="772">
        <v>4.0999999999999996</v>
      </c>
      <c r="F22" s="771">
        <v>3.4</v>
      </c>
      <c r="G22" s="770">
        <v>501</v>
      </c>
      <c r="H22" s="769">
        <v>13.9</v>
      </c>
      <c r="I22" s="768">
        <v>2.9</v>
      </c>
    </row>
    <row r="23" spans="1:9" ht="15" customHeight="1">
      <c r="A23" s="776" t="s">
        <v>413</v>
      </c>
      <c r="B23" s="775" t="s">
        <v>412</v>
      </c>
      <c r="C23" s="774">
        <v>25739</v>
      </c>
      <c r="D23" s="773">
        <v>1006</v>
      </c>
      <c r="E23" s="772">
        <v>4.0999999999999996</v>
      </c>
      <c r="F23" s="771">
        <v>3.4</v>
      </c>
      <c r="G23" s="770">
        <v>254.4</v>
      </c>
      <c r="H23" s="769">
        <v>6.2</v>
      </c>
      <c r="I23" s="768">
        <v>2.5</v>
      </c>
    </row>
    <row r="24" spans="1:9" ht="32.1" customHeight="1">
      <c r="A24" s="776" t="s">
        <v>411</v>
      </c>
      <c r="B24" s="775" t="s">
        <v>410</v>
      </c>
      <c r="C24" s="774">
        <v>15717</v>
      </c>
      <c r="D24" s="773">
        <v>1060</v>
      </c>
      <c r="E24" s="772">
        <v>7.2</v>
      </c>
      <c r="F24" s="771">
        <v>6.5</v>
      </c>
      <c r="G24" s="770">
        <v>111</v>
      </c>
      <c r="H24" s="769">
        <v>0.7</v>
      </c>
      <c r="I24" s="768">
        <v>0.6</v>
      </c>
    </row>
    <row r="25" spans="1:9" ht="32.1" customHeight="1">
      <c r="A25" s="776" t="s">
        <v>409</v>
      </c>
      <c r="B25" s="775" t="s">
        <v>408</v>
      </c>
      <c r="C25" s="774">
        <v>50335</v>
      </c>
      <c r="D25" s="773">
        <v>1687</v>
      </c>
      <c r="E25" s="772">
        <v>3.5</v>
      </c>
      <c r="F25" s="771">
        <v>2.8</v>
      </c>
      <c r="G25" s="770">
        <v>104.7</v>
      </c>
      <c r="H25" s="769">
        <v>3.6</v>
      </c>
      <c r="I25" s="768">
        <v>3.5</v>
      </c>
    </row>
    <row r="26" spans="1:9" ht="32.1" customHeight="1">
      <c r="A26" s="776" t="s">
        <v>407</v>
      </c>
      <c r="B26" s="775" t="s">
        <v>406</v>
      </c>
      <c r="C26" s="774">
        <v>50429</v>
      </c>
      <c r="D26" s="773">
        <v>1511</v>
      </c>
      <c r="E26" s="772">
        <v>3.1</v>
      </c>
      <c r="F26" s="771">
        <v>2.4</v>
      </c>
      <c r="G26" s="770">
        <v>71.599999999999994</v>
      </c>
      <c r="H26" s="769">
        <v>1.2</v>
      </c>
      <c r="I26" s="768">
        <v>1.7</v>
      </c>
    </row>
    <row r="27" spans="1:9" ht="32.1" customHeight="1">
      <c r="A27" s="776" t="s">
        <v>405</v>
      </c>
      <c r="B27" s="775" t="s">
        <v>404</v>
      </c>
      <c r="C27" s="774">
        <v>23793</v>
      </c>
      <c r="D27" s="773">
        <v>514</v>
      </c>
      <c r="E27" s="772">
        <v>2.2000000000000002</v>
      </c>
      <c r="F27" s="771">
        <v>1.5</v>
      </c>
      <c r="G27" s="770">
        <v>46</v>
      </c>
      <c r="H27" s="769">
        <v>1.7</v>
      </c>
      <c r="I27" s="768">
        <v>3.8</v>
      </c>
    </row>
    <row r="28" spans="1:9" ht="32.1" customHeight="1">
      <c r="A28" s="776" t="s">
        <v>403</v>
      </c>
      <c r="B28" s="775" t="s">
        <v>402</v>
      </c>
      <c r="C28" s="774">
        <v>34105</v>
      </c>
      <c r="D28" s="773">
        <v>872</v>
      </c>
      <c r="E28" s="772">
        <v>2.6</v>
      </c>
      <c r="F28" s="771">
        <v>1.9</v>
      </c>
      <c r="G28" s="770">
        <v>168.7</v>
      </c>
      <c r="H28" s="769">
        <v>6.4</v>
      </c>
      <c r="I28" s="768">
        <v>4</v>
      </c>
    </row>
    <row r="29" spans="1:9" ht="32.1" customHeight="1">
      <c r="A29" s="776" t="s">
        <v>401</v>
      </c>
      <c r="B29" s="775" t="s">
        <v>400</v>
      </c>
      <c r="C29" s="774">
        <v>18092</v>
      </c>
      <c r="D29" s="773">
        <v>827</v>
      </c>
      <c r="E29" s="772">
        <v>4.8</v>
      </c>
      <c r="F29" s="771">
        <v>4.0999999999999996</v>
      </c>
      <c r="G29" s="770">
        <v>186.3</v>
      </c>
      <c r="H29" s="769">
        <v>6.5</v>
      </c>
      <c r="I29" s="768">
        <v>3.6</v>
      </c>
    </row>
    <row r="30" spans="1:9" ht="47.1" customHeight="1">
      <c r="A30" s="776" t="s">
        <v>399</v>
      </c>
      <c r="B30" s="775" t="s">
        <v>398</v>
      </c>
      <c r="C30" s="774">
        <v>30494</v>
      </c>
      <c r="D30" s="773">
        <v>1626</v>
      </c>
      <c r="E30" s="772">
        <v>5.6</v>
      </c>
      <c r="F30" s="771">
        <v>4.9000000000000004</v>
      </c>
      <c r="G30" s="770">
        <v>289.5</v>
      </c>
      <c r="H30" s="769">
        <v>1.5</v>
      </c>
      <c r="I30" s="768">
        <v>0.5</v>
      </c>
    </row>
    <row r="31" spans="1:9" ht="18" customHeight="1">
      <c r="A31" s="776" t="s">
        <v>397</v>
      </c>
      <c r="B31" s="775" t="s">
        <v>246</v>
      </c>
      <c r="C31" s="774">
        <v>26732</v>
      </c>
      <c r="D31" s="773">
        <v>1048</v>
      </c>
      <c r="E31" s="772">
        <v>4.0999999999999996</v>
      </c>
      <c r="F31" s="771">
        <v>3.4</v>
      </c>
      <c r="G31" s="770">
        <v>277.2</v>
      </c>
      <c r="H31" s="769">
        <v>1.3</v>
      </c>
      <c r="I31" s="768">
        <v>0.5</v>
      </c>
    </row>
    <row r="32" spans="1:9" ht="32.1" customHeight="1">
      <c r="A32" s="776" t="s">
        <v>396</v>
      </c>
      <c r="B32" s="775" t="s">
        <v>395</v>
      </c>
      <c r="C32" s="774">
        <v>28053</v>
      </c>
      <c r="D32" s="773">
        <v>1372</v>
      </c>
      <c r="E32" s="772">
        <v>5.0999999999999996</v>
      </c>
      <c r="F32" s="771">
        <v>4.4000000000000004</v>
      </c>
      <c r="G32" s="770">
        <v>287.3</v>
      </c>
      <c r="H32" s="769">
        <v>5.4</v>
      </c>
      <c r="I32" s="768">
        <v>1.9</v>
      </c>
    </row>
    <row r="33" spans="1:9" ht="32.1" customHeight="1">
      <c r="A33" s="776" t="s">
        <v>394</v>
      </c>
      <c r="B33" s="775" t="s">
        <v>393</v>
      </c>
      <c r="C33" s="774">
        <v>23313</v>
      </c>
      <c r="D33" s="773">
        <v>1302</v>
      </c>
      <c r="E33" s="772">
        <v>5.9</v>
      </c>
      <c r="F33" s="771">
        <v>5.2</v>
      </c>
      <c r="G33" s="770">
        <v>50.5</v>
      </c>
      <c r="H33" s="769">
        <v>0</v>
      </c>
      <c r="I33" s="768">
        <v>0</v>
      </c>
    </row>
    <row r="34" spans="1:9" ht="18" customHeight="1" thickBot="1">
      <c r="A34" s="767" t="s">
        <v>392</v>
      </c>
      <c r="B34" s="766" t="s">
        <v>391</v>
      </c>
      <c r="C34" s="765">
        <v>21480</v>
      </c>
      <c r="D34" s="764">
        <v>660</v>
      </c>
      <c r="E34" s="763">
        <v>3.2</v>
      </c>
      <c r="F34" s="762">
        <v>2.5</v>
      </c>
      <c r="G34" s="761">
        <v>44.7</v>
      </c>
      <c r="H34" s="760">
        <v>0.8</v>
      </c>
      <c r="I34" s="759">
        <v>1.8</v>
      </c>
    </row>
    <row r="35" spans="1:9" ht="9" customHeight="1" thickTop="1">
      <c r="A35" s="758"/>
      <c r="B35" s="758"/>
      <c r="C35" s="757"/>
      <c r="D35" s="757"/>
      <c r="E35" s="755"/>
      <c r="F35" s="756"/>
      <c r="G35" s="755"/>
      <c r="H35" s="755"/>
      <c r="I35" s="755"/>
    </row>
    <row r="36" spans="1:9" s="749" customFormat="1" ht="39.75" customHeight="1">
      <c r="A36" s="1297" t="s">
        <v>390</v>
      </c>
      <c r="B36" s="1297"/>
      <c r="C36" s="1297"/>
      <c r="D36" s="1297"/>
      <c r="E36" s="1297"/>
      <c r="F36" s="1297"/>
      <c r="G36" s="1297"/>
      <c r="H36" s="1297"/>
      <c r="I36" s="1297"/>
    </row>
    <row r="37" spans="1:9" s="749" customFormat="1" ht="8.25" customHeight="1">
      <c r="A37" s="754"/>
      <c r="B37" s="752"/>
      <c r="C37" s="752"/>
      <c r="D37" s="752"/>
      <c r="E37" s="752"/>
      <c r="F37" s="752"/>
      <c r="G37" s="752"/>
      <c r="H37" s="752"/>
      <c r="I37" s="752"/>
    </row>
    <row r="38" spans="1:9" s="749" customFormat="1" ht="15" customHeight="1">
      <c r="A38" s="753" t="s">
        <v>363</v>
      </c>
      <c r="B38" s="751"/>
      <c r="C38" s="751"/>
      <c r="D38" s="751"/>
      <c r="E38" s="751"/>
      <c r="F38" s="751"/>
      <c r="G38" s="751"/>
      <c r="H38" s="751"/>
      <c r="I38" s="751"/>
    </row>
    <row r="39" spans="1:9" s="749" customFormat="1" ht="8.25" customHeight="1">
      <c r="A39" s="752"/>
      <c r="B39" s="752"/>
      <c r="C39" s="752"/>
      <c r="D39" s="752"/>
      <c r="E39" s="752"/>
      <c r="F39" s="752"/>
      <c r="G39" s="752"/>
      <c r="H39" s="752"/>
      <c r="I39" s="752"/>
    </row>
    <row r="40" spans="1:9" s="749" customFormat="1" ht="15" customHeight="1">
      <c r="A40" s="751" t="s">
        <v>170</v>
      </c>
      <c r="B40" s="750"/>
      <c r="C40" s="750"/>
      <c r="D40" s="750"/>
      <c r="E40" s="750"/>
      <c r="F40" s="750"/>
      <c r="G40" s="750"/>
      <c r="H40" s="750"/>
      <c r="I40" s="750"/>
    </row>
  </sheetData>
  <mergeCells count="18">
    <mergeCell ref="A1:I1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A16:B16"/>
    <mergeCell ref="A36:I36"/>
    <mergeCell ref="G8:G9"/>
    <mergeCell ref="H8:H9"/>
    <mergeCell ref="I8:I9"/>
    <mergeCell ref="A10:B10"/>
    <mergeCell ref="A11:B11"/>
    <mergeCell ref="A14:B1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/>
  </sheetViews>
  <sheetFormatPr defaultColWidth="9" defaultRowHeight="12.75"/>
  <cols>
    <col min="1" max="1" width="28.7109375" style="712" customWidth="1"/>
    <col min="2" max="11" width="9.7109375" style="712" customWidth="1"/>
    <col min="12" max="165" width="9" style="712"/>
    <col min="166" max="166" width="25.85546875" style="712" customWidth="1"/>
    <col min="167" max="167" width="12.5703125" style="712" customWidth="1"/>
    <col min="168" max="168" width="10.5703125" style="712" customWidth="1"/>
    <col min="169" max="169" width="12.5703125" style="712" customWidth="1"/>
    <col min="170" max="170" width="10.5703125" style="712" customWidth="1"/>
    <col min="171" max="172" width="11" style="712" customWidth="1"/>
    <col min="173" max="176" width="10.7109375" style="712" customWidth="1"/>
    <col min="177" max="421" width="9" style="712"/>
    <col min="422" max="422" width="25.85546875" style="712" customWidth="1"/>
    <col min="423" max="423" width="12.5703125" style="712" customWidth="1"/>
    <col min="424" max="424" width="10.5703125" style="712" customWidth="1"/>
    <col min="425" max="425" width="12.5703125" style="712" customWidth="1"/>
    <col min="426" max="426" width="10.5703125" style="712" customWidth="1"/>
    <col min="427" max="428" width="11" style="712" customWidth="1"/>
    <col min="429" max="432" width="10.7109375" style="712" customWidth="1"/>
    <col min="433" max="677" width="9" style="712"/>
    <col min="678" max="678" width="25.85546875" style="712" customWidth="1"/>
    <col min="679" max="679" width="12.5703125" style="712" customWidth="1"/>
    <col min="680" max="680" width="10.5703125" style="712" customWidth="1"/>
    <col min="681" max="681" width="12.5703125" style="712" customWidth="1"/>
    <col min="682" max="682" width="10.5703125" style="712" customWidth="1"/>
    <col min="683" max="684" width="11" style="712" customWidth="1"/>
    <col min="685" max="688" width="10.7109375" style="712" customWidth="1"/>
    <col min="689" max="933" width="9" style="712"/>
    <col min="934" max="934" width="25.85546875" style="712" customWidth="1"/>
    <col min="935" max="935" width="12.5703125" style="712" customWidth="1"/>
    <col min="936" max="936" width="10.5703125" style="712" customWidth="1"/>
    <col min="937" max="937" width="12.5703125" style="712" customWidth="1"/>
    <col min="938" max="938" width="10.5703125" style="712" customWidth="1"/>
    <col min="939" max="940" width="11" style="712" customWidth="1"/>
    <col min="941" max="944" width="10.7109375" style="712" customWidth="1"/>
    <col min="945" max="1189" width="9" style="712"/>
    <col min="1190" max="1190" width="25.85546875" style="712" customWidth="1"/>
    <col min="1191" max="1191" width="12.5703125" style="712" customWidth="1"/>
    <col min="1192" max="1192" width="10.5703125" style="712" customWidth="1"/>
    <col min="1193" max="1193" width="12.5703125" style="712" customWidth="1"/>
    <col min="1194" max="1194" width="10.5703125" style="712" customWidth="1"/>
    <col min="1195" max="1196" width="11" style="712" customWidth="1"/>
    <col min="1197" max="1200" width="10.7109375" style="712" customWidth="1"/>
    <col min="1201" max="1445" width="9" style="712"/>
    <col min="1446" max="1446" width="25.85546875" style="712" customWidth="1"/>
    <col min="1447" max="1447" width="12.5703125" style="712" customWidth="1"/>
    <col min="1448" max="1448" width="10.5703125" style="712" customWidth="1"/>
    <col min="1449" max="1449" width="12.5703125" style="712" customWidth="1"/>
    <col min="1450" max="1450" width="10.5703125" style="712" customWidth="1"/>
    <col min="1451" max="1452" width="11" style="712" customWidth="1"/>
    <col min="1453" max="1456" width="10.7109375" style="712" customWidth="1"/>
    <col min="1457" max="1701" width="9" style="712"/>
    <col min="1702" max="1702" width="25.85546875" style="712" customWidth="1"/>
    <col min="1703" max="1703" width="12.5703125" style="712" customWidth="1"/>
    <col min="1704" max="1704" width="10.5703125" style="712" customWidth="1"/>
    <col min="1705" max="1705" width="12.5703125" style="712" customWidth="1"/>
    <col min="1706" max="1706" width="10.5703125" style="712" customWidth="1"/>
    <col min="1707" max="1708" width="11" style="712" customWidth="1"/>
    <col min="1709" max="1712" width="10.7109375" style="712" customWidth="1"/>
    <col min="1713" max="1957" width="9" style="712"/>
    <col min="1958" max="1958" width="25.85546875" style="712" customWidth="1"/>
    <col min="1959" max="1959" width="12.5703125" style="712" customWidth="1"/>
    <col min="1960" max="1960" width="10.5703125" style="712" customWidth="1"/>
    <col min="1961" max="1961" width="12.5703125" style="712" customWidth="1"/>
    <col min="1962" max="1962" width="10.5703125" style="712" customWidth="1"/>
    <col min="1963" max="1964" width="11" style="712" customWidth="1"/>
    <col min="1965" max="1968" width="10.7109375" style="712" customWidth="1"/>
    <col min="1969" max="2213" width="9" style="712"/>
    <col min="2214" max="2214" width="25.85546875" style="712" customWidth="1"/>
    <col min="2215" max="2215" width="12.5703125" style="712" customWidth="1"/>
    <col min="2216" max="2216" width="10.5703125" style="712" customWidth="1"/>
    <col min="2217" max="2217" width="12.5703125" style="712" customWidth="1"/>
    <col min="2218" max="2218" width="10.5703125" style="712" customWidth="1"/>
    <col min="2219" max="2220" width="11" style="712" customWidth="1"/>
    <col min="2221" max="2224" width="10.7109375" style="712" customWidth="1"/>
    <col min="2225" max="2469" width="9" style="712"/>
    <col min="2470" max="2470" width="25.85546875" style="712" customWidth="1"/>
    <col min="2471" max="2471" width="12.5703125" style="712" customWidth="1"/>
    <col min="2472" max="2472" width="10.5703125" style="712" customWidth="1"/>
    <col min="2473" max="2473" width="12.5703125" style="712" customWidth="1"/>
    <col min="2474" max="2474" width="10.5703125" style="712" customWidth="1"/>
    <col min="2475" max="2476" width="11" style="712" customWidth="1"/>
    <col min="2477" max="2480" width="10.7109375" style="712" customWidth="1"/>
    <col min="2481" max="2725" width="9" style="712"/>
    <col min="2726" max="2726" width="25.85546875" style="712" customWidth="1"/>
    <col min="2727" max="2727" width="12.5703125" style="712" customWidth="1"/>
    <col min="2728" max="2728" width="10.5703125" style="712" customWidth="1"/>
    <col min="2729" max="2729" width="12.5703125" style="712" customWidth="1"/>
    <col min="2730" max="2730" width="10.5703125" style="712" customWidth="1"/>
    <col min="2731" max="2732" width="11" style="712" customWidth="1"/>
    <col min="2733" max="2736" width="10.7109375" style="712" customWidth="1"/>
    <col min="2737" max="2981" width="9" style="712"/>
    <col min="2982" max="2982" width="25.85546875" style="712" customWidth="1"/>
    <col min="2983" max="2983" width="12.5703125" style="712" customWidth="1"/>
    <col min="2984" max="2984" width="10.5703125" style="712" customWidth="1"/>
    <col min="2985" max="2985" width="12.5703125" style="712" customWidth="1"/>
    <col min="2986" max="2986" width="10.5703125" style="712" customWidth="1"/>
    <col min="2987" max="2988" width="11" style="712" customWidth="1"/>
    <col min="2989" max="2992" width="10.7109375" style="712" customWidth="1"/>
    <col min="2993" max="3237" width="9" style="712"/>
    <col min="3238" max="3238" width="25.85546875" style="712" customWidth="1"/>
    <col min="3239" max="3239" width="12.5703125" style="712" customWidth="1"/>
    <col min="3240" max="3240" width="10.5703125" style="712" customWidth="1"/>
    <col min="3241" max="3241" width="12.5703125" style="712" customWidth="1"/>
    <col min="3242" max="3242" width="10.5703125" style="712" customWidth="1"/>
    <col min="3243" max="3244" width="11" style="712" customWidth="1"/>
    <col min="3245" max="3248" width="10.7109375" style="712" customWidth="1"/>
    <col min="3249" max="3493" width="9" style="712"/>
    <col min="3494" max="3494" width="25.85546875" style="712" customWidth="1"/>
    <col min="3495" max="3495" width="12.5703125" style="712" customWidth="1"/>
    <col min="3496" max="3496" width="10.5703125" style="712" customWidth="1"/>
    <col min="3497" max="3497" width="12.5703125" style="712" customWidth="1"/>
    <col min="3498" max="3498" width="10.5703125" style="712" customWidth="1"/>
    <col min="3499" max="3500" width="11" style="712" customWidth="1"/>
    <col min="3501" max="3504" width="10.7109375" style="712" customWidth="1"/>
    <col min="3505" max="3749" width="9" style="712"/>
    <col min="3750" max="3750" width="25.85546875" style="712" customWidth="1"/>
    <col min="3751" max="3751" width="12.5703125" style="712" customWidth="1"/>
    <col min="3752" max="3752" width="10.5703125" style="712" customWidth="1"/>
    <col min="3753" max="3753" width="12.5703125" style="712" customWidth="1"/>
    <col min="3754" max="3754" width="10.5703125" style="712" customWidth="1"/>
    <col min="3755" max="3756" width="11" style="712" customWidth="1"/>
    <col min="3757" max="3760" width="10.7109375" style="712" customWidth="1"/>
    <col min="3761" max="4005" width="9" style="712"/>
    <col min="4006" max="4006" width="25.85546875" style="712" customWidth="1"/>
    <col min="4007" max="4007" width="12.5703125" style="712" customWidth="1"/>
    <col min="4008" max="4008" width="10.5703125" style="712" customWidth="1"/>
    <col min="4009" max="4009" width="12.5703125" style="712" customWidth="1"/>
    <col min="4010" max="4010" width="10.5703125" style="712" customWidth="1"/>
    <col min="4011" max="4012" width="11" style="712" customWidth="1"/>
    <col min="4013" max="4016" width="10.7109375" style="712" customWidth="1"/>
    <col min="4017" max="4261" width="9" style="712"/>
    <col min="4262" max="4262" width="25.85546875" style="712" customWidth="1"/>
    <col min="4263" max="4263" width="12.5703125" style="712" customWidth="1"/>
    <col min="4264" max="4264" width="10.5703125" style="712" customWidth="1"/>
    <col min="4265" max="4265" width="12.5703125" style="712" customWidth="1"/>
    <col min="4266" max="4266" width="10.5703125" style="712" customWidth="1"/>
    <col min="4267" max="4268" width="11" style="712" customWidth="1"/>
    <col min="4269" max="4272" width="10.7109375" style="712" customWidth="1"/>
    <col min="4273" max="4517" width="9" style="712"/>
    <col min="4518" max="4518" width="25.85546875" style="712" customWidth="1"/>
    <col min="4519" max="4519" width="12.5703125" style="712" customWidth="1"/>
    <col min="4520" max="4520" width="10.5703125" style="712" customWidth="1"/>
    <col min="4521" max="4521" width="12.5703125" style="712" customWidth="1"/>
    <col min="4522" max="4522" width="10.5703125" style="712" customWidth="1"/>
    <col min="4523" max="4524" width="11" style="712" customWidth="1"/>
    <col min="4525" max="4528" width="10.7109375" style="712" customWidth="1"/>
    <col min="4529" max="4773" width="9" style="712"/>
    <col min="4774" max="4774" width="25.85546875" style="712" customWidth="1"/>
    <col min="4775" max="4775" width="12.5703125" style="712" customWidth="1"/>
    <col min="4776" max="4776" width="10.5703125" style="712" customWidth="1"/>
    <col min="4777" max="4777" width="12.5703125" style="712" customWidth="1"/>
    <col min="4778" max="4778" width="10.5703125" style="712" customWidth="1"/>
    <col min="4779" max="4780" width="11" style="712" customWidth="1"/>
    <col min="4781" max="4784" width="10.7109375" style="712" customWidth="1"/>
    <col min="4785" max="5029" width="9" style="712"/>
    <col min="5030" max="5030" width="25.85546875" style="712" customWidth="1"/>
    <col min="5031" max="5031" width="12.5703125" style="712" customWidth="1"/>
    <col min="5032" max="5032" width="10.5703125" style="712" customWidth="1"/>
    <col min="5033" max="5033" width="12.5703125" style="712" customWidth="1"/>
    <col min="5034" max="5034" width="10.5703125" style="712" customWidth="1"/>
    <col min="5035" max="5036" width="11" style="712" customWidth="1"/>
    <col min="5037" max="5040" width="10.7109375" style="712" customWidth="1"/>
    <col min="5041" max="5285" width="9" style="712"/>
    <col min="5286" max="5286" width="25.85546875" style="712" customWidth="1"/>
    <col min="5287" max="5287" width="12.5703125" style="712" customWidth="1"/>
    <col min="5288" max="5288" width="10.5703125" style="712" customWidth="1"/>
    <col min="5289" max="5289" width="12.5703125" style="712" customWidth="1"/>
    <col min="5290" max="5290" width="10.5703125" style="712" customWidth="1"/>
    <col min="5291" max="5292" width="11" style="712" customWidth="1"/>
    <col min="5293" max="5296" width="10.7109375" style="712" customWidth="1"/>
    <col min="5297" max="5541" width="9" style="712"/>
    <col min="5542" max="5542" width="25.85546875" style="712" customWidth="1"/>
    <col min="5543" max="5543" width="12.5703125" style="712" customWidth="1"/>
    <col min="5544" max="5544" width="10.5703125" style="712" customWidth="1"/>
    <col min="5545" max="5545" width="12.5703125" style="712" customWidth="1"/>
    <col min="5546" max="5546" width="10.5703125" style="712" customWidth="1"/>
    <col min="5547" max="5548" width="11" style="712" customWidth="1"/>
    <col min="5549" max="5552" width="10.7109375" style="712" customWidth="1"/>
    <col min="5553" max="5797" width="9" style="712"/>
    <col min="5798" max="5798" width="25.85546875" style="712" customWidth="1"/>
    <col min="5799" max="5799" width="12.5703125" style="712" customWidth="1"/>
    <col min="5800" max="5800" width="10.5703125" style="712" customWidth="1"/>
    <col min="5801" max="5801" width="12.5703125" style="712" customWidth="1"/>
    <col min="5802" max="5802" width="10.5703125" style="712" customWidth="1"/>
    <col min="5803" max="5804" width="11" style="712" customWidth="1"/>
    <col min="5805" max="5808" width="10.7109375" style="712" customWidth="1"/>
    <col min="5809" max="6053" width="9" style="712"/>
    <col min="6054" max="6054" width="25.85546875" style="712" customWidth="1"/>
    <col min="6055" max="6055" width="12.5703125" style="712" customWidth="1"/>
    <col min="6056" max="6056" width="10.5703125" style="712" customWidth="1"/>
    <col min="6057" max="6057" width="12.5703125" style="712" customWidth="1"/>
    <col min="6058" max="6058" width="10.5703125" style="712" customWidth="1"/>
    <col min="6059" max="6060" width="11" style="712" customWidth="1"/>
    <col min="6061" max="6064" width="10.7109375" style="712" customWidth="1"/>
    <col min="6065" max="6309" width="9" style="712"/>
    <col min="6310" max="6310" width="25.85546875" style="712" customWidth="1"/>
    <col min="6311" max="6311" width="12.5703125" style="712" customWidth="1"/>
    <col min="6312" max="6312" width="10.5703125" style="712" customWidth="1"/>
    <col min="6313" max="6313" width="12.5703125" style="712" customWidth="1"/>
    <col min="6314" max="6314" width="10.5703125" style="712" customWidth="1"/>
    <col min="6315" max="6316" width="11" style="712" customWidth="1"/>
    <col min="6317" max="6320" width="10.7109375" style="712" customWidth="1"/>
    <col min="6321" max="6565" width="9" style="712"/>
    <col min="6566" max="6566" width="25.85546875" style="712" customWidth="1"/>
    <col min="6567" max="6567" width="12.5703125" style="712" customWidth="1"/>
    <col min="6568" max="6568" width="10.5703125" style="712" customWidth="1"/>
    <col min="6569" max="6569" width="12.5703125" style="712" customWidth="1"/>
    <col min="6570" max="6570" width="10.5703125" style="712" customWidth="1"/>
    <col min="6571" max="6572" width="11" style="712" customWidth="1"/>
    <col min="6573" max="6576" width="10.7109375" style="712" customWidth="1"/>
    <col min="6577" max="6821" width="9" style="712"/>
    <col min="6822" max="6822" width="25.85546875" style="712" customWidth="1"/>
    <col min="6823" max="6823" width="12.5703125" style="712" customWidth="1"/>
    <col min="6824" max="6824" width="10.5703125" style="712" customWidth="1"/>
    <col min="6825" max="6825" width="12.5703125" style="712" customWidth="1"/>
    <col min="6826" max="6826" width="10.5703125" style="712" customWidth="1"/>
    <col min="6827" max="6828" width="11" style="712" customWidth="1"/>
    <col min="6829" max="6832" width="10.7109375" style="712" customWidth="1"/>
    <col min="6833" max="7077" width="9" style="712"/>
    <col min="7078" max="7078" width="25.85546875" style="712" customWidth="1"/>
    <col min="7079" max="7079" width="12.5703125" style="712" customWidth="1"/>
    <col min="7080" max="7080" width="10.5703125" style="712" customWidth="1"/>
    <col min="7081" max="7081" width="12.5703125" style="712" customWidth="1"/>
    <col min="7082" max="7082" width="10.5703125" style="712" customWidth="1"/>
    <col min="7083" max="7084" width="11" style="712" customWidth="1"/>
    <col min="7085" max="7088" width="10.7109375" style="712" customWidth="1"/>
    <col min="7089" max="7333" width="9" style="712"/>
    <col min="7334" max="7334" width="25.85546875" style="712" customWidth="1"/>
    <col min="7335" max="7335" width="12.5703125" style="712" customWidth="1"/>
    <col min="7336" max="7336" width="10.5703125" style="712" customWidth="1"/>
    <col min="7337" max="7337" width="12.5703125" style="712" customWidth="1"/>
    <col min="7338" max="7338" width="10.5703125" style="712" customWidth="1"/>
    <col min="7339" max="7340" width="11" style="712" customWidth="1"/>
    <col min="7341" max="7344" width="10.7109375" style="712" customWidth="1"/>
    <col min="7345" max="7589" width="9" style="712"/>
    <col min="7590" max="7590" width="25.85546875" style="712" customWidth="1"/>
    <col min="7591" max="7591" width="12.5703125" style="712" customWidth="1"/>
    <col min="7592" max="7592" width="10.5703125" style="712" customWidth="1"/>
    <col min="7593" max="7593" width="12.5703125" style="712" customWidth="1"/>
    <col min="7594" max="7594" width="10.5703125" style="712" customWidth="1"/>
    <col min="7595" max="7596" width="11" style="712" customWidth="1"/>
    <col min="7597" max="7600" width="10.7109375" style="712" customWidth="1"/>
    <col min="7601" max="7845" width="9" style="712"/>
    <col min="7846" max="7846" width="25.85546875" style="712" customWidth="1"/>
    <col min="7847" max="7847" width="12.5703125" style="712" customWidth="1"/>
    <col min="7848" max="7848" width="10.5703125" style="712" customWidth="1"/>
    <col min="7849" max="7849" width="12.5703125" style="712" customWidth="1"/>
    <col min="7850" max="7850" width="10.5703125" style="712" customWidth="1"/>
    <col min="7851" max="7852" width="11" style="712" customWidth="1"/>
    <col min="7853" max="7856" width="10.7109375" style="712" customWidth="1"/>
    <col min="7857" max="8101" width="9" style="712"/>
    <col min="8102" max="8102" width="25.85546875" style="712" customWidth="1"/>
    <col min="8103" max="8103" width="12.5703125" style="712" customWidth="1"/>
    <col min="8104" max="8104" width="10.5703125" style="712" customWidth="1"/>
    <col min="8105" max="8105" width="12.5703125" style="712" customWidth="1"/>
    <col min="8106" max="8106" width="10.5703125" style="712" customWidth="1"/>
    <col min="8107" max="8108" width="11" style="712" customWidth="1"/>
    <col min="8109" max="8112" width="10.7109375" style="712" customWidth="1"/>
    <col min="8113" max="8357" width="9" style="712"/>
    <col min="8358" max="8358" width="25.85546875" style="712" customWidth="1"/>
    <col min="8359" max="8359" width="12.5703125" style="712" customWidth="1"/>
    <col min="8360" max="8360" width="10.5703125" style="712" customWidth="1"/>
    <col min="8361" max="8361" width="12.5703125" style="712" customWidth="1"/>
    <col min="8362" max="8362" width="10.5703125" style="712" customWidth="1"/>
    <col min="8363" max="8364" width="11" style="712" customWidth="1"/>
    <col min="8365" max="8368" width="10.7109375" style="712" customWidth="1"/>
    <col min="8369" max="8613" width="9" style="712"/>
    <col min="8614" max="8614" width="25.85546875" style="712" customWidth="1"/>
    <col min="8615" max="8615" width="12.5703125" style="712" customWidth="1"/>
    <col min="8616" max="8616" width="10.5703125" style="712" customWidth="1"/>
    <col min="8617" max="8617" width="12.5703125" style="712" customWidth="1"/>
    <col min="8618" max="8618" width="10.5703125" style="712" customWidth="1"/>
    <col min="8619" max="8620" width="11" style="712" customWidth="1"/>
    <col min="8621" max="8624" width="10.7109375" style="712" customWidth="1"/>
    <col min="8625" max="8869" width="9" style="712"/>
    <col min="8870" max="8870" width="25.85546875" style="712" customWidth="1"/>
    <col min="8871" max="8871" width="12.5703125" style="712" customWidth="1"/>
    <col min="8872" max="8872" width="10.5703125" style="712" customWidth="1"/>
    <col min="8873" max="8873" width="12.5703125" style="712" customWidth="1"/>
    <col min="8874" max="8874" width="10.5703125" style="712" customWidth="1"/>
    <col min="8875" max="8876" width="11" style="712" customWidth="1"/>
    <col min="8877" max="8880" width="10.7109375" style="712" customWidth="1"/>
    <col min="8881" max="9125" width="9" style="712"/>
    <col min="9126" max="9126" width="25.85546875" style="712" customWidth="1"/>
    <col min="9127" max="9127" width="12.5703125" style="712" customWidth="1"/>
    <col min="9128" max="9128" width="10.5703125" style="712" customWidth="1"/>
    <col min="9129" max="9129" width="12.5703125" style="712" customWidth="1"/>
    <col min="9130" max="9130" width="10.5703125" style="712" customWidth="1"/>
    <col min="9131" max="9132" width="11" style="712" customWidth="1"/>
    <col min="9133" max="9136" width="10.7109375" style="712" customWidth="1"/>
    <col min="9137" max="9381" width="9" style="712"/>
    <col min="9382" max="9382" width="25.85546875" style="712" customWidth="1"/>
    <col min="9383" max="9383" width="12.5703125" style="712" customWidth="1"/>
    <col min="9384" max="9384" width="10.5703125" style="712" customWidth="1"/>
    <col min="9385" max="9385" width="12.5703125" style="712" customWidth="1"/>
    <col min="9386" max="9386" width="10.5703125" style="712" customWidth="1"/>
    <col min="9387" max="9388" width="11" style="712" customWidth="1"/>
    <col min="9389" max="9392" width="10.7109375" style="712" customWidth="1"/>
    <col min="9393" max="9637" width="9" style="712"/>
    <col min="9638" max="9638" width="25.85546875" style="712" customWidth="1"/>
    <col min="9639" max="9639" width="12.5703125" style="712" customWidth="1"/>
    <col min="9640" max="9640" width="10.5703125" style="712" customWidth="1"/>
    <col min="9641" max="9641" width="12.5703125" style="712" customWidth="1"/>
    <col min="9642" max="9642" width="10.5703125" style="712" customWidth="1"/>
    <col min="9643" max="9644" width="11" style="712" customWidth="1"/>
    <col min="9645" max="9648" width="10.7109375" style="712" customWidth="1"/>
    <col min="9649" max="9893" width="9" style="712"/>
    <col min="9894" max="9894" width="25.85546875" style="712" customWidth="1"/>
    <col min="9895" max="9895" width="12.5703125" style="712" customWidth="1"/>
    <col min="9896" max="9896" width="10.5703125" style="712" customWidth="1"/>
    <col min="9897" max="9897" width="12.5703125" style="712" customWidth="1"/>
    <col min="9898" max="9898" width="10.5703125" style="712" customWidth="1"/>
    <col min="9899" max="9900" width="11" style="712" customWidth="1"/>
    <col min="9901" max="9904" width="10.7109375" style="712" customWidth="1"/>
    <col min="9905" max="10149" width="9" style="712"/>
    <col min="10150" max="10150" width="25.85546875" style="712" customWidth="1"/>
    <col min="10151" max="10151" width="12.5703125" style="712" customWidth="1"/>
    <col min="10152" max="10152" width="10.5703125" style="712" customWidth="1"/>
    <col min="10153" max="10153" width="12.5703125" style="712" customWidth="1"/>
    <col min="10154" max="10154" width="10.5703125" style="712" customWidth="1"/>
    <col min="10155" max="10156" width="11" style="712" customWidth="1"/>
    <col min="10157" max="10160" width="10.7109375" style="712" customWidth="1"/>
    <col min="10161" max="10405" width="9" style="712"/>
    <col min="10406" max="10406" width="25.85546875" style="712" customWidth="1"/>
    <col min="10407" max="10407" width="12.5703125" style="712" customWidth="1"/>
    <col min="10408" max="10408" width="10.5703125" style="712" customWidth="1"/>
    <col min="10409" max="10409" width="12.5703125" style="712" customWidth="1"/>
    <col min="10410" max="10410" width="10.5703125" style="712" customWidth="1"/>
    <col min="10411" max="10412" width="11" style="712" customWidth="1"/>
    <col min="10413" max="10416" width="10.7109375" style="712" customWidth="1"/>
    <col min="10417" max="10661" width="9" style="712"/>
    <col min="10662" max="10662" width="25.85546875" style="712" customWidth="1"/>
    <col min="10663" max="10663" width="12.5703125" style="712" customWidth="1"/>
    <col min="10664" max="10664" width="10.5703125" style="712" customWidth="1"/>
    <col min="10665" max="10665" width="12.5703125" style="712" customWidth="1"/>
    <col min="10666" max="10666" width="10.5703125" style="712" customWidth="1"/>
    <col min="10667" max="10668" width="11" style="712" customWidth="1"/>
    <col min="10669" max="10672" width="10.7109375" style="712" customWidth="1"/>
    <col min="10673" max="10917" width="9" style="712"/>
    <col min="10918" max="10918" width="25.85546875" style="712" customWidth="1"/>
    <col min="10919" max="10919" width="12.5703125" style="712" customWidth="1"/>
    <col min="10920" max="10920" width="10.5703125" style="712" customWidth="1"/>
    <col min="10921" max="10921" width="12.5703125" style="712" customWidth="1"/>
    <col min="10922" max="10922" width="10.5703125" style="712" customWidth="1"/>
    <col min="10923" max="10924" width="11" style="712" customWidth="1"/>
    <col min="10925" max="10928" width="10.7109375" style="712" customWidth="1"/>
    <col min="10929" max="11173" width="9" style="712"/>
    <col min="11174" max="11174" width="25.85546875" style="712" customWidth="1"/>
    <col min="11175" max="11175" width="12.5703125" style="712" customWidth="1"/>
    <col min="11176" max="11176" width="10.5703125" style="712" customWidth="1"/>
    <col min="11177" max="11177" width="12.5703125" style="712" customWidth="1"/>
    <col min="11178" max="11178" width="10.5703125" style="712" customWidth="1"/>
    <col min="11179" max="11180" width="11" style="712" customWidth="1"/>
    <col min="11181" max="11184" width="10.7109375" style="712" customWidth="1"/>
    <col min="11185" max="11429" width="9" style="712"/>
    <col min="11430" max="11430" width="25.85546875" style="712" customWidth="1"/>
    <col min="11431" max="11431" width="12.5703125" style="712" customWidth="1"/>
    <col min="11432" max="11432" width="10.5703125" style="712" customWidth="1"/>
    <col min="11433" max="11433" width="12.5703125" style="712" customWidth="1"/>
    <col min="11434" max="11434" width="10.5703125" style="712" customWidth="1"/>
    <col min="11435" max="11436" width="11" style="712" customWidth="1"/>
    <col min="11437" max="11440" width="10.7109375" style="712" customWidth="1"/>
    <col min="11441" max="11685" width="9" style="712"/>
    <col min="11686" max="11686" width="25.85546875" style="712" customWidth="1"/>
    <col min="11687" max="11687" width="12.5703125" style="712" customWidth="1"/>
    <col min="11688" max="11688" width="10.5703125" style="712" customWidth="1"/>
    <col min="11689" max="11689" width="12.5703125" style="712" customWidth="1"/>
    <col min="11690" max="11690" width="10.5703125" style="712" customWidth="1"/>
    <col min="11691" max="11692" width="11" style="712" customWidth="1"/>
    <col min="11693" max="11696" width="10.7109375" style="712" customWidth="1"/>
    <col min="11697" max="11941" width="9" style="712"/>
    <col min="11942" max="11942" width="25.85546875" style="712" customWidth="1"/>
    <col min="11943" max="11943" width="12.5703125" style="712" customWidth="1"/>
    <col min="11944" max="11944" width="10.5703125" style="712" customWidth="1"/>
    <col min="11945" max="11945" width="12.5703125" style="712" customWidth="1"/>
    <col min="11946" max="11946" width="10.5703125" style="712" customWidth="1"/>
    <col min="11947" max="11948" width="11" style="712" customWidth="1"/>
    <col min="11949" max="11952" width="10.7109375" style="712" customWidth="1"/>
    <col min="11953" max="12197" width="9" style="712"/>
    <col min="12198" max="12198" width="25.85546875" style="712" customWidth="1"/>
    <col min="12199" max="12199" width="12.5703125" style="712" customWidth="1"/>
    <col min="12200" max="12200" width="10.5703125" style="712" customWidth="1"/>
    <col min="12201" max="12201" width="12.5703125" style="712" customWidth="1"/>
    <col min="12202" max="12202" width="10.5703125" style="712" customWidth="1"/>
    <col min="12203" max="12204" width="11" style="712" customWidth="1"/>
    <col min="12205" max="12208" width="10.7109375" style="712" customWidth="1"/>
    <col min="12209" max="12453" width="9" style="712"/>
    <col min="12454" max="12454" width="25.85546875" style="712" customWidth="1"/>
    <col min="12455" max="12455" width="12.5703125" style="712" customWidth="1"/>
    <col min="12456" max="12456" width="10.5703125" style="712" customWidth="1"/>
    <col min="12457" max="12457" width="12.5703125" style="712" customWidth="1"/>
    <col min="12458" max="12458" width="10.5703125" style="712" customWidth="1"/>
    <col min="12459" max="12460" width="11" style="712" customWidth="1"/>
    <col min="12461" max="12464" width="10.7109375" style="712" customWidth="1"/>
    <col min="12465" max="12709" width="9" style="712"/>
    <col min="12710" max="12710" width="25.85546875" style="712" customWidth="1"/>
    <col min="12711" max="12711" width="12.5703125" style="712" customWidth="1"/>
    <col min="12712" max="12712" width="10.5703125" style="712" customWidth="1"/>
    <col min="12713" max="12713" width="12.5703125" style="712" customWidth="1"/>
    <col min="12714" max="12714" width="10.5703125" style="712" customWidth="1"/>
    <col min="12715" max="12716" width="11" style="712" customWidth="1"/>
    <col min="12717" max="12720" width="10.7109375" style="712" customWidth="1"/>
    <col min="12721" max="12965" width="9" style="712"/>
    <col min="12966" max="12966" width="25.85546875" style="712" customWidth="1"/>
    <col min="12967" max="12967" width="12.5703125" style="712" customWidth="1"/>
    <col min="12968" max="12968" width="10.5703125" style="712" customWidth="1"/>
    <col min="12969" max="12969" width="12.5703125" style="712" customWidth="1"/>
    <col min="12970" max="12970" width="10.5703125" style="712" customWidth="1"/>
    <col min="12971" max="12972" width="11" style="712" customWidth="1"/>
    <col min="12973" max="12976" width="10.7109375" style="712" customWidth="1"/>
    <col min="12977" max="13221" width="9" style="712"/>
    <col min="13222" max="13222" width="25.85546875" style="712" customWidth="1"/>
    <col min="13223" max="13223" width="12.5703125" style="712" customWidth="1"/>
    <col min="13224" max="13224" width="10.5703125" style="712" customWidth="1"/>
    <col min="13225" max="13225" width="12.5703125" style="712" customWidth="1"/>
    <col min="13226" max="13226" width="10.5703125" style="712" customWidth="1"/>
    <col min="13227" max="13228" width="11" style="712" customWidth="1"/>
    <col min="13229" max="13232" width="10.7109375" style="712" customWidth="1"/>
    <col min="13233" max="13477" width="9" style="712"/>
    <col min="13478" max="13478" width="25.85546875" style="712" customWidth="1"/>
    <col min="13479" max="13479" width="12.5703125" style="712" customWidth="1"/>
    <col min="13480" max="13480" width="10.5703125" style="712" customWidth="1"/>
    <col min="13481" max="13481" width="12.5703125" style="712" customWidth="1"/>
    <col min="13482" max="13482" width="10.5703125" style="712" customWidth="1"/>
    <col min="13483" max="13484" width="11" style="712" customWidth="1"/>
    <col min="13485" max="13488" width="10.7109375" style="712" customWidth="1"/>
    <col min="13489" max="13733" width="9" style="712"/>
    <col min="13734" max="13734" width="25.85546875" style="712" customWidth="1"/>
    <col min="13735" max="13735" width="12.5703125" style="712" customWidth="1"/>
    <col min="13736" max="13736" width="10.5703125" style="712" customWidth="1"/>
    <col min="13737" max="13737" width="12.5703125" style="712" customWidth="1"/>
    <col min="13738" max="13738" width="10.5703125" style="712" customWidth="1"/>
    <col min="13739" max="13740" width="11" style="712" customWidth="1"/>
    <col min="13741" max="13744" width="10.7109375" style="712" customWidth="1"/>
    <col min="13745" max="13989" width="9" style="712"/>
    <col min="13990" max="13990" width="25.85546875" style="712" customWidth="1"/>
    <col min="13991" max="13991" width="12.5703125" style="712" customWidth="1"/>
    <col min="13992" max="13992" width="10.5703125" style="712" customWidth="1"/>
    <col min="13993" max="13993" width="12.5703125" style="712" customWidth="1"/>
    <col min="13994" max="13994" width="10.5703125" style="712" customWidth="1"/>
    <col min="13995" max="13996" width="11" style="712" customWidth="1"/>
    <col min="13997" max="14000" width="10.7109375" style="712" customWidth="1"/>
    <col min="14001" max="14245" width="9" style="712"/>
    <col min="14246" max="14246" width="25.85546875" style="712" customWidth="1"/>
    <col min="14247" max="14247" width="12.5703125" style="712" customWidth="1"/>
    <col min="14248" max="14248" width="10.5703125" style="712" customWidth="1"/>
    <col min="14249" max="14249" width="12.5703125" style="712" customWidth="1"/>
    <col min="14250" max="14250" width="10.5703125" style="712" customWidth="1"/>
    <col min="14251" max="14252" width="11" style="712" customWidth="1"/>
    <col min="14253" max="14256" width="10.7109375" style="712" customWidth="1"/>
    <col min="14257" max="14501" width="9" style="712"/>
    <col min="14502" max="14502" width="25.85546875" style="712" customWidth="1"/>
    <col min="14503" max="14503" width="12.5703125" style="712" customWidth="1"/>
    <col min="14504" max="14504" width="10.5703125" style="712" customWidth="1"/>
    <col min="14505" max="14505" width="12.5703125" style="712" customWidth="1"/>
    <col min="14506" max="14506" width="10.5703125" style="712" customWidth="1"/>
    <col min="14507" max="14508" width="11" style="712" customWidth="1"/>
    <col min="14509" max="14512" width="10.7109375" style="712" customWidth="1"/>
    <col min="14513" max="14757" width="9" style="712"/>
    <col min="14758" max="14758" width="25.85546875" style="712" customWidth="1"/>
    <col min="14759" max="14759" width="12.5703125" style="712" customWidth="1"/>
    <col min="14760" max="14760" width="10.5703125" style="712" customWidth="1"/>
    <col min="14761" max="14761" width="12.5703125" style="712" customWidth="1"/>
    <col min="14762" max="14762" width="10.5703125" style="712" customWidth="1"/>
    <col min="14763" max="14764" width="11" style="712" customWidth="1"/>
    <col min="14765" max="14768" width="10.7109375" style="712" customWidth="1"/>
    <col min="14769" max="15013" width="9" style="712"/>
    <col min="15014" max="15014" width="25.85546875" style="712" customWidth="1"/>
    <col min="15015" max="15015" width="12.5703125" style="712" customWidth="1"/>
    <col min="15016" max="15016" width="10.5703125" style="712" customWidth="1"/>
    <col min="15017" max="15017" width="12.5703125" style="712" customWidth="1"/>
    <col min="15018" max="15018" width="10.5703125" style="712" customWidth="1"/>
    <col min="15019" max="15020" width="11" style="712" customWidth="1"/>
    <col min="15021" max="15024" width="10.7109375" style="712" customWidth="1"/>
    <col min="15025" max="15269" width="9" style="712"/>
    <col min="15270" max="15270" width="25.85546875" style="712" customWidth="1"/>
    <col min="15271" max="15271" width="12.5703125" style="712" customWidth="1"/>
    <col min="15272" max="15272" width="10.5703125" style="712" customWidth="1"/>
    <col min="15273" max="15273" width="12.5703125" style="712" customWidth="1"/>
    <col min="15274" max="15274" width="10.5703125" style="712" customWidth="1"/>
    <col min="15275" max="15276" width="11" style="712" customWidth="1"/>
    <col min="15277" max="15280" width="10.7109375" style="712" customWidth="1"/>
    <col min="15281" max="15525" width="9" style="712"/>
    <col min="15526" max="15526" width="25.85546875" style="712" customWidth="1"/>
    <col min="15527" max="15527" width="12.5703125" style="712" customWidth="1"/>
    <col min="15528" max="15528" width="10.5703125" style="712" customWidth="1"/>
    <col min="15529" max="15529" width="12.5703125" style="712" customWidth="1"/>
    <col min="15530" max="15530" width="10.5703125" style="712" customWidth="1"/>
    <col min="15531" max="15532" width="11" style="712" customWidth="1"/>
    <col min="15533" max="15536" width="10.7109375" style="712" customWidth="1"/>
    <col min="15537" max="15781" width="9" style="712"/>
    <col min="15782" max="15782" width="25.85546875" style="712" customWidth="1"/>
    <col min="15783" max="15783" width="12.5703125" style="712" customWidth="1"/>
    <col min="15784" max="15784" width="10.5703125" style="712" customWidth="1"/>
    <col min="15785" max="15785" width="12.5703125" style="712" customWidth="1"/>
    <col min="15786" max="15786" width="10.5703125" style="712" customWidth="1"/>
    <col min="15787" max="15788" width="11" style="712" customWidth="1"/>
    <col min="15789" max="15792" width="10.7109375" style="712" customWidth="1"/>
    <col min="15793" max="16037" width="9" style="712"/>
    <col min="16038" max="16038" width="25.85546875" style="712" customWidth="1"/>
    <col min="16039" max="16039" width="12.5703125" style="712" customWidth="1"/>
    <col min="16040" max="16040" width="10.5703125" style="712" customWidth="1"/>
    <col min="16041" max="16041" width="12.5703125" style="712" customWidth="1"/>
    <col min="16042" max="16042" width="10.5703125" style="712" customWidth="1"/>
    <col min="16043" max="16044" width="11" style="712" customWidth="1"/>
    <col min="16045" max="16048" width="10.7109375" style="712" customWidth="1"/>
    <col min="16049" max="16384" width="9" style="712"/>
  </cols>
  <sheetData>
    <row r="1" spans="1:11">
      <c r="K1" s="864" t="s">
        <v>462</v>
      </c>
    </row>
    <row r="2" spans="1:11" ht="15" customHeight="1">
      <c r="A2" s="807"/>
      <c r="B2" s="807"/>
      <c r="C2" s="807"/>
      <c r="D2" s="807"/>
      <c r="E2" s="807"/>
      <c r="F2" s="807"/>
      <c r="G2" s="807"/>
      <c r="H2" s="807"/>
      <c r="I2" s="864"/>
      <c r="K2" s="864"/>
    </row>
    <row r="3" spans="1:11" ht="22.5" customHeight="1">
      <c r="A3" s="1328" t="s">
        <v>461</v>
      </c>
      <c r="B3" s="1329"/>
      <c r="C3" s="1329"/>
      <c r="D3" s="1329"/>
      <c r="E3" s="1329"/>
      <c r="F3" s="1329"/>
      <c r="G3" s="1329"/>
      <c r="H3" s="1329"/>
      <c r="I3" s="1329"/>
      <c r="J3" s="1329"/>
      <c r="K3" s="1329"/>
    </row>
    <row r="4" spans="1:11" ht="22.5" customHeight="1">
      <c r="A4" s="1330" t="s">
        <v>329</v>
      </c>
      <c r="B4" s="1331"/>
      <c r="C4" s="1331"/>
      <c r="D4" s="1331"/>
      <c r="E4" s="1331"/>
      <c r="F4" s="1331"/>
      <c r="G4" s="1331"/>
      <c r="H4" s="1331"/>
      <c r="I4" s="1331"/>
      <c r="J4" s="1331"/>
      <c r="K4" s="1331"/>
    </row>
    <row r="5" spans="1:11" ht="13.5" thickBot="1">
      <c r="A5" s="807"/>
      <c r="B5" s="807"/>
      <c r="C5" s="807"/>
      <c r="D5" s="807"/>
      <c r="E5" s="807"/>
      <c r="F5" s="807"/>
      <c r="G5" s="807"/>
      <c r="H5" s="807"/>
      <c r="I5" s="807"/>
    </row>
    <row r="6" spans="1:11" ht="39.950000000000003" customHeight="1" thickTop="1">
      <c r="A6" s="1332" t="s">
        <v>460</v>
      </c>
      <c r="B6" s="1335" t="s">
        <v>459</v>
      </c>
      <c r="C6" s="1336"/>
      <c r="D6" s="1337"/>
      <c r="E6" s="1337"/>
      <c r="F6" s="1337"/>
      <c r="G6" s="1338"/>
      <c r="H6" s="1339" t="s">
        <v>458</v>
      </c>
      <c r="I6" s="1340"/>
      <c r="J6" s="1341"/>
      <c r="K6" s="1282"/>
    </row>
    <row r="7" spans="1:11" ht="39.950000000000003" customHeight="1">
      <c r="A7" s="1333"/>
      <c r="B7" s="1342" t="s">
        <v>107</v>
      </c>
      <c r="C7" s="1343"/>
      <c r="D7" s="1344" t="s">
        <v>221</v>
      </c>
      <c r="E7" s="1345"/>
      <c r="F7" s="1346" t="s">
        <v>71</v>
      </c>
      <c r="G7" s="1347"/>
      <c r="H7" s="863" t="s">
        <v>457</v>
      </c>
      <c r="I7" s="862" t="s">
        <v>438</v>
      </c>
      <c r="J7" s="1348" t="s">
        <v>456</v>
      </c>
      <c r="K7" s="1349"/>
    </row>
    <row r="8" spans="1:11" ht="33.950000000000003" customHeight="1" thickBot="1">
      <c r="A8" s="1334"/>
      <c r="B8" s="857" t="s">
        <v>102</v>
      </c>
      <c r="C8" s="861" t="s">
        <v>455</v>
      </c>
      <c r="D8" s="856" t="s">
        <v>102</v>
      </c>
      <c r="E8" s="860" t="s">
        <v>454</v>
      </c>
      <c r="F8" s="859" t="s">
        <v>367</v>
      </c>
      <c r="G8" s="858" t="s">
        <v>453</v>
      </c>
      <c r="H8" s="857" t="s">
        <v>103</v>
      </c>
      <c r="I8" s="856" t="s">
        <v>103</v>
      </c>
      <c r="J8" s="855" t="s">
        <v>433</v>
      </c>
      <c r="K8" s="854" t="s">
        <v>452</v>
      </c>
    </row>
    <row r="9" spans="1:11" ht="24.95" customHeight="1" thickTop="1">
      <c r="A9" s="853" t="s">
        <v>451</v>
      </c>
      <c r="B9" s="852">
        <v>19067</v>
      </c>
      <c r="C9" s="845">
        <v>72</v>
      </c>
      <c r="D9" s="846">
        <v>20052</v>
      </c>
      <c r="E9" s="845">
        <v>72.7</v>
      </c>
      <c r="F9" s="844">
        <v>105.2</v>
      </c>
      <c r="G9" s="843">
        <v>104.5</v>
      </c>
      <c r="H9" s="851">
        <v>803.4</v>
      </c>
      <c r="I9" s="850">
        <v>825.4</v>
      </c>
      <c r="J9" s="849">
        <v>22</v>
      </c>
      <c r="K9" s="839">
        <v>2.7000000000000028</v>
      </c>
    </row>
    <row r="10" spans="1:11" ht="24.95" customHeight="1">
      <c r="A10" s="848" t="s">
        <v>450</v>
      </c>
      <c r="B10" s="847">
        <v>23741</v>
      </c>
      <c r="C10" s="845">
        <v>89.7</v>
      </c>
      <c r="D10" s="846">
        <v>24762</v>
      </c>
      <c r="E10" s="845">
        <v>89.8</v>
      </c>
      <c r="F10" s="844">
        <v>104.3</v>
      </c>
      <c r="G10" s="843">
        <v>103.6</v>
      </c>
      <c r="H10" s="842">
        <v>490.3</v>
      </c>
      <c r="I10" s="841">
        <v>471.1</v>
      </c>
      <c r="J10" s="840">
        <v>-19.2</v>
      </c>
      <c r="K10" s="839">
        <v>-3.9000000000000057</v>
      </c>
    </row>
    <row r="11" spans="1:11" ht="24.95" customHeight="1">
      <c r="A11" s="848" t="s">
        <v>449</v>
      </c>
      <c r="B11" s="847">
        <v>25895</v>
      </c>
      <c r="C11" s="845">
        <v>97.8</v>
      </c>
      <c r="D11" s="846">
        <v>26861</v>
      </c>
      <c r="E11" s="845">
        <v>97.4</v>
      </c>
      <c r="F11" s="844">
        <v>103.7</v>
      </c>
      <c r="G11" s="843">
        <v>103</v>
      </c>
      <c r="H11" s="842">
        <v>407.7</v>
      </c>
      <c r="I11" s="841">
        <v>416</v>
      </c>
      <c r="J11" s="840">
        <v>8.4</v>
      </c>
      <c r="K11" s="839">
        <v>2.0999999999999943</v>
      </c>
    </row>
    <row r="12" spans="1:11" ht="24.95" customHeight="1">
      <c r="A12" s="848" t="s">
        <v>448</v>
      </c>
      <c r="B12" s="847">
        <v>27568</v>
      </c>
      <c r="C12" s="845">
        <v>104.2</v>
      </c>
      <c r="D12" s="846">
        <v>28478</v>
      </c>
      <c r="E12" s="845">
        <v>103.2</v>
      </c>
      <c r="F12" s="844">
        <v>103.3</v>
      </c>
      <c r="G12" s="843">
        <v>102.6</v>
      </c>
      <c r="H12" s="842">
        <v>502</v>
      </c>
      <c r="I12" s="841">
        <v>510.3</v>
      </c>
      <c r="J12" s="840">
        <v>8.3000000000000007</v>
      </c>
      <c r="K12" s="839">
        <v>1.7000000000000028</v>
      </c>
    </row>
    <row r="13" spans="1:11" ht="24.95" customHeight="1">
      <c r="A13" s="848" t="s">
        <v>447</v>
      </c>
      <c r="B13" s="847">
        <v>29573</v>
      </c>
      <c r="C13" s="845">
        <v>111.7</v>
      </c>
      <c r="D13" s="846">
        <v>30568</v>
      </c>
      <c r="E13" s="845">
        <v>110.8</v>
      </c>
      <c r="F13" s="844">
        <v>103.4</v>
      </c>
      <c r="G13" s="843">
        <v>102.7</v>
      </c>
      <c r="H13" s="842">
        <v>368.1</v>
      </c>
      <c r="I13" s="841">
        <v>381.1</v>
      </c>
      <c r="J13" s="840">
        <v>13</v>
      </c>
      <c r="K13" s="839">
        <v>3.5</v>
      </c>
    </row>
    <row r="14" spans="1:11" ht="24.95" customHeight="1">
      <c r="A14" s="848" t="s">
        <v>446</v>
      </c>
      <c r="B14" s="847">
        <v>29719</v>
      </c>
      <c r="C14" s="845">
        <v>112.3</v>
      </c>
      <c r="D14" s="846">
        <v>31376</v>
      </c>
      <c r="E14" s="845">
        <v>113.7</v>
      </c>
      <c r="F14" s="844">
        <v>105.6</v>
      </c>
      <c r="G14" s="843">
        <v>104.9</v>
      </c>
      <c r="H14" s="842">
        <v>357.2</v>
      </c>
      <c r="I14" s="841">
        <v>367.8</v>
      </c>
      <c r="J14" s="840">
        <v>10.6</v>
      </c>
      <c r="K14" s="839">
        <v>3</v>
      </c>
    </row>
    <row r="15" spans="1:11" ht="24.95" customHeight="1" thickBot="1">
      <c r="A15" s="838" t="s">
        <v>445</v>
      </c>
      <c r="B15" s="837">
        <v>31500</v>
      </c>
      <c r="C15" s="835">
        <v>119</v>
      </c>
      <c r="D15" s="836">
        <v>32706</v>
      </c>
      <c r="E15" s="835">
        <v>118.5</v>
      </c>
      <c r="F15" s="834">
        <v>103.8</v>
      </c>
      <c r="G15" s="833">
        <v>103.1</v>
      </c>
      <c r="H15" s="832">
        <v>925.5</v>
      </c>
      <c r="I15" s="831">
        <v>952.2</v>
      </c>
      <c r="J15" s="830">
        <v>26.7</v>
      </c>
      <c r="K15" s="829">
        <v>2.9000000000000057</v>
      </c>
    </row>
    <row r="16" spans="1:11" ht="24.95" customHeight="1" thickTop="1" thickBot="1">
      <c r="A16" s="828" t="s">
        <v>50</v>
      </c>
      <c r="B16" s="827">
        <v>26467</v>
      </c>
      <c r="C16" s="825">
        <v>100</v>
      </c>
      <c r="D16" s="826">
        <v>27589</v>
      </c>
      <c r="E16" s="825">
        <v>100</v>
      </c>
      <c r="F16" s="824">
        <v>104.2</v>
      </c>
      <c r="G16" s="823">
        <v>103.5</v>
      </c>
      <c r="H16" s="822">
        <v>3854.2</v>
      </c>
      <c r="I16" s="821">
        <v>3923.9</v>
      </c>
      <c r="J16" s="820">
        <v>69.7</v>
      </c>
      <c r="K16" s="819">
        <v>1.7999999999999972</v>
      </c>
    </row>
    <row r="17" spans="1:11" ht="10.5" customHeight="1" thickTop="1">
      <c r="A17" s="818"/>
      <c r="B17" s="817"/>
      <c r="C17" s="817"/>
      <c r="D17" s="817"/>
      <c r="E17" s="817"/>
      <c r="F17" s="814"/>
      <c r="G17" s="816"/>
      <c r="H17" s="815"/>
      <c r="I17" s="815"/>
      <c r="J17" s="814"/>
      <c r="K17" s="813"/>
    </row>
    <row r="18" spans="1:11" ht="15" customHeight="1">
      <c r="A18" s="811" t="s">
        <v>363</v>
      </c>
      <c r="B18" s="810"/>
      <c r="C18" s="810"/>
      <c r="D18" s="810"/>
      <c r="E18" s="810"/>
      <c r="F18" s="810"/>
      <c r="G18" s="810"/>
      <c r="H18" s="810"/>
      <c r="I18" s="810"/>
      <c r="J18" s="808"/>
      <c r="K18" s="812"/>
    </row>
    <row r="19" spans="1:11" ht="11.25" customHeight="1">
      <c r="A19" s="811"/>
      <c r="B19" s="810"/>
      <c r="C19" s="810"/>
      <c r="D19" s="810"/>
      <c r="E19" s="810"/>
      <c r="F19" s="810"/>
      <c r="G19" s="810"/>
      <c r="H19" s="810"/>
      <c r="I19" s="810"/>
      <c r="J19" s="808"/>
      <c r="K19" s="808"/>
    </row>
    <row r="20" spans="1:11" ht="15" customHeight="1">
      <c r="A20" s="640" t="s">
        <v>170</v>
      </c>
      <c r="B20" s="810"/>
      <c r="C20" s="810"/>
      <c r="D20" s="810"/>
      <c r="E20" s="810"/>
      <c r="F20" s="810"/>
      <c r="G20" s="810"/>
      <c r="H20" s="810"/>
      <c r="I20" s="809"/>
      <c r="J20" s="808"/>
      <c r="K20" s="808"/>
    </row>
    <row r="21" spans="1:11" ht="15" customHeight="1">
      <c r="A21" s="807"/>
      <c r="B21" s="807"/>
      <c r="C21" s="807"/>
      <c r="D21" s="807"/>
      <c r="E21" s="807"/>
      <c r="F21" s="807"/>
      <c r="G21" s="807"/>
      <c r="H21" s="807"/>
      <c r="I21" s="806"/>
    </row>
    <row r="22" spans="1:11" ht="15" customHeight="1"/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Normal="100" workbookViewId="0"/>
  </sheetViews>
  <sheetFormatPr defaultRowHeight="12.75"/>
  <cols>
    <col min="1" max="1" width="19.42578125" style="748" customWidth="1"/>
    <col min="2" max="5" width="12.5703125" style="748" customWidth="1"/>
    <col min="6" max="8" width="12" style="748" customWidth="1"/>
    <col min="9" max="9" width="16" style="748" customWidth="1"/>
    <col min="10" max="16384" width="9.140625" style="748"/>
  </cols>
  <sheetData>
    <row r="1" spans="1:9" s="805" customFormat="1" ht="15" customHeight="1">
      <c r="A1" s="923"/>
      <c r="B1" s="923"/>
      <c r="C1" s="923"/>
      <c r="D1" s="923"/>
      <c r="E1" s="923"/>
      <c r="F1" s="923"/>
      <c r="G1" s="923"/>
      <c r="H1" s="923"/>
      <c r="I1" s="922" t="s">
        <v>484</v>
      </c>
    </row>
    <row r="2" spans="1:9" s="802" customFormat="1" ht="8.25" customHeight="1">
      <c r="A2" s="921"/>
      <c r="B2" s="921"/>
      <c r="C2" s="921"/>
      <c r="D2" s="921"/>
      <c r="E2" s="921"/>
      <c r="F2" s="921"/>
      <c r="G2" s="921"/>
      <c r="H2" s="921"/>
      <c r="I2" s="921"/>
    </row>
    <row r="3" spans="1:9" s="802" customFormat="1" ht="22.5" customHeight="1">
      <c r="A3" s="1350" t="s">
        <v>483</v>
      </c>
      <c r="B3" s="1351"/>
      <c r="C3" s="1351"/>
      <c r="D3" s="1351"/>
      <c r="E3" s="1351"/>
      <c r="F3" s="1351"/>
      <c r="G3" s="1351"/>
      <c r="H3" s="1351"/>
      <c r="I3" s="1351"/>
    </row>
    <row r="4" spans="1:9" s="802" customFormat="1" ht="22.5" customHeight="1">
      <c r="A4" s="1352" t="s">
        <v>329</v>
      </c>
      <c r="B4" s="1353"/>
      <c r="C4" s="1353"/>
      <c r="D4" s="1353"/>
      <c r="E4" s="1353"/>
      <c r="F4" s="1353"/>
      <c r="G4" s="1353"/>
      <c r="H4" s="1353"/>
      <c r="I4" s="1353"/>
    </row>
    <row r="5" spans="1:9" s="802" customFormat="1" ht="8.25" customHeight="1" thickBot="1">
      <c r="A5" s="921"/>
      <c r="B5" s="921"/>
      <c r="C5" s="921"/>
      <c r="D5" s="921"/>
      <c r="E5" s="921"/>
      <c r="F5" s="921"/>
      <c r="G5" s="921"/>
      <c r="H5" s="921"/>
      <c r="I5" s="921"/>
    </row>
    <row r="6" spans="1:9" ht="41.25" customHeight="1" thickTop="1">
      <c r="A6" s="1354" t="s">
        <v>49</v>
      </c>
      <c r="B6" s="1357" t="s">
        <v>459</v>
      </c>
      <c r="C6" s="1358"/>
      <c r="D6" s="1359" t="s">
        <v>482</v>
      </c>
      <c r="E6" s="1360"/>
      <c r="F6" s="1361" t="s">
        <v>481</v>
      </c>
      <c r="G6" s="1362"/>
      <c r="H6" s="1363"/>
      <c r="I6" s="1364" t="s">
        <v>480</v>
      </c>
    </row>
    <row r="7" spans="1:9" ht="32.1" customHeight="1">
      <c r="A7" s="1355"/>
      <c r="B7" s="919" t="s">
        <v>107</v>
      </c>
      <c r="C7" s="920" t="s">
        <v>221</v>
      </c>
      <c r="D7" s="919" t="s">
        <v>367</v>
      </c>
      <c r="E7" s="918" t="s">
        <v>479</v>
      </c>
      <c r="F7" s="1366" t="s">
        <v>103</v>
      </c>
      <c r="G7" s="1300" t="s">
        <v>437</v>
      </c>
      <c r="H7" s="1368"/>
      <c r="I7" s="1365"/>
    </row>
    <row r="8" spans="1:9" ht="18" customHeight="1" thickBot="1">
      <c r="A8" s="1356"/>
      <c r="B8" s="916" t="s">
        <v>102</v>
      </c>
      <c r="C8" s="917" t="s">
        <v>102</v>
      </c>
      <c r="D8" s="916" t="s">
        <v>34</v>
      </c>
      <c r="E8" s="915" t="s">
        <v>34</v>
      </c>
      <c r="F8" s="1367"/>
      <c r="G8" s="914" t="s">
        <v>103</v>
      </c>
      <c r="H8" s="913" t="s">
        <v>314</v>
      </c>
      <c r="I8" s="912" t="s">
        <v>314</v>
      </c>
    </row>
    <row r="9" spans="1:9" ht="18" customHeight="1" thickTop="1">
      <c r="A9" s="911" t="s">
        <v>77</v>
      </c>
      <c r="B9" s="910">
        <v>34006</v>
      </c>
      <c r="C9" s="909">
        <v>35187</v>
      </c>
      <c r="D9" s="908">
        <v>103.5</v>
      </c>
      <c r="E9" s="907">
        <v>102.8</v>
      </c>
      <c r="F9" s="906">
        <v>799.2</v>
      </c>
      <c r="G9" s="905">
        <v>26.7</v>
      </c>
      <c r="H9" s="904">
        <v>3.5</v>
      </c>
      <c r="I9" s="903">
        <v>3.4</v>
      </c>
    </row>
    <row r="10" spans="1:9" ht="18" customHeight="1">
      <c r="A10" s="902" t="s">
        <v>478</v>
      </c>
      <c r="B10" s="901">
        <v>26505</v>
      </c>
      <c r="C10" s="900">
        <v>27730</v>
      </c>
      <c r="D10" s="899">
        <v>104.6</v>
      </c>
      <c r="E10" s="898">
        <v>103.9</v>
      </c>
      <c r="F10" s="897">
        <v>394.3</v>
      </c>
      <c r="G10" s="896">
        <v>9.4</v>
      </c>
      <c r="H10" s="895">
        <v>2.4</v>
      </c>
      <c r="I10" s="894">
        <v>4.3</v>
      </c>
    </row>
    <row r="11" spans="1:9" ht="18" customHeight="1">
      <c r="A11" s="902" t="s">
        <v>477</v>
      </c>
      <c r="B11" s="901">
        <v>23811</v>
      </c>
      <c r="C11" s="900">
        <v>24835</v>
      </c>
      <c r="D11" s="899">
        <v>104.3</v>
      </c>
      <c r="E11" s="898">
        <v>103.6</v>
      </c>
      <c r="F11" s="897">
        <v>219.2</v>
      </c>
      <c r="G11" s="896">
        <v>2.1</v>
      </c>
      <c r="H11" s="895">
        <v>1</v>
      </c>
      <c r="I11" s="894">
        <v>4.3</v>
      </c>
    </row>
    <row r="12" spans="1:9" ht="18" customHeight="1">
      <c r="A12" s="902" t="s">
        <v>476</v>
      </c>
      <c r="B12" s="901">
        <v>25415</v>
      </c>
      <c r="C12" s="900">
        <v>26498</v>
      </c>
      <c r="D12" s="899">
        <v>104.3</v>
      </c>
      <c r="E12" s="898">
        <v>103.6</v>
      </c>
      <c r="F12" s="897">
        <v>211.1</v>
      </c>
      <c r="G12" s="896">
        <v>3.1</v>
      </c>
      <c r="H12" s="895">
        <v>1.5</v>
      </c>
      <c r="I12" s="894">
        <v>3.6</v>
      </c>
    </row>
    <row r="13" spans="1:9" ht="18" customHeight="1">
      <c r="A13" s="902" t="s">
        <v>475</v>
      </c>
      <c r="B13" s="901">
        <v>22568</v>
      </c>
      <c r="C13" s="900">
        <v>23612</v>
      </c>
      <c r="D13" s="899">
        <v>104.6</v>
      </c>
      <c r="E13" s="898">
        <v>103.9</v>
      </c>
      <c r="F13" s="897">
        <v>88.7</v>
      </c>
      <c r="G13" s="896">
        <v>0.2</v>
      </c>
      <c r="H13" s="895">
        <v>0.2</v>
      </c>
      <c r="I13" s="894">
        <v>5.5</v>
      </c>
    </row>
    <row r="14" spans="1:9" ht="18" customHeight="1">
      <c r="A14" s="902" t="s">
        <v>474</v>
      </c>
      <c r="B14" s="901">
        <v>23996</v>
      </c>
      <c r="C14" s="900">
        <v>25148</v>
      </c>
      <c r="D14" s="899">
        <v>104.8</v>
      </c>
      <c r="E14" s="898">
        <v>104.1</v>
      </c>
      <c r="F14" s="897">
        <v>240.7</v>
      </c>
      <c r="G14" s="896">
        <v>2.2000000000000002</v>
      </c>
      <c r="H14" s="895">
        <v>0.9</v>
      </c>
      <c r="I14" s="894">
        <v>7.8</v>
      </c>
    </row>
    <row r="15" spans="1:9" ht="18" customHeight="1">
      <c r="A15" s="902" t="s">
        <v>473</v>
      </c>
      <c r="B15" s="901">
        <v>24580</v>
      </c>
      <c r="C15" s="900">
        <v>25622</v>
      </c>
      <c r="D15" s="899">
        <v>104.2</v>
      </c>
      <c r="E15" s="898">
        <v>103.5</v>
      </c>
      <c r="F15" s="897">
        <v>142</v>
      </c>
      <c r="G15" s="896">
        <v>1.7</v>
      </c>
      <c r="H15" s="895">
        <v>1.2</v>
      </c>
      <c r="I15" s="894">
        <v>5.2</v>
      </c>
    </row>
    <row r="16" spans="1:9" ht="18" customHeight="1">
      <c r="A16" s="902" t="s">
        <v>472</v>
      </c>
      <c r="B16" s="901">
        <v>23993</v>
      </c>
      <c r="C16" s="900">
        <v>25140</v>
      </c>
      <c r="D16" s="899">
        <v>104.8</v>
      </c>
      <c r="E16" s="898">
        <v>104.1</v>
      </c>
      <c r="F16" s="897">
        <v>189.9</v>
      </c>
      <c r="G16" s="896">
        <v>2.9</v>
      </c>
      <c r="H16" s="895">
        <v>1.6</v>
      </c>
      <c r="I16" s="894">
        <v>3.8</v>
      </c>
    </row>
    <row r="17" spans="1:9" ht="18" customHeight="1">
      <c r="A17" s="902" t="s">
        <v>471</v>
      </c>
      <c r="B17" s="901">
        <v>23691</v>
      </c>
      <c r="C17" s="900">
        <v>24707</v>
      </c>
      <c r="D17" s="899">
        <v>104.3</v>
      </c>
      <c r="E17" s="898">
        <v>103.6</v>
      </c>
      <c r="F17" s="897">
        <v>179</v>
      </c>
      <c r="G17" s="896">
        <v>2.9</v>
      </c>
      <c r="H17" s="895">
        <v>1.7</v>
      </c>
      <c r="I17" s="894">
        <v>4</v>
      </c>
    </row>
    <row r="18" spans="1:9" ht="18" customHeight="1">
      <c r="A18" s="902" t="s">
        <v>60</v>
      </c>
      <c r="B18" s="901">
        <v>24044</v>
      </c>
      <c r="C18" s="900">
        <v>25222</v>
      </c>
      <c r="D18" s="899">
        <v>104.9</v>
      </c>
      <c r="E18" s="898">
        <v>104.2</v>
      </c>
      <c r="F18" s="897">
        <v>170.6</v>
      </c>
      <c r="G18" s="896">
        <v>2</v>
      </c>
      <c r="H18" s="895">
        <v>1.2</v>
      </c>
      <c r="I18" s="894">
        <v>5.2</v>
      </c>
    </row>
    <row r="19" spans="1:9" ht="18" customHeight="1">
      <c r="A19" s="902" t="s">
        <v>470</v>
      </c>
      <c r="B19" s="901">
        <v>25461</v>
      </c>
      <c r="C19" s="900">
        <v>26629</v>
      </c>
      <c r="D19" s="899">
        <v>104.6</v>
      </c>
      <c r="E19" s="898">
        <v>103.9</v>
      </c>
      <c r="F19" s="897">
        <v>442.4</v>
      </c>
      <c r="G19" s="896">
        <v>6.4</v>
      </c>
      <c r="H19" s="895">
        <v>1.5</v>
      </c>
      <c r="I19" s="894">
        <v>6.1</v>
      </c>
    </row>
    <row r="20" spans="1:9" ht="18" customHeight="1">
      <c r="A20" s="902" t="s">
        <v>469</v>
      </c>
      <c r="B20" s="901">
        <v>23677</v>
      </c>
      <c r="C20" s="900">
        <v>24666</v>
      </c>
      <c r="D20" s="899">
        <v>104.2</v>
      </c>
      <c r="E20" s="898">
        <v>103.5</v>
      </c>
      <c r="F20" s="897">
        <v>213.8</v>
      </c>
      <c r="G20" s="896">
        <v>3.2</v>
      </c>
      <c r="H20" s="895">
        <v>1.5</v>
      </c>
      <c r="I20" s="894">
        <v>5.9</v>
      </c>
    </row>
    <row r="21" spans="1:9" ht="18" customHeight="1">
      <c r="A21" s="902" t="s">
        <v>468</v>
      </c>
      <c r="B21" s="901">
        <v>23284</v>
      </c>
      <c r="C21" s="900">
        <v>24342</v>
      </c>
      <c r="D21" s="899">
        <v>104.5</v>
      </c>
      <c r="E21" s="898">
        <v>103.8</v>
      </c>
      <c r="F21" s="897">
        <v>203.5</v>
      </c>
      <c r="G21" s="896">
        <v>2.1</v>
      </c>
      <c r="H21" s="895">
        <v>1</v>
      </c>
      <c r="I21" s="894">
        <v>4.9000000000000004</v>
      </c>
    </row>
    <row r="22" spans="1:9" ht="18" customHeight="1" thickBot="1">
      <c r="A22" s="893" t="s">
        <v>467</v>
      </c>
      <c r="B22" s="892">
        <v>24400</v>
      </c>
      <c r="C22" s="891">
        <v>25171</v>
      </c>
      <c r="D22" s="890">
        <v>103.2</v>
      </c>
      <c r="E22" s="889">
        <v>102.5</v>
      </c>
      <c r="F22" s="888">
        <v>427</v>
      </c>
      <c r="G22" s="887">
        <v>5</v>
      </c>
      <c r="H22" s="886">
        <v>1.2</v>
      </c>
      <c r="I22" s="885">
        <v>7.5</v>
      </c>
    </row>
    <row r="23" spans="1:9" ht="20.100000000000001" customHeight="1" thickTop="1" thickBot="1">
      <c r="A23" s="884" t="s">
        <v>466</v>
      </c>
      <c r="B23" s="883">
        <v>26467</v>
      </c>
      <c r="C23" s="882">
        <v>27589</v>
      </c>
      <c r="D23" s="881">
        <v>104.2</v>
      </c>
      <c r="E23" s="880">
        <v>103.5</v>
      </c>
      <c r="F23" s="879">
        <v>3923.9</v>
      </c>
      <c r="G23" s="878">
        <v>69.7</v>
      </c>
      <c r="H23" s="877">
        <v>1.8</v>
      </c>
      <c r="I23" s="876">
        <v>5.2</v>
      </c>
    </row>
    <row r="24" spans="1:9" s="865" customFormat="1" ht="9" customHeight="1" thickTop="1">
      <c r="A24" s="875"/>
      <c r="B24" s="874"/>
      <c r="C24" s="874"/>
      <c r="D24" s="873"/>
      <c r="E24" s="873"/>
      <c r="F24" s="873"/>
      <c r="G24" s="873"/>
      <c r="H24" s="873"/>
      <c r="I24" s="873"/>
    </row>
    <row r="25" spans="1:9" s="867" customFormat="1" ht="15" customHeight="1">
      <c r="A25" s="870" t="s">
        <v>363</v>
      </c>
      <c r="B25" s="868"/>
      <c r="C25" s="868"/>
      <c r="D25" s="868"/>
      <c r="E25" s="868"/>
      <c r="F25" s="868"/>
      <c r="G25" s="871"/>
      <c r="H25" s="868"/>
      <c r="I25" s="868"/>
    </row>
    <row r="26" spans="1:9" s="867" customFormat="1" ht="15" customHeight="1">
      <c r="A26" s="872" t="s">
        <v>465</v>
      </c>
      <c r="B26" s="868"/>
      <c r="C26" s="868"/>
      <c r="D26" s="868"/>
      <c r="E26" s="868"/>
      <c r="F26" s="868"/>
      <c r="G26" s="871"/>
      <c r="H26" s="868"/>
      <c r="I26" s="868"/>
    </row>
    <row r="27" spans="1:9" s="867" customFormat="1" ht="15" customHeight="1">
      <c r="A27" s="870" t="s">
        <v>464</v>
      </c>
      <c r="B27" s="868"/>
      <c r="C27" s="868"/>
      <c r="D27" s="868"/>
      <c r="E27" s="868"/>
      <c r="F27" s="868"/>
      <c r="G27" s="871"/>
      <c r="H27" s="868"/>
      <c r="I27" s="868"/>
    </row>
    <row r="28" spans="1:9" s="867" customFormat="1" ht="15" customHeight="1">
      <c r="A28" s="870"/>
      <c r="B28" s="868"/>
      <c r="C28" s="868"/>
      <c r="D28" s="868"/>
      <c r="E28" s="868"/>
      <c r="F28" s="868"/>
      <c r="G28" s="868"/>
      <c r="H28" s="868"/>
      <c r="I28" s="868"/>
    </row>
    <row r="29" spans="1:9" s="867" customFormat="1" ht="15" customHeight="1">
      <c r="A29" s="869" t="s">
        <v>463</v>
      </c>
      <c r="B29" s="868"/>
      <c r="C29" s="868"/>
      <c r="D29" s="868"/>
      <c r="E29" s="868"/>
      <c r="F29" s="868"/>
      <c r="G29" s="868"/>
      <c r="H29" s="868"/>
      <c r="I29" s="868"/>
    </row>
    <row r="30" spans="1:9" s="865" customFormat="1" ht="15" customHeight="1">
      <c r="B30" s="866"/>
      <c r="C30" s="866"/>
      <c r="D30" s="866"/>
      <c r="E30" s="866"/>
      <c r="F30" s="866"/>
      <c r="G30" s="866"/>
      <c r="H30" s="866"/>
      <c r="I30" s="866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15"/>
  <cols>
    <col min="1" max="1" width="53.42578125" style="21" customWidth="1"/>
    <col min="2" max="7" width="12.7109375" style="21" customWidth="1"/>
    <col min="8" max="204" width="9.140625" style="21"/>
    <col min="205" max="205" width="47.7109375" style="21" customWidth="1"/>
    <col min="206" max="209" width="19.7109375" style="21" customWidth="1"/>
    <col min="210" max="460" width="9.140625" style="21"/>
    <col min="461" max="461" width="47.7109375" style="21" customWidth="1"/>
    <col min="462" max="465" width="19.7109375" style="21" customWidth="1"/>
    <col min="466" max="716" width="9.140625" style="21"/>
    <col min="717" max="717" width="47.7109375" style="21" customWidth="1"/>
    <col min="718" max="721" width="19.7109375" style="21" customWidth="1"/>
    <col min="722" max="972" width="9.140625" style="21"/>
    <col min="973" max="973" width="47.7109375" style="21" customWidth="1"/>
    <col min="974" max="977" width="19.7109375" style="21" customWidth="1"/>
    <col min="978" max="1228" width="9.140625" style="21"/>
    <col min="1229" max="1229" width="47.7109375" style="21" customWidth="1"/>
    <col min="1230" max="1233" width="19.7109375" style="21" customWidth="1"/>
    <col min="1234" max="1484" width="9.140625" style="21"/>
    <col min="1485" max="1485" width="47.7109375" style="21" customWidth="1"/>
    <col min="1486" max="1489" width="19.7109375" style="21" customWidth="1"/>
    <col min="1490" max="1740" width="9.140625" style="21"/>
    <col min="1741" max="1741" width="47.7109375" style="21" customWidth="1"/>
    <col min="1742" max="1745" width="19.7109375" style="21" customWidth="1"/>
    <col min="1746" max="1996" width="9.140625" style="21"/>
    <col min="1997" max="1997" width="47.7109375" style="21" customWidth="1"/>
    <col min="1998" max="2001" width="19.7109375" style="21" customWidth="1"/>
    <col min="2002" max="2252" width="9.140625" style="21"/>
    <col min="2253" max="2253" width="47.7109375" style="21" customWidth="1"/>
    <col min="2254" max="2257" width="19.7109375" style="21" customWidth="1"/>
    <col min="2258" max="2508" width="9.140625" style="21"/>
    <col min="2509" max="2509" width="47.7109375" style="21" customWidth="1"/>
    <col min="2510" max="2513" width="19.7109375" style="21" customWidth="1"/>
    <col min="2514" max="2764" width="9.140625" style="21"/>
    <col min="2765" max="2765" width="47.7109375" style="21" customWidth="1"/>
    <col min="2766" max="2769" width="19.7109375" style="21" customWidth="1"/>
    <col min="2770" max="3020" width="9.140625" style="21"/>
    <col min="3021" max="3021" width="47.7109375" style="21" customWidth="1"/>
    <col min="3022" max="3025" width="19.7109375" style="21" customWidth="1"/>
    <col min="3026" max="3276" width="9.140625" style="21"/>
    <col min="3277" max="3277" width="47.7109375" style="21" customWidth="1"/>
    <col min="3278" max="3281" width="19.7109375" style="21" customWidth="1"/>
    <col min="3282" max="3532" width="9.140625" style="21"/>
    <col min="3533" max="3533" width="47.7109375" style="21" customWidth="1"/>
    <col min="3534" max="3537" width="19.7109375" style="21" customWidth="1"/>
    <col min="3538" max="3788" width="9.140625" style="21"/>
    <col min="3789" max="3789" width="47.7109375" style="21" customWidth="1"/>
    <col min="3790" max="3793" width="19.7109375" style="21" customWidth="1"/>
    <col min="3794" max="4044" width="9.140625" style="21"/>
    <col min="4045" max="4045" width="47.7109375" style="21" customWidth="1"/>
    <col min="4046" max="4049" width="19.7109375" style="21" customWidth="1"/>
    <col min="4050" max="4300" width="9.140625" style="21"/>
    <col min="4301" max="4301" width="47.7109375" style="21" customWidth="1"/>
    <col min="4302" max="4305" width="19.7109375" style="21" customWidth="1"/>
    <col min="4306" max="4556" width="9.140625" style="21"/>
    <col min="4557" max="4557" width="47.7109375" style="21" customWidth="1"/>
    <col min="4558" max="4561" width="19.7109375" style="21" customWidth="1"/>
    <col min="4562" max="4812" width="9.140625" style="21"/>
    <col min="4813" max="4813" width="47.7109375" style="21" customWidth="1"/>
    <col min="4814" max="4817" width="19.7109375" style="21" customWidth="1"/>
    <col min="4818" max="5068" width="9.140625" style="21"/>
    <col min="5069" max="5069" width="47.7109375" style="21" customWidth="1"/>
    <col min="5070" max="5073" width="19.7109375" style="21" customWidth="1"/>
    <col min="5074" max="5324" width="9.140625" style="21"/>
    <col min="5325" max="5325" width="47.7109375" style="21" customWidth="1"/>
    <col min="5326" max="5329" width="19.7109375" style="21" customWidth="1"/>
    <col min="5330" max="5580" width="9.140625" style="21"/>
    <col min="5581" max="5581" width="47.7109375" style="21" customWidth="1"/>
    <col min="5582" max="5585" width="19.7109375" style="21" customWidth="1"/>
    <col min="5586" max="5836" width="9.140625" style="21"/>
    <col min="5837" max="5837" width="47.7109375" style="21" customWidth="1"/>
    <col min="5838" max="5841" width="19.7109375" style="21" customWidth="1"/>
    <col min="5842" max="6092" width="9.140625" style="21"/>
    <col min="6093" max="6093" width="47.7109375" style="21" customWidth="1"/>
    <col min="6094" max="6097" width="19.7109375" style="21" customWidth="1"/>
    <col min="6098" max="6348" width="9.140625" style="21"/>
    <col min="6349" max="6349" width="47.7109375" style="21" customWidth="1"/>
    <col min="6350" max="6353" width="19.7109375" style="21" customWidth="1"/>
    <col min="6354" max="6604" width="9.140625" style="21"/>
    <col min="6605" max="6605" width="47.7109375" style="21" customWidth="1"/>
    <col min="6606" max="6609" width="19.7109375" style="21" customWidth="1"/>
    <col min="6610" max="6860" width="9.140625" style="21"/>
    <col min="6861" max="6861" width="47.7109375" style="21" customWidth="1"/>
    <col min="6862" max="6865" width="19.7109375" style="21" customWidth="1"/>
    <col min="6866" max="7116" width="9.140625" style="21"/>
    <col min="7117" max="7117" width="47.7109375" style="21" customWidth="1"/>
    <col min="7118" max="7121" width="19.7109375" style="21" customWidth="1"/>
    <col min="7122" max="7372" width="9.140625" style="21"/>
    <col min="7373" max="7373" width="47.7109375" style="21" customWidth="1"/>
    <col min="7374" max="7377" width="19.7109375" style="21" customWidth="1"/>
    <col min="7378" max="7628" width="9.140625" style="21"/>
    <col min="7629" max="7629" width="47.7109375" style="21" customWidth="1"/>
    <col min="7630" max="7633" width="19.7109375" style="21" customWidth="1"/>
    <col min="7634" max="7884" width="9.140625" style="21"/>
    <col min="7885" max="7885" width="47.7109375" style="21" customWidth="1"/>
    <col min="7886" max="7889" width="19.7109375" style="21" customWidth="1"/>
    <col min="7890" max="8140" width="9.140625" style="21"/>
    <col min="8141" max="8141" width="47.7109375" style="21" customWidth="1"/>
    <col min="8142" max="8145" width="19.7109375" style="21" customWidth="1"/>
    <col min="8146" max="8396" width="9.140625" style="21"/>
    <col min="8397" max="8397" width="47.7109375" style="21" customWidth="1"/>
    <col min="8398" max="8401" width="19.7109375" style="21" customWidth="1"/>
    <col min="8402" max="8652" width="9.140625" style="21"/>
    <col min="8653" max="8653" width="47.7109375" style="21" customWidth="1"/>
    <col min="8654" max="8657" width="19.7109375" style="21" customWidth="1"/>
    <col min="8658" max="8908" width="9.140625" style="21"/>
    <col min="8909" max="8909" width="47.7109375" style="21" customWidth="1"/>
    <col min="8910" max="8913" width="19.7109375" style="21" customWidth="1"/>
    <col min="8914" max="9164" width="9.140625" style="21"/>
    <col min="9165" max="9165" width="47.7109375" style="21" customWidth="1"/>
    <col min="9166" max="9169" width="19.7109375" style="21" customWidth="1"/>
    <col min="9170" max="9420" width="9.140625" style="21"/>
    <col min="9421" max="9421" width="47.7109375" style="21" customWidth="1"/>
    <col min="9422" max="9425" width="19.7109375" style="21" customWidth="1"/>
    <col min="9426" max="9676" width="9.140625" style="21"/>
    <col min="9677" max="9677" width="47.7109375" style="21" customWidth="1"/>
    <col min="9678" max="9681" width="19.7109375" style="21" customWidth="1"/>
    <col min="9682" max="9932" width="9.140625" style="21"/>
    <col min="9933" max="9933" width="47.7109375" style="21" customWidth="1"/>
    <col min="9934" max="9937" width="19.7109375" style="21" customWidth="1"/>
    <col min="9938" max="10188" width="9.140625" style="21"/>
    <col min="10189" max="10189" width="47.7109375" style="21" customWidth="1"/>
    <col min="10190" max="10193" width="19.7109375" style="21" customWidth="1"/>
    <col min="10194" max="10444" width="9.140625" style="21"/>
    <col min="10445" max="10445" width="47.7109375" style="21" customWidth="1"/>
    <col min="10446" max="10449" width="19.7109375" style="21" customWidth="1"/>
    <col min="10450" max="10700" width="9.140625" style="21"/>
    <col min="10701" max="10701" width="47.7109375" style="21" customWidth="1"/>
    <col min="10702" max="10705" width="19.7109375" style="21" customWidth="1"/>
    <col min="10706" max="10956" width="9.140625" style="21"/>
    <col min="10957" max="10957" width="47.7109375" style="21" customWidth="1"/>
    <col min="10958" max="10961" width="19.7109375" style="21" customWidth="1"/>
    <col min="10962" max="11212" width="9.140625" style="21"/>
    <col min="11213" max="11213" width="47.7109375" style="21" customWidth="1"/>
    <col min="11214" max="11217" width="19.7109375" style="21" customWidth="1"/>
    <col min="11218" max="11468" width="9.140625" style="21"/>
    <col min="11469" max="11469" width="47.7109375" style="21" customWidth="1"/>
    <col min="11470" max="11473" width="19.7109375" style="21" customWidth="1"/>
    <col min="11474" max="11724" width="9.140625" style="21"/>
    <col min="11725" max="11725" width="47.7109375" style="21" customWidth="1"/>
    <col min="11726" max="11729" width="19.7109375" style="21" customWidth="1"/>
    <col min="11730" max="11980" width="9.140625" style="21"/>
    <col min="11981" max="11981" width="47.7109375" style="21" customWidth="1"/>
    <col min="11982" max="11985" width="19.7109375" style="21" customWidth="1"/>
    <col min="11986" max="12236" width="9.140625" style="21"/>
    <col min="12237" max="12237" width="47.7109375" style="21" customWidth="1"/>
    <col min="12238" max="12241" width="19.7109375" style="21" customWidth="1"/>
    <col min="12242" max="12492" width="9.140625" style="21"/>
    <col min="12493" max="12493" width="47.7109375" style="21" customWidth="1"/>
    <col min="12494" max="12497" width="19.7109375" style="21" customWidth="1"/>
    <col min="12498" max="12748" width="9.140625" style="21"/>
    <col min="12749" max="12749" width="47.7109375" style="21" customWidth="1"/>
    <col min="12750" max="12753" width="19.7109375" style="21" customWidth="1"/>
    <col min="12754" max="13004" width="9.140625" style="21"/>
    <col min="13005" max="13005" width="47.7109375" style="21" customWidth="1"/>
    <col min="13006" max="13009" width="19.7109375" style="21" customWidth="1"/>
    <col min="13010" max="13260" width="9.140625" style="21"/>
    <col min="13261" max="13261" width="47.7109375" style="21" customWidth="1"/>
    <col min="13262" max="13265" width="19.7109375" style="21" customWidth="1"/>
    <col min="13266" max="13516" width="9.140625" style="21"/>
    <col min="13517" max="13517" width="47.7109375" style="21" customWidth="1"/>
    <col min="13518" max="13521" width="19.7109375" style="21" customWidth="1"/>
    <col min="13522" max="13772" width="9.140625" style="21"/>
    <col min="13773" max="13773" width="47.7109375" style="21" customWidth="1"/>
    <col min="13774" max="13777" width="19.7109375" style="21" customWidth="1"/>
    <col min="13778" max="14028" width="9.140625" style="21"/>
    <col min="14029" max="14029" width="47.7109375" style="21" customWidth="1"/>
    <col min="14030" max="14033" width="19.7109375" style="21" customWidth="1"/>
    <col min="14034" max="14284" width="9.140625" style="21"/>
    <col min="14285" max="14285" width="47.7109375" style="21" customWidth="1"/>
    <col min="14286" max="14289" width="19.7109375" style="21" customWidth="1"/>
    <col min="14290" max="14540" width="9.140625" style="21"/>
    <col min="14541" max="14541" width="47.7109375" style="21" customWidth="1"/>
    <col min="14542" max="14545" width="19.7109375" style="21" customWidth="1"/>
    <col min="14546" max="14796" width="9.140625" style="21"/>
    <col min="14797" max="14797" width="47.7109375" style="21" customWidth="1"/>
    <col min="14798" max="14801" width="19.7109375" style="21" customWidth="1"/>
    <col min="14802" max="15052" width="9.140625" style="21"/>
    <col min="15053" max="15053" width="47.7109375" style="21" customWidth="1"/>
    <col min="15054" max="15057" width="19.7109375" style="21" customWidth="1"/>
    <col min="15058" max="15308" width="9.140625" style="21"/>
    <col min="15309" max="15309" width="47.7109375" style="21" customWidth="1"/>
    <col min="15310" max="15313" width="19.7109375" style="21" customWidth="1"/>
    <col min="15314" max="15564" width="9.140625" style="21"/>
    <col min="15565" max="15565" width="47.7109375" style="21" customWidth="1"/>
    <col min="15566" max="15569" width="19.7109375" style="21" customWidth="1"/>
    <col min="15570" max="15820" width="9.140625" style="21"/>
    <col min="15821" max="15821" width="47.7109375" style="21" customWidth="1"/>
    <col min="15822" max="15825" width="19.7109375" style="21" customWidth="1"/>
    <col min="15826" max="16076" width="9.140625" style="21"/>
    <col min="16077" max="16077" width="47.7109375" style="21" customWidth="1"/>
    <col min="16078" max="16081" width="19.7109375" style="21" customWidth="1"/>
    <col min="16082" max="16384" width="9.140625" style="21"/>
  </cols>
  <sheetData>
    <row r="1" spans="1:7">
      <c r="A1" s="384"/>
      <c r="G1" s="385" t="s">
        <v>206</v>
      </c>
    </row>
    <row r="3" spans="1:7" s="386" customFormat="1" ht="22.5" customHeight="1">
      <c r="A3" s="1369" t="s">
        <v>10</v>
      </c>
      <c r="B3" s="1369"/>
      <c r="C3" s="1369"/>
      <c r="D3" s="1369"/>
      <c r="E3" s="1369"/>
      <c r="F3" s="1369"/>
      <c r="G3" s="1369"/>
    </row>
    <row r="4" spans="1:7" ht="15" customHeight="1" thickBot="1"/>
    <row r="5" spans="1:7" ht="20.100000000000001" customHeight="1" thickTop="1">
      <c r="A5" s="1370" t="s">
        <v>25</v>
      </c>
      <c r="B5" s="1372" t="s">
        <v>106</v>
      </c>
      <c r="C5" s="1373"/>
      <c r="D5" s="1372" t="s">
        <v>80</v>
      </c>
      <c r="E5" s="1373"/>
      <c r="F5" s="1374" t="s">
        <v>0</v>
      </c>
      <c r="G5" s="1375"/>
    </row>
    <row r="6" spans="1:7" ht="56.25" customHeight="1" thickBot="1">
      <c r="A6" s="1371"/>
      <c r="B6" s="190" t="s">
        <v>204</v>
      </c>
      <c r="C6" s="110" t="s">
        <v>208</v>
      </c>
      <c r="D6" s="190" t="s">
        <v>204</v>
      </c>
      <c r="E6" s="110" t="s">
        <v>208</v>
      </c>
      <c r="F6" s="387" t="s">
        <v>1</v>
      </c>
      <c r="G6" s="109" t="s">
        <v>121</v>
      </c>
    </row>
    <row r="7" spans="1:7" ht="20.100000000000001" customHeight="1" thickTop="1">
      <c r="A7" s="388" t="s">
        <v>209</v>
      </c>
      <c r="B7" s="191">
        <v>382876</v>
      </c>
      <c r="C7" s="192">
        <v>386373.3</v>
      </c>
      <c r="D7" s="1085">
        <v>78.599999999999994</v>
      </c>
      <c r="E7" s="1086">
        <v>78.3</v>
      </c>
      <c r="F7" s="389">
        <f t="shared" ref="F7:F14" si="0">C7/B7*100</f>
        <v>100.91342889081582</v>
      </c>
      <c r="G7" s="1086">
        <f>F7/1.007</f>
        <v>100.21194527389855</v>
      </c>
    </row>
    <row r="8" spans="1:7" ht="20.100000000000001" customHeight="1">
      <c r="A8" s="390" t="s">
        <v>210</v>
      </c>
      <c r="B8" s="1087">
        <v>37630.9</v>
      </c>
      <c r="C8" s="1088">
        <v>37805.199999999997</v>
      </c>
      <c r="D8" s="1089">
        <f t="shared" ref="D8:D13" si="1">B8/$B$14*100</f>
        <v>7.7352816814698286</v>
      </c>
      <c r="E8" s="1086">
        <f t="shared" ref="E8:E13" si="2">C8/$C$14*100</f>
        <v>7.6691395901794133</v>
      </c>
      <c r="F8" s="1090">
        <f t="shared" si="0"/>
        <v>100.46318318190634</v>
      </c>
      <c r="G8" s="1086">
        <f t="shared" ref="G8:G14" si="3">F8/1.007</f>
        <v>99.764829376272445</v>
      </c>
    </row>
    <row r="9" spans="1:7" ht="20.100000000000001" customHeight="1">
      <c r="A9" s="390" t="s">
        <v>211</v>
      </c>
      <c r="B9" s="1087">
        <v>24085.5</v>
      </c>
      <c r="C9" s="1088">
        <v>26258</v>
      </c>
      <c r="D9" s="391">
        <f t="shared" si="1"/>
        <v>4.9509346558025866</v>
      </c>
      <c r="E9" s="1086">
        <f t="shared" si="2"/>
        <v>5.3266817093661993</v>
      </c>
      <c r="F9" s="1090">
        <f t="shared" si="0"/>
        <v>109.01994976230512</v>
      </c>
      <c r="G9" s="1086">
        <f t="shared" si="3"/>
        <v>108.26211495760191</v>
      </c>
    </row>
    <row r="10" spans="1:7" ht="20.100000000000001" customHeight="1">
      <c r="A10" s="390" t="s">
        <v>27</v>
      </c>
      <c r="B10" s="1087">
        <v>21166.6</v>
      </c>
      <c r="C10" s="1088">
        <v>23045.9</v>
      </c>
      <c r="D10" s="391">
        <f t="shared" si="1"/>
        <v>4.3509353546951912</v>
      </c>
      <c r="E10" s="1086">
        <f t="shared" si="2"/>
        <v>4.6750770814944973</v>
      </c>
      <c r="F10" s="1090">
        <f t="shared" si="0"/>
        <v>108.87861064129338</v>
      </c>
      <c r="G10" s="1086">
        <f t="shared" si="3"/>
        <v>108.12175833296266</v>
      </c>
    </row>
    <row r="11" spans="1:7" s="19" customFormat="1" ht="20.100000000000001" customHeight="1">
      <c r="A11" s="390" t="s">
        <v>212</v>
      </c>
      <c r="B11" s="1087">
        <v>8278.2000000000007</v>
      </c>
      <c r="C11" s="1088">
        <v>8221.4</v>
      </c>
      <c r="D11" s="1091">
        <f t="shared" si="1"/>
        <v>1.7016390470476002</v>
      </c>
      <c r="E11" s="1086">
        <f t="shared" si="2"/>
        <v>1.6677881409621171</v>
      </c>
      <c r="F11" s="1090">
        <f t="shared" si="0"/>
        <v>99.313860501075098</v>
      </c>
      <c r="G11" s="1086">
        <f t="shared" si="3"/>
        <v>98.623496028872992</v>
      </c>
    </row>
    <row r="12" spans="1:7" ht="20.100000000000001" customHeight="1">
      <c r="A12" s="390" t="s">
        <v>213</v>
      </c>
      <c r="B12" s="1087">
        <v>1928.7</v>
      </c>
      <c r="C12" s="1088">
        <v>1993.5</v>
      </c>
      <c r="D12" s="391">
        <f t="shared" si="1"/>
        <v>0.39645710783028998</v>
      </c>
      <c r="E12" s="1086">
        <f t="shared" si="2"/>
        <v>0.40440018233001446</v>
      </c>
      <c r="F12" s="1090">
        <f t="shared" si="0"/>
        <v>103.35977601493234</v>
      </c>
      <c r="G12" s="1086">
        <f t="shared" si="3"/>
        <v>102.64128700589112</v>
      </c>
    </row>
    <row r="13" spans="1:7" ht="20.100000000000001" customHeight="1" thickBot="1">
      <c r="A13" s="392" t="s">
        <v>6</v>
      </c>
      <c r="B13" s="194">
        <v>10518</v>
      </c>
      <c r="C13" s="195">
        <v>9255</v>
      </c>
      <c r="D13" s="393">
        <f t="shared" si="1"/>
        <v>2.1620448282050031</v>
      </c>
      <c r="E13" s="394">
        <f t="shared" si="2"/>
        <v>1.8774636004335508</v>
      </c>
      <c r="F13" s="395">
        <f t="shared" si="0"/>
        <v>87.992013690815739</v>
      </c>
      <c r="G13" s="394">
        <f t="shared" si="3"/>
        <v>87.380351232190421</v>
      </c>
    </row>
    <row r="14" spans="1:7" ht="20.100000000000001" customHeight="1" thickTop="1" thickBot="1">
      <c r="A14" s="396" t="s">
        <v>28</v>
      </c>
      <c r="B14" s="197">
        <f>SUM(B7:B13)</f>
        <v>486483.9</v>
      </c>
      <c r="C14" s="198">
        <f>SUM(C7:C13)</f>
        <v>492952.30000000005</v>
      </c>
      <c r="D14" s="397">
        <v>100</v>
      </c>
      <c r="E14" s="398">
        <v>100</v>
      </c>
      <c r="F14" s="399">
        <f t="shared" si="0"/>
        <v>101.32962262471585</v>
      </c>
      <c r="G14" s="398">
        <f t="shared" si="3"/>
        <v>100.62524590339211</v>
      </c>
    </row>
    <row r="15" spans="1:7" ht="15.75" thickTop="1">
      <c r="A15" s="20"/>
    </row>
    <row r="16" spans="1:7">
      <c r="A16" s="20" t="s">
        <v>214</v>
      </c>
    </row>
    <row r="17" spans="1:3">
      <c r="A17" s="18" t="s">
        <v>215</v>
      </c>
    </row>
    <row r="18" spans="1:3">
      <c r="A18" s="20" t="s">
        <v>216</v>
      </c>
    </row>
    <row r="19" spans="1:3">
      <c r="A19" s="20" t="s">
        <v>217</v>
      </c>
    </row>
    <row r="20" spans="1:3">
      <c r="A20" s="20" t="s">
        <v>218</v>
      </c>
      <c r="B20" s="400"/>
      <c r="C20" s="401"/>
    </row>
    <row r="21" spans="1:3">
      <c r="A21" s="20" t="s">
        <v>219</v>
      </c>
      <c r="B21" s="401"/>
      <c r="C21" s="401"/>
    </row>
    <row r="22" spans="1:3">
      <c r="A22" s="17"/>
      <c r="B22" s="401"/>
      <c r="C22" s="401"/>
    </row>
    <row r="23" spans="1:3">
      <c r="A23" s="18"/>
      <c r="B23" s="400"/>
      <c r="C23" s="401"/>
    </row>
    <row r="29" spans="1:3">
      <c r="C29" s="402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RowHeight="15"/>
  <cols>
    <col min="1" max="1" width="31.42578125" customWidth="1"/>
    <col min="2" max="7" width="13.7109375" customWidth="1"/>
    <col min="10" max="10" width="10.5703125" bestFit="1" customWidth="1"/>
  </cols>
  <sheetData>
    <row r="1" spans="1:10">
      <c r="A1" s="403"/>
      <c r="B1" s="403"/>
      <c r="C1" s="403"/>
      <c r="D1" s="403"/>
      <c r="E1" s="403"/>
      <c r="F1" s="403"/>
      <c r="G1" s="199" t="s">
        <v>24</v>
      </c>
      <c r="H1" s="47"/>
    </row>
    <row r="2" spans="1:10">
      <c r="A2" s="403"/>
      <c r="B2" s="403"/>
      <c r="C2" s="403"/>
      <c r="D2" s="403"/>
      <c r="E2" s="403"/>
      <c r="F2" s="403"/>
      <c r="G2" s="404"/>
      <c r="H2" s="47"/>
    </row>
    <row r="3" spans="1:10" ht="22.5" customHeight="1">
      <c r="A3" s="1376" t="s">
        <v>30</v>
      </c>
      <c r="B3" s="1376"/>
      <c r="C3" s="1376"/>
      <c r="D3" s="1376"/>
      <c r="E3" s="1376"/>
      <c r="F3" s="1376"/>
      <c r="G3" s="1376"/>
      <c r="H3" s="47"/>
    </row>
    <row r="4" spans="1:10" ht="22.5" customHeight="1">
      <c r="A4" s="1376" t="s">
        <v>220</v>
      </c>
      <c r="B4" s="1376"/>
      <c r="C4" s="1376"/>
      <c r="D4" s="1376"/>
      <c r="E4" s="1376"/>
      <c r="F4" s="1376"/>
      <c r="G4" s="1376"/>
      <c r="H4" s="47"/>
    </row>
    <row r="5" spans="1:10" ht="15" customHeight="1" thickBot="1">
      <c r="A5" s="403"/>
      <c r="B5" s="403"/>
      <c r="C5" s="403"/>
      <c r="D5" s="403"/>
      <c r="E5" s="403"/>
      <c r="F5" s="403"/>
      <c r="G5" s="403"/>
      <c r="H5" s="47"/>
    </row>
    <row r="6" spans="1:10" ht="21" customHeight="1" thickTop="1">
      <c r="A6" s="405"/>
      <c r="B6" s="1377" t="s">
        <v>31</v>
      </c>
      <c r="C6" s="1378"/>
      <c r="D6" s="1379"/>
      <c r="E6" s="1380" t="s">
        <v>32</v>
      </c>
      <c r="F6" s="1378"/>
      <c r="G6" s="1379"/>
      <c r="H6" s="47"/>
    </row>
    <row r="7" spans="1:10">
      <c r="A7" s="200" t="s">
        <v>33</v>
      </c>
      <c r="B7" s="1381" t="s">
        <v>107</v>
      </c>
      <c r="C7" s="1383" t="s">
        <v>221</v>
      </c>
      <c r="D7" s="201" t="s">
        <v>108</v>
      </c>
      <c r="E7" s="1385" t="s">
        <v>107</v>
      </c>
      <c r="F7" s="1383" t="s">
        <v>221</v>
      </c>
      <c r="G7" s="201" t="s">
        <v>108</v>
      </c>
      <c r="H7" s="47"/>
      <c r="J7" s="406"/>
    </row>
    <row r="8" spans="1:10" ht="15.75" thickBot="1">
      <c r="A8" s="202"/>
      <c r="B8" s="1382">
        <v>2012</v>
      </c>
      <c r="C8" s="1384">
        <v>2012</v>
      </c>
      <c r="D8" s="203" t="s">
        <v>109</v>
      </c>
      <c r="E8" s="1386"/>
      <c r="F8" s="1384"/>
      <c r="G8" s="203" t="s">
        <v>109</v>
      </c>
      <c r="H8" s="47"/>
      <c r="J8" s="407"/>
    </row>
    <row r="9" spans="1:10" ht="20.100000000000001" customHeight="1" thickTop="1" thickBot="1">
      <c r="A9" s="204" t="s">
        <v>35</v>
      </c>
      <c r="B9" s="205">
        <v>2873953</v>
      </c>
      <c r="C9" s="206">
        <v>2892469</v>
      </c>
      <c r="D9" s="408">
        <v>100.64426940872032</v>
      </c>
      <c r="E9" s="207">
        <v>10994</v>
      </c>
      <c r="F9" s="208">
        <v>11078</v>
      </c>
      <c r="G9" s="408">
        <v>100.76405311988357</v>
      </c>
      <c r="H9" s="47"/>
    </row>
    <row r="10" spans="1:10" ht="20.100000000000001" customHeight="1" thickTop="1">
      <c r="A10" s="209" t="s">
        <v>110</v>
      </c>
      <c r="B10" s="210">
        <v>2367307</v>
      </c>
      <c r="C10" s="211">
        <v>2386432</v>
      </c>
      <c r="D10" s="212">
        <v>100.80788000880325</v>
      </c>
      <c r="E10" s="213">
        <v>11656.273656944368</v>
      </c>
      <c r="F10" s="214">
        <v>11761.029624141815</v>
      </c>
      <c r="G10" s="212">
        <v>100.89870888656633</v>
      </c>
      <c r="H10" s="47"/>
    </row>
    <row r="11" spans="1:10" ht="20.100000000000001" customHeight="1">
      <c r="A11" s="215" t="s">
        <v>111</v>
      </c>
      <c r="B11" s="216">
        <v>1764264</v>
      </c>
      <c r="C11" s="217">
        <v>1784017</v>
      </c>
      <c r="D11" s="218">
        <v>101.11961701876817</v>
      </c>
      <c r="E11" s="219">
        <v>11362.747044659984</v>
      </c>
      <c r="F11" s="220">
        <v>11475.026417909694</v>
      </c>
      <c r="G11" s="218">
        <v>100.98813581617551</v>
      </c>
      <c r="H11" s="47"/>
    </row>
    <row r="12" spans="1:10" ht="20.100000000000001" customHeight="1" thickBot="1">
      <c r="A12" s="221" t="s">
        <v>112</v>
      </c>
      <c r="B12" s="222">
        <v>603043</v>
      </c>
      <c r="C12" s="223">
        <v>602415</v>
      </c>
      <c r="D12" s="224">
        <v>99.895861489147535</v>
      </c>
      <c r="E12" s="225">
        <v>12515.015794893565</v>
      </c>
      <c r="F12" s="226">
        <v>12608.011492077721</v>
      </c>
      <c r="G12" s="224">
        <v>100.74307295099142</v>
      </c>
      <c r="H12" s="47"/>
    </row>
    <row r="13" spans="1:10" ht="20.100000000000001" customHeight="1" thickTop="1">
      <c r="A13" s="227" t="s">
        <v>113</v>
      </c>
      <c r="B13" s="228">
        <v>9576</v>
      </c>
      <c r="C13" s="229">
        <v>8950</v>
      </c>
      <c r="D13" s="230">
        <v>93.462823725981622</v>
      </c>
      <c r="E13" s="231">
        <v>7056.0556599832917</v>
      </c>
      <c r="F13" s="232">
        <v>6906.2804469273742</v>
      </c>
      <c r="G13" s="230">
        <v>97.877352159998807</v>
      </c>
      <c r="H13" s="47"/>
    </row>
    <row r="14" spans="1:10" ht="20.100000000000001" customHeight="1">
      <c r="A14" s="215" t="s">
        <v>111</v>
      </c>
      <c r="B14" s="216">
        <v>4259</v>
      </c>
      <c r="C14" s="217">
        <v>4168</v>
      </c>
      <c r="D14" s="218">
        <v>97.86334820380371</v>
      </c>
      <c r="E14" s="219">
        <v>4336.3230805353369</v>
      </c>
      <c r="F14" s="220">
        <v>4274.4385796545102</v>
      </c>
      <c r="G14" s="218">
        <v>98.572880762537949</v>
      </c>
      <c r="H14" s="47"/>
    </row>
    <row r="15" spans="1:10" ht="20.100000000000001" customHeight="1" thickBot="1">
      <c r="A15" s="221" t="s">
        <v>112</v>
      </c>
      <c r="B15" s="222">
        <v>5317</v>
      </c>
      <c r="C15" s="223">
        <v>4782</v>
      </c>
      <c r="D15" s="224">
        <v>89.937934925709982</v>
      </c>
      <c r="E15" s="225">
        <v>9234.6039119804409</v>
      </c>
      <c r="F15" s="226">
        <v>9200.1986616478462</v>
      </c>
      <c r="G15" s="224">
        <v>99.627431228664193</v>
      </c>
      <c r="H15" s="47"/>
    </row>
    <row r="16" spans="1:10" ht="20.100000000000001" customHeight="1" thickTop="1">
      <c r="A16" s="227" t="s">
        <v>114</v>
      </c>
      <c r="B16" s="228">
        <v>421655</v>
      </c>
      <c r="C16" s="229">
        <v>425788</v>
      </c>
      <c r="D16" s="230">
        <v>100.98018522251604</v>
      </c>
      <c r="E16" s="233" t="s">
        <v>23</v>
      </c>
      <c r="F16" s="234" t="s">
        <v>23</v>
      </c>
      <c r="G16" s="409" t="s">
        <v>23</v>
      </c>
      <c r="H16" s="47"/>
    </row>
    <row r="17" spans="1:8" ht="20.100000000000001" customHeight="1">
      <c r="A17" s="235" t="s">
        <v>115</v>
      </c>
      <c r="B17" s="236">
        <v>192408</v>
      </c>
      <c r="C17" s="237">
        <v>190837</v>
      </c>
      <c r="D17" s="238">
        <v>99.18350588333125</v>
      </c>
      <c r="E17" s="239">
        <v>10511.067247723588</v>
      </c>
      <c r="F17" s="240">
        <v>10477.137656743713</v>
      </c>
      <c r="G17" s="238">
        <v>99.677201275757952</v>
      </c>
      <c r="H17" s="47"/>
    </row>
    <row r="18" spans="1:8" ht="20.100000000000001" customHeight="1">
      <c r="A18" s="1092" t="s">
        <v>116</v>
      </c>
      <c r="B18" s="1093">
        <v>68363</v>
      </c>
      <c r="C18" s="1094">
        <v>71031</v>
      </c>
      <c r="D18" s="1095">
        <v>103.90269590275442</v>
      </c>
      <c r="E18" s="1096">
        <v>6784.7424045170637</v>
      </c>
      <c r="F18" s="1097">
        <v>6779.4838591600846</v>
      </c>
      <c r="G18" s="1095">
        <v>99.922494546683481</v>
      </c>
      <c r="H18" s="47"/>
    </row>
    <row r="19" spans="1:8" ht="20.100000000000001" customHeight="1" thickBot="1">
      <c r="A19" s="241" t="s">
        <v>117</v>
      </c>
      <c r="B19" s="222">
        <v>160884</v>
      </c>
      <c r="C19" s="223">
        <v>163920</v>
      </c>
      <c r="D19" s="224">
        <v>101.88707391661073</v>
      </c>
      <c r="E19" s="225">
        <v>5970.9266427985385</v>
      </c>
      <c r="F19" s="226">
        <v>5919.3474621766718</v>
      </c>
      <c r="G19" s="224">
        <v>99.13616120733829</v>
      </c>
      <c r="H19" s="47"/>
    </row>
    <row r="20" spans="1:8" ht="20.100000000000001" customHeight="1" thickTop="1" thickBot="1">
      <c r="A20" s="242" t="s">
        <v>118</v>
      </c>
      <c r="B20" s="243">
        <v>33545</v>
      </c>
      <c r="C20" s="244">
        <v>31304</v>
      </c>
      <c r="D20" s="245">
        <v>93.319421672380386</v>
      </c>
      <c r="E20" s="246">
        <v>7226.2872261141747</v>
      </c>
      <c r="F20" s="247">
        <v>7276.8294467160749</v>
      </c>
      <c r="G20" s="245">
        <v>100.6994216949923</v>
      </c>
      <c r="H20" s="47"/>
    </row>
    <row r="21" spans="1:8" ht="20.100000000000001" customHeight="1" thickTop="1" thickBot="1">
      <c r="A21" s="248" t="s">
        <v>36</v>
      </c>
      <c r="B21" s="249">
        <v>41870</v>
      </c>
      <c r="C21" s="250">
        <v>39995</v>
      </c>
      <c r="D21" s="251">
        <v>95.521853355624557</v>
      </c>
      <c r="E21" s="252">
        <v>5835</v>
      </c>
      <c r="F21" s="253">
        <v>5874</v>
      </c>
      <c r="G21" s="251">
        <v>100.66838046272494</v>
      </c>
      <c r="H21" s="47"/>
    </row>
    <row r="22" spans="1:8" ht="15" customHeight="1" thickTop="1">
      <c r="A22" s="22"/>
      <c r="B22" s="23"/>
      <c r="C22" s="23"/>
      <c r="D22" s="24"/>
      <c r="E22" s="23"/>
      <c r="F22" s="23"/>
      <c r="G22" s="24"/>
      <c r="H22" s="47"/>
    </row>
    <row r="23" spans="1:8">
      <c r="A23" s="254" t="s">
        <v>119</v>
      </c>
      <c r="B23" s="23"/>
      <c r="C23" s="23"/>
      <c r="D23" s="24"/>
      <c r="E23" s="25"/>
      <c r="F23" s="23"/>
      <c r="G23" s="24"/>
      <c r="H23" s="47"/>
    </row>
    <row r="24" spans="1:8" ht="15" customHeight="1">
      <c r="A24" s="254" t="s">
        <v>120</v>
      </c>
      <c r="B24" s="23"/>
      <c r="C24" s="23"/>
      <c r="D24" s="24"/>
      <c r="E24" s="23"/>
      <c r="F24" s="23"/>
      <c r="G24" s="24"/>
      <c r="H24" s="47"/>
    </row>
    <row r="25" spans="1:8">
      <c r="A25" s="410" t="s">
        <v>222</v>
      </c>
      <c r="B25" s="26"/>
      <c r="C25" s="26"/>
      <c r="D25" s="26"/>
      <c r="E25" s="26"/>
      <c r="F25" s="26"/>
      <c r="G25" s="26"/>
      <c r="H25" s="47"/>
    </row>
    <row r="26" spans="1:8">
      <c r="A26" s="26"/>
      <c r="B26" s="26"/>
      <c r="C26" s="26"/>
      <c r="D26" s="26"/>
      <c r="E26" s="26"/>
      <c r="F26" s="26"/>
      <c r="G26" s="26"/>
      <c r="H26" s="47"/>
    </row>
    <row r="27" spans="1:8" s="47" customFormat="1">
      <c r="A27" s="20" t="s">
        <v>223</v>
      </c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12.75"/>
  <cols>
    <col min="1" max="16384" width="9.140625" style="377"/>
  </cols>
  <sheetData>
    <row r="1" spans="14:14">
      <c r="N1" s="91" t="s">
        <v>140</v>
      </c>
    </row>
    <row r="41" spans="1:1">
      <c r="A41" s="9" t="s">
        <v>223</v>
      </c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horizont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12.75"/>
  <cols>
    <col min="1" max="16384" width="9.140625" style="377"/>
  </cols>
  <sheetData>
    <row r="1" spans="14:14">
      <c r="N1" s="91" t="s">
        <v>142</v>
      </c>
    </row>
    <row r="41" spans="1:1">
      <c r="A41" s="9" t="s">
        <v>240</v>
      </c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horizontalDpi="429496729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/>
  </sheetViews>
  <sheetFormatPr defaultRowHeight="15"/>
  <cols>
    <col min="1" max="1" width="28.7109375" customWidth="1"/>
    <col min="2" max="7" width="12.7109375" customWidth="1"/>
    <col min="221" max="221" width="28.7109375" customWidth="1"/>
    <col min="222" max="227" width="19.28515625" customWidth="1"/>
    <col min="477" max="477" width="28.7109375" customWidth="1"/>
    <col min="478" max="483" width="19.28515625" customWidth="1"/>
    <col min="733" max="733" width="28.7109375" customWidth="1"/>
    <col min="734" max="739" width="19.28515625" customWidth="1"/>
    <col min="989" max="989" width="28.7109375" customWidth="1"/>
    <col min="990" max="995" width="19.28515625" customWidth="1"/>
    <col min="1245" max="1245" width="28.7109375" customWidth="1"/>
    <col min="1246" max="1251" width="19.28515625" customWidth="1"/>
    <col min="1501" max="1501" width="28.7109375" customWidth="1"/>
    <col min="1502" max="1507" width="19.28515625" customWidth="1"/>
    <col min="1757" max="1757" width="28.7109375" customWidth="1"/>
    <col min="1758" max="1763" width="19.28515625" customWidth="1"/>
    <col min="2013" max="2013" width="28.7109375" customWidth="1"/>
    <col min="2014" max="2019" width="19.28515625" customWidth="1"/>
    <col min="2269" max="2269" width="28.7109375" customWidth="1"/>
    <col min="2270" max="2275" width="19.28515625" customWidth="1"/>
    <col min="2525" max="2525" width="28.7109375" customWidth="1"/>
    <col min="2526" max="2531" width="19.28515625" customWidth="1"/>
    <col min="2781" max="2781" width="28.7109375" customWidth="1"/>
    <col min="2782" max="2787" width="19.28515625" customWidth="1"/>
    <col min="3037" max="3037" width="28.7109375" customWidth="1"/>
    <col min="3038" max="3043" width="19.28515625" customWidth="1"/>
    <col min="3293" max="3293" width="28.7109375" customWidth="1"/>
    <col min="3294" max="3299" width="19.28515625" customWidth="1"/>
    <col min="3549" max="3549" width="28.7109375" customWidth="1"/>
    <col min="3550" max="3555" width="19.28515625" customWidth="1"/>
    <col min="3805" max="3805" width="28.7109375" customWidth="1"/>
    <col min="3806" max="3811" width="19.28515625" customWidth="1"/>
    <col min="4061" max="4061" width="28.7109375" customWidth="1"/>
    <col min="4062" max="4067" width="19.28515625" customWidth="1"/>
    <col min="4317" max="4317" width="28.7109375" customWidth="1"/>
    <col min="4318" max="4323" width="19.28515625" customWidth="1"/>
    <col min="4573" max="4573" width="28.7109375" customWidth="1"/>
    <col min="4574" max="4579" width="19.28515625" customWidth="1"/>
    <col min="4829" max="4829" width="28.7109375" customWidth="1"/>
    <col min="4830" max="4835" width="19.28515625" customWidth="1"/>
    <col min="5085" max="5085" width="28.7109375" customWidth="1"/>
    <col min="5086" max="5091" width="19.28515625" customWidth="1"/>
    <col min="5341" max="5341" width="28.7109375" customWidth="1"/>
    <col min="5342" max="5347" width="19.28515625" customWidth="1"/>
    <col min="5597" max="5597" width="28.7109375" customWidth="1"/>
    <col min="5598" max="5603" width="19.28515625" customWidth="1"/>
    <col min="5853" max="5853" width="28.7109375" customWidth="1"/>
    <col min="5854" max="5859" width="19.28515625" customWidth="1"/>
    <col min="6109" max="6109" width="28.7109375" customWidth="1"/>
    <col min="6110" max="6115" width="19.28515625" customWidth="1"/>
    <col min="6365" max="6365" width="28.7109375" customWidth="1"/>
    <col min="6366" max="6371" width="19.28515625" customWidth="1"/>
    <col min="6621" max="6621" width="28.7109375" customWidth="1"/>
    <col min="6622" max="6627" width="19.28515625" customWidth="1"/>
    <col min="6877" max="6877" width="28.7109375" customWidth="1"/>
    <col min="6878" max="6883" width="19.28515625" customWidth="1"/>
    <col min="7133" max="7133" width="28.7109375" customWidth="1"/>
    <col min="7134" max="7139" width="19.28515625" customWidth="1"/>
    <col min="7389" max="7389" width="28.7109375" customWidth="1"/>
    <col min="7390" max="7395" width="19.28515625" customWidth="1"/>
    <col min="7645" max="7645" width="28.7109375" customWidth="1"/>
    <col min="7646" max="7651" width="19.28515625" customWidth="1"/>
    <col min="7901" max="7901" width="28.7109375" customWidth="1"/>
    <col min="7902" max="7907" width="19.28515625" customWidth="1"/>
    <col min="8157" max="8157" width="28.7109375" customWidth="1"/>
    <col min="8158" max="8163" width="19.28515625" customWidth="1"/>
    <col min="8413" max="8413" width="28.7109375" customWidth="1"/>
    <col min="8414" max="8419" width="19.28515625" customWidth="1"/>
    <col min="8669" max="8669" width="28.7109375" customWidth="1"/>
    <col min="8670" max="8675" width="19.28515625" customWidth="1"/>
    <col min="8925" max="8925" width="28.7109375" customWidth="1"/>
    <col min="8926" max="8931" width="19.28515625" customWidth="1"/>
    <col min="9181" max="9181" width="28.7109375" customWidth="1"/>
    <col min="9182" max="9187" width="19.28515625" customWidth="1"/>
    <col min="9437" max="9437" width="28.7109375" customWidth="1"/>
    <col min="9438" max="9443" width="19.28515625" customWidth="1"/>
    <col min="9693" max="9693" width="28.7109375" customWidth="1"/>
    <col min="9694" max="9699" width="19.28515625" customWidth="1"/>
    <col min="9949" max="9949" width="28.7109375" customWidth="1"/>
    <col min="9950" max="9955" width="19.28515625" customWidth="1"/>
    <col min="10205" max="10205" width="28.7109375" customWidth="1"/>
    <col min="10206" max="10211" width="19.28515625" customWidth="1"/>
    <col min="10461" max="10461" width="28.7109375" customWidth="1"/>
    <col min="10462" max="10467" width="19.28515625" customWidth="1"/>
    <col min="10717" max="10717" width="28.7109375" customWidth="1"/>
    <col min="10718" max="10723" width="19.28515625" customWidth="1"/>
    <col min="10973" max="10973" width="28.7109375" customWidth="1"/>
    <col min="10974" max="10979" width="19.28515625" customWidth="1"/>
    <col min="11229" max="11229" width="28.7109375" customWidth="1"/>
    <col min="11230" max="11235" width="19.28515625" customWidth="1"/>
    <col min="11485" max="11485" width="28.7109375" customWidth="1"/>
    <col min="11486" max="11491" width="19.28515625" customWidth="1"/>
    <col min="11741" max="11741" width="28.7109375" customWidth="1"/>
    <col min="11742" max="11747" width="19.28515625" customWidth="1"/>
    <col min="11997" max="11997" width="28.7109375" customWidth="1"/>
    <col min="11998" max="12003" width="19.28515625" customWidth="1"/>
    <col min="12253" max="12253" width="28.7109375" customWidth="1"/>
    <col min="12254" max="12259" width="19.28515625" customWidth="1"/>
    <col min="12509" max="12509" width="28.7109375" customWidth="1"/>
    <col min="12510" max="12515" width="19.28515625" customWidth="1"/>
    <col min="12765" max="12765" width="28.7109375" customWidth="1"/>
    <col min="12766" max="12771" width="19.28515625" customWidth="1"/>
    <col min="13021" max="13021" width="28.7109375" customWidth="1"/>
    <col min="13022" max="13027" width="19.28515625" customWidth="1"/>
    <col min="13277" max="13277" width="28.7109375" customWidth="1"/>
    <col min="13278" max="13283" width="19.28515625" customWidth="1"/>
    <col min="13533" max="13533" width="28.7109375" customWidth="1"/>
    <col min="13534" max="13539" width="19.28515625" customWidth="1"/>
    <col min="13789" max="13789" width="28.7109375" customWidth="1"/>
    <col min="13790" max="13795" width="19.28515625" customWidth="1"/>
    <col min="14045" max="14045" width="28.7109375" customWidth="1"/>
    <col min="14046" max="14051" width="19.28515625" customWidth="1"/>
    <col min="14301" max="14301" width="28.7109375" customWidth="1"/>
    <col min="14302" max="14307" width="19.28515625" customWidth="1"/>
    <col min="14557" max="14557" width="28.7109375" customWidth="1"/>
    <col min="14558" max="14563" width="19.28515625" customWidth="1"/>
    <col min="14813" max="14813" width="28.7109375" customWidth="1"/>
    <col min="14814" max="14819" width="19.28515625" customWidth="1"/>
    <col min="15069" max="15069" width="28.7109375" customWidth="1"/>
    <col min="15070" max="15075" width="19.28515625" customWidth="1"/>
    <col min="15325" max="15325" width="28.7109375" customWidth="1"/>
    <col min="15326" max="15331" width="19.28515625" customWidth="1"/>
    <col min="15581" max="15581" width="28.7109375" customWidth="1"/>
    <col min="15582" max="15587" width="19.28515625" customWidth="1"/>
    <col min="15837" max="15837" width="28.7109375" customWidth="1"/>
    <col min="15838" max="15843" width="19.28515625" customWidth="1"/>
    <col min="16093" max="16093" width="28.7109375" customWidth="1"/>
    <col min="16094" max="16099" width="19.28515625" customWidth="1"/>
  </cols>
  <sheetData>
    <row r="1" spans="1:7">
      <c r="G1" s="27" t="s">
        <v>29</v>
      </c>
    </row>
    <row r="2" spans="1:7" ht="15" customHeight="1">
      <c r="G2" s="28"/>
    </row>
    <row r="3" spans="1:7" ht="22.5" customHeight="1">
      <c r="A3" s="1387" t="s">
        <v>9</v>
      </c>
      <c r="B3" s="1387"/>
      <c r="C3" s="1387"/>
      <c r="D3" s="1387"/>
      <c r="E3" s="1387"/>
      <c r="F3" s="1387"/>
      <c r="G3" s="1387"/>
    </row>
    <row r="4" spans="1:7" ht="22.5" customHeight="1">
      <c r="A4" s="1388" t="s">
        <v>38</v>
      </c>
      <c r="B4" s="1388"/>
      <c r="C4" s="1388"/>
      <c r="D4" s="1388"/>
      <c r="E4" s="1388"/>
      <c r="F4" s="1388"/>
      <c r="G4" s="1388"/>
    </row>
    <row r="5" spans="1:7" ht="15" customHeight="1" thickBot="1">
      <c r="A5" s="534"/>
      <c r="B5" s="534"/>
      <c r="C5" s="534"/>
      <c r="D5" s="534"/>
      <c r="E5" s="534"/>
      <c r="F5" s="534"/>
      <c r="G5" s="534"/>
    </row>
    <row r="6" spans="1:7" ht="22.5" customHeight="1" thickTop="1">
      <c r="A6" s="1389" t="s">
        <v>39</v>
      </c>
      <c r="B6" s="1391" t="s">
        <v>106</v>
      </c>
      <c r="C6" s="1392"/>
      <c r="D6" s="1391" t="s">
        <v>80</v>
      </c>
      <c r="E6" s="1392"/>
      <c r="F6" s="1393" t="s">
        <v>0</v>
      </c>
      <c r="G6" s="1394"/>
    </row>
    <row r="7" spans="1:7" ht="42.75" customHeight="1" thickBot="1">
      <c r="A7" s="1390"/>
      <c r="B7" s="190" t="s">
        <v>107</v>
      </c>
      <c r="C7" s="110" t="s">
        <v>221</v>
      </c>
      <c r="D7" s="190" t="s">
        <v>107</v>
      </c>
      <c r="E7" s="110" t="s">
        <v>221</v>
      </c>
      <c r="F7" s="535" t="s">
        <v>1</v>
      </c>
      <c r="G7" s="109" t="s">
        <v>121</v>
      </c>
    </row>
    <row r="8" spans="1:7" ht="19.5" customHeight="1" thickTop="1">
      <c r="A8" s="29" t="s">
        <v>40</v>
      </c>
      <c r="B8" s="30">
        <v>37630.9</v>
      </c>
      <c r="C8" s="30">
        <v>37805.199999999997</v>
      </c>
      <c r="D8" s="379">
        <v>100</v>
      </c>
      <c r="E8" s="31">
        <v>100</v>
      </c>
      <c r="F8" s="32">
        <f>C8/B8*100</f>
        <v>100.46318318190634</v>
      </c>
      <c r="G8" s="411">
        <f>F8/1.007</f>
        <v>99.764829376272445</v>
      </c>
    </row>
    <row r="9" spans="1:7" ht="13.5" customHeight="1" thickBot="1">
      <c r="A9" s="412" t="s">
        <v>21</v>
      </c>
      <c r="B9" s="413"/>
      <c r="C9" s="413"/>
      <c r="D9" s="414"/>
      <c r="E9" s="415"/>
      <c r="F9" s="416"/>
      <c r="G9" s="417"/>
    </row>
    <row r="10" spans="1:7" ht="20.100000000000001" customHeight="1" thickTop="1">
      <c r="A10" s="159" t="s">
        <v>41</v>
      </c>
      <c r="B10" s="33">
        <v>3056.8</v>
      </c>
      <c r="C10" s="33">
        <v>2816.8</v>
      </c>
      <c r="D10" s="288">
        <f t="shared" ref="D10:D15" si="0">B10/$B$8*100</f>
        <v>8.1231115918035446</v>
      </c>
      <c r="E10" s="34">
        <f t="shared" ref="E10:E15" si="1">C10/$C$8*100</f>
        <v>7.4508268703776208</v>
      </c>
      <c r="F10" s="35">
        <f t="shared" ref="F10:F15" si="2">C10/B10*100</f>
        <v>92.148652185291809</v>
      </c>
      <c r="G10" s="418">
        <f t="shared" ref="G10:G15" si="3">F10/1.007</f>
        <v>91.508095516675098</v>
      </c>
    </row>
    <row r="11" spans="1:7" ht="20.100000000000001" customHeight="1">
      <c r="A11" s="160" t="s">
        <v>42</v>
      </c>
      <c r="B11" s="1098">
        <v>22479.5</v>
      </c>
      <c r="C11" s="1098">
        <v>22624.9</v>
      </c>
      <c r="D11" s="1099">
        <v>59.8</v>
      </c>
      <c r="E11" s="1100">
        <f t="shared" si="1"/>
        <v>59.846000021161117</v>
      </c>
      <c r="F11" s="1101">
        <f t="shared" si="2"/>
        <v>100.64681153940258</v>
      </c>
      <c r="G11" s="1102">
        <f t="shared" si="3"/>
        <v>99.94718127050902</v>
      </c>
    </row>
    <row r="12" spans="1:7" ht="20.100000000000001" customHeight="1">
      <c r="A12" s="160" t="s">
        <v>43</v>
      </c>
      <c r="B12" s="1098">
        <v>9161.2999999999993</v>
      </c>
      <c r="C12" s="1098">
        <v>9261.5</v>
      </c>
      <c r="D12" s="1099">
        <f t="shared" si="0"/>
        <v>24.345152520933592</v>
      </c>
      <c r="E12" s="1100">
        <f t="shared" si="1"/>
        <v>24.497952662596681</v>
      </c>
      <c r="F12" s="1101">
        <f t="shared" si="2"/>
        <v>101.09373123901631</v>
      </c>
      <c r="G12" s="1102">
        <f t="shared" si="3"/>
        <v>100.39099427906288</v>
      </c>
    </row>
    <row r="13" spans="1:7" ht="20.100000000000001" customHeight="1">
      <c r="A13" s="160" t="s">
        <v>44</v>
      </c>
      <c r="B13" s="1098">
        <v>255.8</v>
      </c>
      <c r="C13" s="1098">
        <v>256.3</v>
      </c>
      <c r="D13" s="1099">
        <f t="shared" si="0"/>
        <v>0.67976051595895925</v>
      </c>
      <c r="E13" s="1100">
        <f t="shared" si="1"/>
        <v>0.67794906520796094</v>
      </c>
      <c r="F13" s="1101">
        <f t="shared" si="2"/>
        <v>100.19546520719311</v>
      </c>
      <c r="G13" s="1102">
        <f t="shared" si="3"/>
        <v>99.498972400390386</v>
      </c>
    </row>
    <row r="14" spans="1:7" ht="20.100000000000001" customHeight="1">
      <c r="A14" s="160" t="s">
        <v>45</v>
      </c>
      <c r="B14" s="1098">
        <v>13.6</v>
      </c>
      <c r="C14" s="1098">
        <v>13.3</v>
      </c>
      <c r="D14" s="1099">
        <f t="shared" si="0"/>
        <v>3.6140512185464602E-2</v>
      </c>
      <c r="E14" s="1100">
        <f t="shared" si="1"/>
        <v>3.5180345560928132E-2</v>
      </c>
      <c r="F14" s="1101">
        <f t="shared" si="2"/>
        <v>97.794117647058826</v>
      </c>
      <c r="G14" s="1102">
        <f t="shared" si="3"/>
        <v>97.114317425083257</v>
      </c>
    </row>
    <row r="15" spans="1:7" ht="20.100000000000001" customHeight="1" thickBot="1">
      <c r="A15" s="161" t="s">
        <v>46</v>
      </c>
      <c r="B15" s="36">
        <v>2664.5</v>
      </c>
      <c r="C15" s="36">
        <v>2832.7</v>
      </c>
      <c r="D15" s="291">
        <f t="shared" si="0"/>
        <v>7.0806172586890019</v>
      </c>
      <c r="E15" s="37">
        <f t="shared" si="1"/>
        <v>7.4928845767248955</v>
      </c>
      <c r="F15" s="38">
        <f t="shared" si="2"/>
        <v>106.31262901107148</v>
      </c>
      <c r="G15" s="419">
        <f t="shared" si="3"/>
        <v>105.57361371506603</v>
      </c>
    </row>
    <row r="16" spans="1:7" ht="15" customHeight="1" thickTop="1">
      <c r="A16" s="39"/>
      <c r="B16" s="40"/>
      <c r="C16" s="40"/>
      <c r="D16" s="41"/>
      <c r="E16" s="42"/>
      <c r="F16" s="42"/>
      <c r="G16" s="43"/>
    </row>
    <row r="17" spans="1:8" s="47" customFormat="1" ht="15" customHeight="1">
      <c r="A17" s="2" t="s">
        <v>214</v>
      </c>
      <c r="B17" s="40"/>
      <c r="C17" s="40"/>
      <c r="D17" s="44"/>
      <c r="E17" s="45"/>
      <c r="F17" s="45"/>
      <c r="G17" s="46"/>
    </row>
    <row r="18" spans="1:8" ht="15" customHeight="1">
      <c r="A18" s="9" t="s">
        <v>224</v>
      </c>
      <c r="B18" s="40"/>
      <c r="C18" s="40"/>
      <c r="D18" s="41"/>
      <c r="E18" s="42"/>
      <c r="F18" s="42"/>
      <c r="G18" s="43"/>
    </row>
    <row r="19" spans="1:8" s="47" customFormat="1" ht="15" customHeight="1">
      <c r="A19" s="9" t="s">
        <v>225</v>
      </c>
      <c r="B19" s="40"/>
      <c r="C19" s="40"/>
      <c r="D19" s="44"/>
      <c r="E19" s="45"/>
      <c r="F19" s="45"/>
      <c r="G19" s="46"/>
    </row>
    <row r="20" spans="1:8" s="9" customFormat="1" ht="15" customHeight="1">
      <c r="A20" s="47"/>
    </row>
    <row r="21" spans="1:8" ht="15" customHeight="1">
      <c r="A21" s="2" t="s">
        <v>171</v>
      </c>
      <c r="B21" s="9"/>
      <c r="C21" s="9"/>
      <c r="D21" s="9"/>
      <c r="E21" s="9"/>
      <c r="F21" s="9"/>
      <c r="G21" s="9"/>
      <c r="H21" s="9"/>
    </row>
    <row r="22" spans="1:8" s="47" customFormat="1" ht="15" customHeight="1"/>
    <row r="26" spans="1:8">
      <c r="G26" s="3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defaultRowHeight="15"/>
  <cols>
    <col min="1" max="1" width="21.5703125" style="10" customWidth="1"/>
    <col min="2" max="10" width="10.7109375" style="10" customWidth="1"/>
    <col min="11" max="213" width="9.140625" style="10"/>
    <col min="214" max="214" width="20" style="10" customWidth="1"/>
    <col min="215" max="226" width="11.7109375" style="10" customWidth="1"/>
    <col min="227" max="227" width="6.7109375" style="10" customWidth="1"/>
    <col min="228" max="235" width="24.42578125" style="10" customWidth="1"/>
    <col min="236" max="469" width="9.140625" style="10"/>
    <col min="470" max="470" width="20" style="10" customWidth="1"/>
    <col min="471" max="482" width="11.7109375" style="10" customWidth="1"/>
    <col min="483" max="483" width="6.7109375" style="10" customWidth="1"/>
    <col min="484" max="491" width="24.42578125" style="10" customWidth="1"/>
    <col min="492" max="725" width="9.140625" style="10"/>
    <col min="726" max="726" width="20" style="10" customWidth="1"/>
    <col min="727" max="738" width="11.7109375" style="10" customWidth="1"/>
    <col min="739" max="739" width="6.7109375" style="10" customWidth="1"/>
    <col min="740" max="747" width="24.42578125" style="10" customWidth="1"/>
    <col min="748" max="981" width="9.140625" style="10"/>
    <col min="982" max="982" width="20" style="10" customWidth="1"/>
    <col min="983" max="994" width="11.7109375" style="10" customWidth="1"/>
    <col min="995" max="995" width="6.7109375" style="10" customWidth="1"/>
    <col min="996" max="1003" width="24.42578125" style="10" customWidth="1"/>
    <col min="1004" max="1237" width="9.140625" style="10"/>
    <col min="1238" max="1238" width="20" style="10" customWidth="1"/>
    <col min="1239" max="1250" width="11.7109375" style="10" customWidth="1"/>
    <col min="1251" max="1251" width="6.7109375" style="10" customWidth="1"/>
    <col min="1252" max="1259" width="24.42578125" style="10" customWidth="1"/>
    <col min="1260" max="1493" width="9.140625" style="10"/>
    <col min="1494" max="1494" width="20" style="10" customWidth="1"/>
    <col min="1495" max="1506" width="11.7109375" style="10" customWidth="1"/>
    <col min="1507" max="1507" width="6.7109375" style="10" customWidth="1"/>
    <col min="1508" max="1515" width="24.42578125" style="10" customWidth="1"/>
    <col min="1516" max="1749" width="9.140625" style="10"/>
    <col min="1750" max="1750" width="20" style="10" customWidth="1"/>
    <col min="1751" max="1762" width="11.7109375" style="10" customWidth="1"/>
    <col min="1763" max="1763" width="6.7109375" style="10" customWidth="1"/>
    <col min="1764" max="1771" width="24.42578125" style="10" customWidth="1"/>
    <col min="1772" max="2005" width="9.140625" style="10"/>
    <col min="2006" max="2006" width="20" style="10" customWidth="1"/>
    <col min="2007" max="2018" width="11.7109375" style="10" customWidth="1"/>
    <col min="2019" max="2019" width="6.7109375" style="10" customWidth="1"/>
    <col min="2020" max="2027" width="24.42578125" style="10" customWidth="1"/>
    <col min="2028" max="2261" width="9.140625" style="10"/>
    <col min="2262" max="2262" width="20" style="10" customWidth="1"/>
    <col min="2263" max="2274" width="11.7109375" style="10" customWidth="1"/>
    <col min="2275" max="2275" width="6.7109375" style="10" customWidth="1"/>
    <col min="2276" max="2283" width="24.42578125" style="10" customWidth="1"/>
    <col min="2284" max="2517" width="9.140625" style="10"/>
    <col min="2518" max="2518" width="20" style="10" customWidth="1"/>
    <col min="2519" max="2530" width="11.7109375" style="10" customWidth="1"/>
    <col min="2531" max="2531" width="6.7109375" style="10" customWidth="1"/>
    <col min="2532" max="2539" width="24.42578125" style="10" customWidth="1"/>
    <col min="2540" max="2773" width="9.140625" style="10"/>
    <col min="2774" max="2774" width="20" style="10" customWidth="1"/>
    <col min="2775" max="2786" width="11.7109375" style="10" customWidth="1"/>
    <col min="2787" max="2787" width="6.7109375" style="10" customWidth="1"/>
    <col min="2788" max="2795" width="24.42578125" style="10" customWidth="1"/>
    <col min="2796" max="3029" width="9.140625" style="10"/>
    <col min="3030" max="3030" width="20" style="10" customWidth="1"/>
    <col min="3031" max="3042" width="11.7109375" style="10" customWidth="1"/>
    <col min="3043" max="3043" width="6.7109375" style="10" customWidth="1"/>
    <col min="3044" max="3051" width="24.42578125" style="10" customWidth="1"/>
    <col min="3052" max="3285" width="9.140625" style="10"/>
    <col min="3286" max="3286" width="20" style="10" customWidth="1"/>
    <col min="3287" max="3298" width="11.7109375" style="10" customWidth="1"/>
    <col min="3299" max="3299" width="6.7109375" style="10" customWidth="1"/>
    <col min="3300" max="3307" width="24.42578125" style="10" customWidth="1"/>
    <col min="3308" max="3541" width="9.140625" style="10"/>
    <col min="3542" max="3542" width="20" style="10" customWidth="1"/>
    <col min="3543" max="3554" width="11.7109375" style="10" customWidth="1"/>
    <col min="3555" max="3555" width="6.7109375" style="10" customWidth="1"/>
    <col min="3556" max="3563" width="24.42578125" style="10" customWidth="1"/>
    <col min="3564" max="3797" width="9.140625" style="10"/>
    <col min="3798" max="3798" width="20" style="10" customWidth="1"/>
    <col min="3799" max="3810" width="11.7109375" style="10" customWidth="1"/>
    <col min="3811" max="3811" width="6.7109375" style="10" customWidth="1"/>
    <col min="3812" max="3819" width="24.42578125" style="10" customWidth="1"/>
    <col min="3820" max="4053" width="9.140625" style="10"/>
    <col min="4054" max="4054" width="20" style="10" customWidth="1"/>
    <col min="4055" max="4066" width="11.7109375" style="10" customWidth="1"/>
    <col min="4067" max="4067" width="6.7109375" style="10" customWidth="1"/>
    <col min="4068" max="4075" width="24.42578125" style="10" customWidth="1"/>
    <col min="4076" max="4309" width="9.140625" style="10"/>
    <col min="4310" max="4310" width="20" style="10" customWidth="1"/>
    <col min="4311" max="4322" width="11.7109375" style="10" customWidth="1"/>
    <col min="4323" max="4323" width="6.7109375" style="10" customWidth="1"/>
    <col min="4324" max="4331" width="24.42578125" style="10" customWidth="1"/>
    <col min="4332" max="4565" width="9.140625" style="10"/>
    <col min="4566" max="4566" width="20" style="10" customWidth="1"/>
    <col min="4567" max="4578" width="11.7109375" style="10" customWidth="1"/>
    <col min="4579" max="4579" width="6.7109375" style="10" customWidth="1"/>
    <col min="4580" max="4587" width="24.42578125" style="10" customWidth="1"/>
    <col min="4588" max="4821" width="9.140625" style="10"/>
    <col min="4822" max="4822" width="20" style="10" customWidth="1"/>
    <col min="4823" max="4834" width="11.7109375" style="10" customWidth="1"/>
    <col min="4835" max="4835" width="6.7109375" style="10" customWidth="1"/>
    <col min="4836" max="4843" width="24.42578125" style="10" customWidth="1"/>
    <col min="4844" max="5077" width="9.140625" style="10"/>
    <col min="5078" max="5078" width="20" style="10" customWidth="1"/>
    <col min="5079" max="5090" width="11.7109375" style="10" customWidth="1"/>
    <col min="5091" max="5091" width="6.7109375" style="10" customWidth="1"/>
    <col min="5092" max="5099" width="24.42578125" style="10" customWidth="1"/>
    <col min="5100" max="5333" width="9.140625" style="10"/>
    <col min="5334" max="5334" width="20" style="10" customWidth="1"/>
    <col min="5335" max="5346" width="11.7109375" style="10" customWidth="1"/>
    <col min="5347" max="5347" width="6.7109375" style="10" customWidth="1"/>
    <col min="5348" max="5355" width="24.42578125" style="10" customWidth="1"/>
    <col min="5356" max="5589" width="9.140625" style="10"/>
    <col min="5590" max="5590" width="20" style="10" customWidth="1"/>
    <col min="5591" max="5602" width="11.7109375" style="10" customWidth="1"/>
    <col min="5603" max="5603" width="6.7109375" style="10" customWidth="1"/>
    <col min="5604" max="5611" width="24.42578125" style="10" customWidth="1"/>
    <col min="5612" max="5845" width="9.140625" style="10"/>
    <col min="5846" max="5846" width="20" style="10" customWidth="1"/>
    <col min="5847" max="5858" width="11.7109375" style="10" customWidth="1"/>
    <col min="5859" max="5859" width="6.7109375" style="10" customWidth="1"/>
    <col min="5860" max="5867" width="24.42578125" style="10" customWidth="1"/>
    <col min="5868" max="6101" width="9.140625" style="10"/>
    <col min="6102" max="6102" width="20" style="10" customWidth="1"/>
    <col min="6103" max="6114" width="11.7109375" style="10" customWidth="1"/>
    <col min="6115" max="6115" width="6.7109375" style="10" customWidth="1"/>
    <col min="6116" max="6123" width="24.42578125" style="10" customWidth="1"/>
    <col min="6124" max="6357" width="9.140625" style="10"/>
    <col min="6358" max="6358" width="20" style="10" customWidth="1"/>
    <col min="6359" max="6370" width="11.7109375" style="10" customWidth="1"/>
    <col min="6371" max="6371" width="6.7109375" style="10" customWidth="1"/>
    <col min="6372" max="6379" width="24.42578125" style="10" customWidth="1"/>
    <col min="6380" max="6613" width="9.140625" style="10"/>
    <col min="6614" max="6614" width="20" style="10" customWidth="1"/>
    <col min="6615" max="6626" width="11.7109375" style="10" customWidth="1"/>
    <col min="6627" max="6627" width="6.7109375" style="10" customWidth="1"/>
    <col min="6628" max="6635" width="24.42578125" style="10" customWidth="1"/>
    <col min="6636" max="6869" width="9.140625" style="10"/>
    <col min="6870" max="6870" width="20" style="10" customWidth="1"/>
    <col min="6871" max="6882" width="11.7109375" style="10" customWidth="1"/>
    <col min="6883" max="6883" width="6.7109375" style="10" customWidth="1"/>
    <col min="6884" max="6891" width="24.42578125" style="10" customWidth="1"/>
    <col min="6892" max="7125" width="9.140625" style="10"/>
    <col min="7126" max="7126" width="20" style="10" customWidth="1"/>
    <col min="7127" max="7138" width="11.7109375" style="10" customWidth="1"/>
    <col min="7139" max="7139" width="6.7109375" style="10" customWidth="1"/>
    <col min="7140" max="7147" width="24.42578125" style="10" customWidth="1"/>
    <col min="7148" max="7381" width="9.140625" style="10"/>
    <col min="7382" max="7382" width="20" style="10" customWidth="1"/>
    <col min="7383" max="7394" width="11.7109375" style="10" customWidth="1"/>
    <col min="7395" max="7395" width="6.7109375" style="10" customWidth="1"/>
    <col min="7396" max="7403" width="24.42578125" style="10" customWidth="1"/>
    <col min="7404" max="7637" width="9.140625" style="10"/>
    <col min="7638" max="7638" width="20" style="10" customWidth="1"/>
    <col min="7639" max="7650" width="11.7109375" style="10" customWidth="1"/>
    <col min="7651" max="7651" width="6.7109375" style="10" customWidth="1"/>
    <col min="7652" max="7659" width="24.42578125" style="10" customWidth="1"/>
    <col min="7660" max="7893" width="9.140625" style="10"/>
    <col min="7894" max="7894" width="20" style="10" customWidth="1"/>
    <col min="7895" max="7906" width="11.7109375" style="10" customWidth="1"/>
    <col min="7907" max="7907" width="6.7109375" style="10" customWidth="1"/>
    <col min="7908" max="7915" width="24.42578125" style="10" customWidth="1"/>
    <col min="7916" max="8149" width="9.140625" style="10"/>
    <col min="8150" max="8150" width="20" style="10" customWidth="1"/>
    <col min="8151" max="8162" width="11.7109375" style="10" customWidth="1"/>
    <col min="8163" max="8163" width="6.7109375" style="10" customWidth="1"/>
    <col min="8164" max="8171" width="24.42578125" style="10" customWidth="1"/>
    <col min="8172" max="8405" width="9.140625" style="10"/>
    <col min="8406" max="8406" width="20" style="10" customWidth="1"/>
    <col min="8407" max="8418" width="11.7109375" style="10" customWidth="1"/>
    <col min="8419" max="8419" width="6.7109375" style="10" customWidth="1"/>
    <col min="8420" max="8427" width="24.42578125" style="10" customWidth="1"/>
    <col min="8428" max="8661" width="9.140625" style="10"/>
    <col min="8662" max="8662" width="20" style="10" customWidth="1"/>
    <col min="8663" max="8674" width="11.7109375" style="10" customWidth="1"/>
    <col min="8675" max="8675" width="6.7109375" style="10" customWidth="1"/>
    <col min="8676" max="8683" width="24.42578125" style="10" customWidth="1"/>
    <col min="8684" max="8917" width="9.140625" style="10"/>
    <col min="8918" max="8918" width="20" style="10" customWidth="1"/>
    <col min="8919" max="8930" width="11.7109375" style="10" customWidth="1"/>
    <col min="8931" max="8931" width="6.7109375" style="10" customWidth="1"/>
    <col min="8932" max="8939" width="24.42578125" style="10" customWidth="1"/>
    <col min="8940" max="9173" width="9.140625" style="10"/>
    <col min="9174" max="9174" width="20" style="10" customWidth="1"/>
    <col min="9175" max="9186" width="11.7109375" style="10" customWidth="1"/>
    <col min="9187" max="9187" width="6.7109375" style="10" customWidth="1"/>
    <col min="9188" max="9195" width="24.42578125" style="10" customWidth="1"/>
    <col min="9196" max="9429" width="9.140625" style="10"/>
    <col min="9430" max="9430" width="20" style="10" customWidth="1"/>
    <col min="9431" max="9442" width="11.7109375" style="10" customWidth="1"/>
    <col min="9443" max="9443" width="6.7109375" style="10" customWidth="1"/>
    <col min="9444" max="9451" width="24.42578125" style="10" customWidth="1"/>
    <col min="9452" max="9685" width="9.140625" style="10"/>
    <col min="9686" max="9686" width="20" style="10" customWidth="1"/>
    <col min="9687" max="9698" width="11.7109375" style="10" customWidth="1"/>
    <col min="9699" max="9699" width="6.7109375" style="10" customWidth="1"/>
    <col min="9700" max="9707" width="24.42578125" style="10" customWidth="1"/>
    <col min="9708" max="9941" width="9.140625" style="10"/>
    <col min="9942" max="9942" width="20" style="10" customWidth="1"/>
    <col min="9943" max="9954" width="11.7109375" style="10" customWidth="1"/>
    <col min="9955" max="9955" width="6.7109375" style="10" customWidth="1"/>
    <col min="9956" max="9963" width="24.42578125" style="10" customWidth="1"/>
    <col min="9964" max="10197" width="9.140625" style="10"/>
    <col min="10198" max="10198" width="20" style="10" customWidth="1"/>
    <col min="10199" max="10210" width="11.7109375" style="10" customWidth="1"/>
    <col min="10211" max="10211" width="6.7109375" style="10" customWidth="1"/>
    <col min="10212" max="10219" width="24.42578125" style="10" customWidth="1"/>
    <col min="10220" max="10453" width="9.140625" style="10"/>
    <col min="10454" max="10454" width="20" style="10" customWidth="1"/>
    <col min="10455" max="10466" width="11.7109375" style="10" customWidth="1"/>
    <col min="10467" max="10467" width="6.7109375" style="10" customWidth="1"/>
    <col min="10468" max="10475" width="24.42578125" style="10" customWidth="1"/>
    <col min="10476" max="10709" width="9.140625" style="10"/>
    <col min="10710" max="10710" width="20" style="10" customWidth="1"/>
    <col min="10711" max="10722" width="11.7109375" style="10" customWidth="1"/>
    <col min="10723" max="10723" width="6.7109375" style="10" customWidth="1"/>
    <col min="10724" max="10731" width="24.42578125" style="10" customWidth="1"/>
    <col min="10732" max="10965" width="9.140625" style="10"/>
    <col min="10966" max="10966" width="20" style="10" customWidth="1"/>
    <col min="10967" max="10978" width="11.7109375" style="10" customWidth="1"/>
    <col min="10979" max="10979" width="6.7109375" style="10" customWidth="1"/>
    <col min="10980" max="10987" width="24.42578125" style="10" customWidth="1"/>
    <col min="10988" max="11221" width="9.140625" style="10"/>
    <col min="11222" max="11222" width="20" style="10" customWidth="1"/>
    <col min="11223" max="11234" width="11.7109375" style="10" customWidth="1"/>
    <col min="11235" max="11235" width="6.7109375" style="10" customWidth="1"/>
    <col min="11236" max="11243" width="24.42578125" style="10" customWidth="1"/>
    <col min="11244" max="11477" width="9.140625" style="10"/>
    <col min="11478" max="11478" width="20" style="10" customWidth="1"/>
    <col min="11479" max="11490" width="11.7109375" style="10" customWidth="1"/>
    <col min="11491" max="11491" width="6.7109375" style="10" customWidth="1"/>
    <col min="11492" max="11499" width="24.42578125" style="10" customWidth="1"/>
    <col min="11500" max="11733" width="9.140625" style="10"/>
    <col min="11734" max="11734" width="20" style="10" customWidth="1"/>
    <col min="11735" max="11746" width="11.7109375" style="10" customWidth="1"/>
    <col min="11747" max="11747" width="6.7109375" style="10" customWidth="1"/>
    <col min="11748" max="11755" width="24.42578125" style="10" customWidth="1"/>
    <col min="11756" max="11989" width="9.140625" style="10"/>
    <col min="11990" max="11990" width="20" style="10" customWidth="1"/>
    <col min="11991" max="12002" width="11.7109375" style="10" customWidth="1"/>
    <col min="12003" max="12003" width="6.7109375" style="10" customWidth="1"/>
    <col min="12004" max="12011" width="24.42578125" style="10" customWidth="1"/>
    <col min="12012" max="12245" width="9.140625" style="10"/>
    <col min="12246" max="12246" width="20" style="10" customWidth="1"/>
    <col min="12247" max="12258" width="11.7109375" style="10" customWidth="1"/>
    <col min="12259" max="12259" width="6.7109375" style="10" customWidth="1"/>
    <col min="12260" max="12267" width="24.42578125" style="10" customWidth="1"/>
    <col min="12268" max="12501" width="9.140625" style="10"/>
    <col min="12502" max="12502" width="20" style="10" customWidth="1"/>
    <col min="12503" max="12514" width="11.7109375" style="10" customWidth="1"/>
    <col min="12515" max="12515" width="6.7109375" style="10" customWidth="1"/>
    <col min="12516" max="12523" width="24.42578125" style="10" customWidth="1"/>
    <col min="12524" max="12757" width="9.140625" style="10"/>
    <col min="12758" max="12758" width="20" style="10" customWidth="1"/>
    <col min="12759" max="12770" width="11.7109375" style="10" customWidth="1"/>
    <col min="12771" max="12771" width="6.7109375" style="10" customWidth="1"/>
    <col min="12772" max="12779" width="24.42578125" style="10" customWidth="1"/>
    <col min="12780" max="13013" width="9.140625" style="10"/>
    <col min="13014" max="13014" width="20" style="10" customWidth="1"/>
    <col min="13015" max="13026" width="11.7109375" style="10" customWidth="1"/>
    <col min="13027" max="13027" width="6.7109375" style="10" customWidth="1"/>
    <col min="13028" max="13035" width="24.42578125" style="10" customWidth="1"/>
    <col min="13036" max="13269" width="9.140625" style="10"/>
    <col min="13270" max="13270" width="20" style="10" customWidth="1"/>
    <col min="13271" max="13282" width="11.7109375" style="10" customWidth="1"/>
    <col min="13283" max="13283" width="6.7109375" style="10" customWidth="1"/>
    <col min="13284" max="13291" width="24.42578125" style="10" customWidth="1"/>
    <col min="13292" max="13525" width="9.140625" style="10"/>
    <col min="13526" max="13526" width="20" style="10" customWidth="1"/>
    <col min="13527" max="13538" width="11.7109375" style="10" customWidth="1"/>
    <col min="13539" max="13539" width="6.7109375" style="10" customWidth="1"/>
    <col min="13540" max="13547" width="24.42578125" style="10" customWidth="1"/>
    <col min="13548" max="13781" width="9.140625" style="10"/>
    <col min="13782" max="13782" width="20" style="10" customWidth="1"/>
    <col min="13783" max="13794" width="11.7109375" style="10" customWidth="1"/>
    <col min="13795" max="13795" width="6.7109375" style="10" customWidth="1"/>
    <col min="13796" max="13803" width="24.42578125" style="10" customWidth="1"/>
    <col min="13804" max="14037" width="9.140625" style="10"/>
    <col min="14038" max="14038" width="20" style="10" customWidth="1"/>
    <col min="14039" max="14050" width="11.7109375" style="10" customWidth="1"/>
    <col min="14051" max="14051" width="6.7109375" style="10" customWidth="1"/>
    <col min="14052" max="14059" width="24.42578125" style="10" customWidth="1"/>
    <col min="14060" max="14293" width="9.140625" style="10"/>
    <col min="14294" max="14294" width="20" style="10" customWidth="1"/>
    <col min="14295" max="14306" width="11.7109375" style="10" customWidth="1"/>
    <col min="14307" max="14307" width="6.7109375" style="10" customWidth="1"/>
    <col min="14308" max="14315" width="24.42578125" style="10" customWidth="1"/>
    <col min="14316" max="14549" width="9.140625" style="10"/>
    <col min="14550" max="14550" width="20" style="10" customWidth="1"/>
    <col min="14551" max="14562" width="11.7109375" style="10" customWidth="1"/>
    <col min="14563" max="14563" width="6.7109375" style="10" customWidth="1"/>
    <col min="14564" max="14571" width="24.42578125" style="10" customWidth="1"/>
    <col min="14572" max="14805" width="9.140625" style="10"/>
    <col min="14806" max="14806" width="20" style="10" customWidth="1"/>
    <col min="14807" max="14818" width="11.7109375" style="10" customWidth="1"/>
    <col min="14819" max="14819" width="6.7109375" style="10" customWidth="1"/>
    <col min="14820" max="14827" width="24.42578125" style="10" customWidth="1"/>
    <col min="14828" max="15061" width="9.140625" style="10"/>
    <col min="15062" max="15062" width="20" style="10" customWidth="1"/>
    <col min="15063" max="15074" width="11.7109375" style="10" customWidth="1"/>
    <col min="15075" max="15075" width="6.7109375" style="10" customWidth="1"/>
    <col min="15076" max="15083" width="24.42578125" style="10" customWidth="1"/>
    <col min="15084" max="15317" width="9.140625" style="10"/>
    <col min="15318" max="15318" width="20" style="10" customWidth="1"/>
    <col min="15319" max="15330" width="11.7109375" style="10" customWidth="1"/>
    <col min="15331" max="15331" width="6.7109375" style="10" customWidth="1"/>
    <col min="15332" max="15339" width="24.42578125" style="10" customWidth="1"/>
    <col min="15340" max="15573" width="9.140625" style="10"/>
    <col min="15574" max="15574" width="20" style="10" customWidth="1"/>
    <col min="15575" max="15586" width="11.7109375" style="10" customWidth="1"/>
    <col min="15587" max="15587" width="6.7109375" style="10" customWidth="1"/>
    <col min="15588" max="15595" width="24.42578125" style="10" customWidth="1"/>
    <col min="15596" max="15829" width="9.140625" style="10"/>
    <col min="15830" max="15830" width="20" style="10" customWidth="1"/>
    <col min="15831" max="15842" width="11.7109375" style="10" customWidth="1"/>
    <col min="15843" max="15843" width="6.7109375" style="10" customWidth="1"/>
    <col min="15844" max="15851" width="24.42578125" style="10" customWidth="1"/>
    <col min="15852" max="16085" width="9.140625" style="10"/>
    <col min="16086" max="16086" width="20" style="10" customWidth="1"/>
    <col min="16087" max="16098" width="11.7109375" style="10" customWidth="1"/>
    <col min="16099" max="16099" width="6.7109375" style="10" customWidth="1"/>
    <col min="16100" max="16107" width="24.42578125" style="10" customWidth="1"/>
    <col min="16108" max="16384" width="9.140625" style="10"/>
  </cols>
  <sheetData>
    <row r="1" spans="1:10" ht="15" customHeight="1">
      <c r="J1" s="27" t="s">
        <v>37</v>
      </c>
    </row>
    <row r="2" spans="1:10" ht="15" customHeight="1">
      <c r="J2" s="27"/>
    </row>
    <row r="3" spans="1:10" ht="22.5" customHeight="1">
      <c r="A3" s="1401" t="s">
        <v>48</v>
      </c>
      <c r="B3" s="1401"/>
      <c r="C3" s="1401"/>
      <c r="D3" s="1401"/>
      <c r="E3" s="1401"/>
      <c r="F3" s="1401"/>
      <c r="G3" s="1401"/>
      <c r="H3" s="1401"/>
      <c r="I3" s="1401"/>
      <c r="J3" s="1401"/>
    </row>
    <row r="4" spans="1:10" ht="22.5" customHeight="1">
      <c r="A4" s="1402" t="s">
        <v>151</v>
      </c>
      <c r="B4" s="1402"/>
      <c r="C4" s="1402"/>
      <c r="D4" s="1402"/>
      <c r="E4" s="1402"/>
      <c r="F4" s="1402"/>
      <c r="G4" s="1402"/>
      <c r="H4" s="1402"/>
      <c r="I4" s="1402"/>
      <c r="J4" s="1402"/>
    </row>
    <row r="5" spans="1:10" ht="15" customHeight="1" thickBot="1">
      <c r="A5" s="1403"/>
      <c r="B5" s="1403"/>
      <c r="C5" s="1403"/>
      <c r="D5" s="1403"/>
      <c r="E5" s="1403"/>
      <c r="F5" s="1403"/>
      <c r="G5" s="1403"/>
      <c r="H5" s="1403"/>
      <c r="I5" s="1403"/>
      <c r="J5" s="1403"/>
    </row>
    <row r="6" spans="1:10" ht="22.5" customHeight="1" thickTop="1">
      <c r="A6" s="1404" t="s">
        <v>49</v>
      </c>
      <c r="B6" s="1391" t="s">
        <v>50</v>
      </c>
      <c r="C6" s="1407"/>
      <c r="D6" s="1392"/>
      <c r="E6" s="1391" t="s">
        <v>41</v>
      </c>
      <c r="F6" s="1407"/>
      <c r="G6" s="1392"/>
      <c r="H6" s="1391" t="s">
        <v>43</v>
      </c>
      <c r="I6" s="1407"/>
      <c r="J6" s="1392"/>
    </row>
    <row r="7" spans="1:10" ht="22.5" customHeight="1">
      <c r="A7" s="1405"/>
      <c r="B7" s="1397" t="s">
        <v>26</v>
      </c>
      <c r="C7" s="1398"/>
      <c r="D7" s="1395" t="s">
        <v>51</v>
      </c>
      <c r="E7" s="1397" t="s">
        <v>26</v>
      </c>
      <c r="F7" s="1398"/>
      <c r="G7" s="1395" t="s">
        <v>51</v>
      </c>
      <c r="H7" s="1397" t="s">
        <v>26</v>
      </c>
      <c r="I7" s="1398"/>
      <c r="J7" s="1399" t="s">
        <v>51</v>
      </c>
    </row>
    <row r="8" spans="1:10" ht="45" customHeight="1" thickBot="1">
      <c r="A8" s="1406"/>
      <c r="B8" s="188" t="s">
        <v>107</v>
      </c>
      <c r="C8" s="48" t="s">
        <v>221</v>
      </c>
      <c r="D8" s="1396"/>
      <c r="E8" s="188" t="s">
        <v>107</v>
      </c>
      <c r="F8" s="48" t="s">
        <v>221</v>
      </c>
      <c r="G8" s="1396"/>
      <c r="H8" s="188" t="s">
        <v>107</v>
      </c>
      <c r="I8" s="48" t="s">
        <v>221</v>
      </c>
      <c r="J8" s="1400"/>
    </row>
    <row r="9" spans="1:10" ht="20.100000000000001" customHeight="1" thickTop="1">
      <c r="A9" s="420" t="s">
        <v>77</v>
      </c>
      <c r="B9" s="49">
        <v>4541</v>
      </c>
      <c r="C9" s="50">
        <v>4642.5</v>
      </c>
      <c r="D9" s="51">
        <f t="shared" ref="D9:D23" si="0">C9/B9*100</f>
        <v>102.23519048667696</v>
      </c>
      <c r="E9" s="52">
        <v>145.69999999999999</v>
      </c>
      <c r="F9" s="53">
        <v>136.9</v>
      </c>
      <c r="G9" s="54">
        <f t="shared" ref="G9:G23" si="1">F9/E9*100</f>
        <v>93.960192175703511</v>
      </c>
      <c r="H9" s="50">
        <v>1206.9000000000001</v>
      </c>
      <c r="I9" s="50">
        <v>1252</v>
      </c>
      <c r="J9" s="55">
        <f t="shared" ref="J9:J23" si="2">I9/H9*100</f>
        <v>103.73684646615295</v>
      </c>
    </row>
    <row r="10" spans="1:10" ht="20.100000000000001" customHeight="1">
      <c r="A10" s="77" t="s">
        <v>52</v>
      </c>
      <c r="B10" s="1103">
        <v>4244.6000000000004</v>
      </c>
      <c r="C10" s="1104">
        <v>4268.3</v>
      </c>
      <c r="D10" s="1105">
        <f t="shared" si="0"/>
        <v>100.55835650002356</v>
      </c>
      <c r="E10" s="1106">
        <v>300.60000000000002</v>
      </c>
      <c r="F10" s="1107">
        <v>278.60000000000002</v>
      </c>
      <c r="G10" s="1108">
        <f t="shared" si="1"/>
        <v>92.681304058549557</v>
      </c>
      <c r="H10" s="1104">
        <v>566.1</v>
      </c>
      <c r="I10" s="1104">
        <v>582.4</v>
      </c>
      <c r="J10" s="1108">
        <f t="shared" si="2"/>
        <v>102.87934993817348</v>
      </c>
    </row>
    <row r="11" spans="1:10" ht="20.100000000000001" customHeight="1">
      <c r="A11" s="77" t="s">
        <v>53</v>
      </c>
      <c r="B11" s="1103">
        <v>2068.1999999999998</v>
      </c>
      <c r="C11" s="1104">
        <v>2053.3000000000002</v>
      </c>
      <c r="D11" s="1105">
        <f t="shared" si="0"/>
        <v>99.279566773039377</v>
      </c>
      <c r="E11" s="1106">
        <v>183.5</v>
      </c>
      <c r="F11" s="1107">
        <v>168</v>
      </c>
      <c r="G11" s="1108">
        <f t="shared" si="1"/>
        <v>91.553133514986371</v>
      </c>
      <c r="H11" s="1104">
        <v>385.5</v>
      </c>
      <c r="I11" s="1104">
        <v>378.6</v>
      </c>
      <c r="J11" s="1108">
        <f t="shared" si="2"/>
        <v>98.210116731517516</v>
      </c>
    </row>
    <row r="12" spans="1:10" ht="20.100000000000001" customHeight="1">
      <c r="A12" s="77" t="s">
        <v>54</v>
      </c>
      <c r="B12" s="1103">
        <v>1714</v>
      </c>
      <c r="C12" s="1104">
        <v>1739.4</v>
      </c>
      <c r="D12" s="1105">
        <f t="shared" si="0"/>
        <v>101.4819136522754</v>
      </c>
      <c r="E12" s="1106">
        <v>126</v>
      </c>
      <c r="F12" s="1107">
        <v>114.7</v>
      </c>
      <c r="G12" s="1108">
        <f t="shared" si="1"/>
        <v>91.031746031746025</v>
      </c>
      <c r="H12" s="1104">
        <v>257.10000000000002</v>
      </c>
      <c r="I12" s="1104">
        <v>263</v>
      </c>
      <c r="J12" s="1108">
        <f t="shared" si="2"/>
        <v>102.29482691559704</v>
      </c>
    </row>
    <row r="13" spans="1:10" ht="20.100000000000001" customHeight="1">
      <c r="A13" s="77" t="s">
        <v>55</v>
      </c>
      <c r="B13" s="1103">
        <v>1116.5999999999999</v>
      </c>
      <c r="C13" s="1104">
        <v>1113.5999999999999</v>
      </c>
      <c r="D13" s="1105">
        <f t="shared" si="0"/>
        <v>99.731327243417525</v>
      </c>
      <c r="E13" s="1106">
        <v>109.8</v>
      </c>
      <c r="F13" s="1107">
        <v>100.8</v>
      </c>
      <c r="G13" s="1108">
        <f t="shared" si="1"/>
        <v>91.803278688524586</v>
      </c>
      <c r="H13" s="1104">
        <v>340.9</v>
      </c>
      <c r="I13" s="1104">
        <v>341.7</v>
      </c>
      <c r="J13" s="1108">
        <f t="shared" si="2"/>
        <v>100.23467292461132</v>
      </c>
    </row>
    <row r="14" spans="1:10" s="178" customFormat="1" ht="20.100000000000001" customHeight="1">
      <c r="A14" s="421" t="s">
        <v>56</v>
      </c>
      <c r="B14" s="1109">
        <v>3650.5</v>
      </c>
      <c r="C14" s="1110">
        <v>3655.8</v>
      </c>
      <c r="D14" s="1111">
        <f t="shared" si="0"/>
        <v>100.14518559101492</v>
      </c>
      <c r="E14" s="1112">
        <v>349.6</v>
      </c>
      <c r="F14" s="1113">
        <v>331.6</v>
      </c>
      <c r="G14" s="1114">
        <f t="shared" si="1"/>
        <v>94.851258581235697</v>
      </c>
      <c r="H14" s="1110">
        <v>1356</v>
      </c>
      <c r="I14" s="1110">
        <v>1361.7</v>
      </c>
      <c r="J14" s="1114">
        <f t="shared" si="2"/>
        <v>100.4203539823009</v>
      </c>
    </row>
    <row r="15" spans="1:10" ht="20.100000000000001" customHeight="1">
      <c r="A15" s="77" t="s">
        <v>57</v>
      </c>
      <c r="B15" s="1103">
        <v>1683.8</v>
      </c>
      <c r="C15" s="1104">
        <v>1699.6</v>
      </c>
      <c r="D15" s="1105">
        <f t="shared" si="0"/>
        <v>100.93835372372016</v>
      </c>
      <c r="E15" s="1106">
        <v>140.9</v>
      </c>
      <c r="F15" s="1107">
        <v>129.80000000000001</v>
      </c>
      <c r="G15" s="1108">
        <f t="shared" si="1"/>
        <v>92.122072391767219</v>
      </c>
      <c r="H15" s="1104">
        <v>473</v>
      </c>
      <c r="I15" s="1104">
        <v>481.8</v>
      </c>
      <c r="J15" s="1108">
        <f t="shared" si="2"/>
        <v>101.86046511627906</v>
      </c>
    </row>
    <row r="16" spans="1:10" ht="20.100000000000001" customHeight="1">
      <c r="A16" s="77" t="s">
        <v>58</v>
      </c>
      <c r="B16" s="1103">
        <v>1836.2</v>
      </c>
      <c r="C16" s="1104">
        <v>1836.8</v>
      </c>
      <c r="D16" s="1105">
        <f t="shared" si="0"/>
        <v>100.03267617906546</v>
      </c>
      <c r="E16" s="1106">
        <v>163.1</v>
      </c>
      <c r="F16" s="1107">
        <v>150.69999999999999</v>
      </c>
      <c r="G16" s="1108">
        <f t="shared" si="1"/>
        <v>92.397302268546895</v>
      </c>
      <c r="H16" s="1104">
        <v>377.4</v>
      </c>
      <c r="I16" s="1104">
        <v>381.1</v>
      </c>
      <c r="J16" s="1108">
        <f t="shared" si="2"/>
        <v>100.98039215686276</v>
      </c>
    </row>
    <row r="17" spans="1:10" ht="20.100000000000001" customHeight="1">
      <c r="A17" s="77" t="s">
        <v>59</v>
      </c>
      <c r="B17" s="1103">
        <v>1714.4</v>
      </c>
      <c r="C17" s="1104">
        <v>1705.6</v>
      </c>
      <c r="D17" s="1105">
        <f t="shared" si="0"/>
        <v>99.486700886607551</v>
      </c>
      <c r="E17" s="1106">
        <v>160.1</v>
      </c>
      <c r="F17" s="1107">
        <v>143.6</v>
      </c>
      <c r="G17" s="1108">
        <f t="shared" si="1"/>
        <v>89.693941286695804</v>
      </c>
      <c r="H17" s="1104">
        <v>306.39999999999998</v>
      </c>
      <c r="I17" s="1104">
        <v>308.10000000000002</v>
      </c>
      <c r="J17" s="1108">
        <f t="shared" si="2"/>
        <v>100.55483028720629</v>
      </c>
    </row>
    <row r="18" spans="1:10" ht="20.100000000000001" customHeight="1">
      <c r="A18" s="77" t="s">
        <v>60</v>
      </c>
      <c r="B18" s="1103">
        <v>1573.9</v>
      </c>
      <c r="C18" s="50">
        <v>1548.4</v>
      </c>
      <c r="D18" s="1105">
        <f t="shared" si="0"/>
        <v>98.37982082724443</v>
      </c>
      <c r="E18" s="1106">
        <v>158.9</v>
      </c>
      <c r="F18" s="1107">
        <v>140.4</v>
      </c>
      <c r="G18" s="1108">
        <f t="shared" si="1"/>
        <v>88.357457520453124</v>
      </c>
      <c r="H18" s="1104">
        <v>232.1</v>
      </c>
      <c r="I18" s="1104">
        <v>223.3</v>
      </c>
      <c r="J18" s="1108">
        <f t="shared" si="2"/>
        <v>96.208530805687204</v>
      </c>
    </row>
    <row r="19" spans="1:10" ht="20.100000000000001" customHeight="1">
      <c r="A19" s="77" t="s">
        <v>61</v>
      </c>
      <c r="B19" s="1103">
        <v>2232.1</v>
      </c>
      <c r="C19" s="1104">
        <v>2226.3000000000002</v>
      </c>
      <c r="D19" s="1105">
        <f t="shared" si="0"/>
        <v>99.740155010976224</v>
      </c>
      <c r="E19" s="1106">
        <v>222.3</v>
      </c>
      <c r="F19" s="1107">
        <v>204.1</v>
      </c>
      <c r="G19" s="1108">
        <f t="shared" si="1"/>
        <v>91.812865497076018</v>
      </c>
      <c r="H19" s="1104">
        <v>511.7</v>
      </c>
      <c r="I19" s="1104">
        <v>503.7</v>
      </c>
      <c r="J19" s="1108">
        <f t="shared" si="2"/>
        <v>98.436583935899947</v>
      </c>
    </row>
    <row r="20" spans="1:10" ht="20.100000000000001" customHeight="1">
      <c r="A20" s="422" t="s">
        <v>62</v>
      </c>
      <c r="B20" s="1103">
        <v>4218.2</v>
      </c>
      <c r="C20" s="50">
        <v>4252.6000000000004</v>
      </c>
      <c r="D20" s="1105">
        <f t="shared" si="0"/>
        <v>100.81551372623395</v>
      </c>
      <c r="E20" s="1106">
        <v>339.5</v>
      </c>
      <c r="F20" s="1107">
        <v>310.2</v>
      </c>
      <c r="G20" s="1108">
        <f t="shared" si="1"/>
        <v>91.369661266568485</v>
      </c>
      <c r="H20" s="1104">
        <v>978.6</v>
      </c>
      <c r="I20" s="1104">
        <v>994.5</v>
      </c>
      <c r="J20" s="1108">
        <f t="shared" si="2"/>
        <v>101.6247700797057</v>
      </c>
    </row>
    <row r="21" spans="1:10" ht="20.100000000000001" customHeight="1">
      <c r="A21" s="422" t="s">
        <v>64</v>
      </c>
      <c r="B21" s="1103">
        <v>5266.9</v>
      </c>
      <c r="C21" s="1104">
        <v>5299.9</v>
      </c>
      <c r="D21" s="1105">
        <f t="shared" si="0"/>
        <v>100.62655451973647</v>
      </c>
      <c r="E21" s="1106">
        <v>479.8</v>
      </c>
      <c r="F21" s="1107">
        <v>449.7</v>
      </c>
      <c r="G21" s="1108">
        <f t="shared" si="1"/>
        <v>93.726552730304292</v>
      </c>
      <c r="H21" s="50">
        <v>1867.3</v>
      </c>
      <c r="I21" s="50">
        <v>1898.7</v>
      </c>
      <c r="J21" s="1108">
        <f t="shared" si="2"/>
        <v>101.68157232367589</v>
      </c>
    </row>
    <row r="22" spans="1:10" ht="20.100000000000001" customHeight="1" thickBot="1">
      <c r="A22" s="423" t="s">
        <v>63</v>
      </c>
      <c r="B22" s="424">
        <v>1770.5</v>
      </c>
      <c r="C22" s="58">
        <v>1763.1</v>
      </c>
      <c r="D22" s="59">
        <f t="shared" si="0"/>
        <v>99.582038972041786</v>
      </c>
      <c r="E22" s="1115">
        <v>176.9</v>
      </c>
      <c r="F22" s="60">
        <v>157.6</v>
      </c>
      <c r="G22" s="61">
        <f t="shared" si="1"/>
        <v>89.089881288863765</v>
      </c>
      <c r="H22" s="424">
        <v>302.3</v>
      </c>
      <c r="I22" s="58">
        <v>290.7</v>
      </c>
      <c r="J22" s="61">
        <f t="shared" si="2"/>
        <v>96.162752232881232</v>
      </c>
    </row>
    <row r="23" spans="1:10" ht="20.100000000000001" customHeight="1" thickTop="1" thickBot="1">
      <c r="A23" s="425" t="s">
        <v>50</v>
      </c>
      <c r="B23" s="63">
        <f>SUM(B9:B22)</f>
        <v>37630.9</v>
      </c>
      <c r="C23" s="64">
        <f>SUM(C9:C22)</f>
        <v>37805.199999999997</v>
      </c>
      <c r="D23" s="65">
        <f t="shared" si="0"/>
        <v>100.46318318190634</v>
      </c>
      <c r="E23" s="66">
        <v>3056.8</v>
      </c>
      <c r="F23" s="67">
        <v>2816.8</v>
      </c>
      <c r="G23" s="65">
        <f t="shared" si="1"/>
        <v>92.148652185291809</v>
      </c>
      <c r="H23" s="158">
        <f>SUM(H9:H22)</f>
        <v>9161.2999999999993</v>
      </c>
      <c r="I23" s="68">
        <v>9261.5</v>
      </c>
      <c r="J23" s="69">
        <f t="shared" si="2"/>
        <v>101.09373123901631</v>
      </c>
    </row>
    <row r="24" spans="1:10" ht="15" customHeight="1" thickTop="1">
      <c r="C24" s="70"/>
      <c r="D24" s="70"/>
      <c r="E24" s="70"/>
      <c r="F24" s="70"/>
      <c r="G24" s="70"/>
      <c r="H24" s="70"/>
      <c r="I24" s="70"/>
      <c r="J24" s="70"/>
    </row>
    <row r="25" spans="1:10" ht="15" customHeight="1">
      <c r="A25" s="9" t="s">
        <v>65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0" ht="15" customHeight="1"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15" customHeight="1">
      <c r="A27" s="9" t="s">
        <v>171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/>
  </sheetViews>
  <sheetFormatPr defaultRowHeight="15"/>
  <cols>
    <col min="1" max="1" width="19" style="10" customWidth="1"/>
    <col min="2" max="2" width="9.7109375" style="10" customWidth="1"/>
    <col min="3" max="3" width="10" style="10" customWidth="1"/>
    <col min="4" max="4" width="9.7109375" style="10" customWidth="1"/>
    <col min="5" max="5" width="9.85546875" style="10" customWidth="1"/>
    <col min="6" max="7" width="9.7109375" style="10" customWidth="1"/>
    <col min="8" max="8" width="10" style="10" customWidth="1"/>
    <col min="9" max="9" width="9.85546875" style="10" customWidth="1"/>
    <col min="10" max="10" width="9.7109375" style="10" customWidth="1"/>
    <col min="11" max="11" width="10" style="10" customWidth="1"/>
    <col min="12" max="12" width="9.85546875" style="10" customWidth="1"/>
    <col min="13" max="13" width="9.7109375" style="10" customWidth="1"/>
    <col min="14" max="202" width="9.140625" style="10"/>
    <col min="203" max="203" width="20" style="10" customWidth="1"/>
    <col min="204" max="215" width="11.7109375" style="10" customWidth="1"/>
    <col min="216" max="216" width="6.7109375" style="10" customWidth="1"/>
    <col min="217" max="224" width="24.42578125" style="10" customWidth="1"/>
    <col min="225" max="458" width="9.140625" style="10"/>
    <col min="459" max="459" width="20" style="10" customWidth="1"/>
    <col min="460" max="471" width="11.7109375" style="10" customWidth="1"/>
    <col min="472" max="472" width="6.7109375" style="10" customWidth="1"/>
    <col min="473" max="480" width="24.42578125" style="10" customWidth="1"/>
    <col min="481" max="714" width="9.140625" style="10"/>
    <col min="715" max="715" width="20" style="10" customWidth="1"/>
    <col min="716" max="727" width="11.7109375" style="10" customWidth="1"/>
    <col min="728" max="728" width="6.7109375" style="10" customWidth="1"/>
    <col min="729" max="736" width="24.42578125" style="10" customWidth="1"/>
    <col min="737" max="970" width="9.140625" style="10"/>
    <col min="971" max="971" width="20" style="10" customWidth="1"/>
    <col min="972" max="983" width="11.7109375" style="10" customWidth="1"/>
    <col min="984" max="984" width="6.7109375" style="10" customWidth="1"/>
    <col min="985" max="992" width="24.42578125" style="10" customWidth="1"/>
    <col min="993" max="1226" width="9.140625" style="10"/>
    <col min="1227" max="1227" width="20" style="10" customWidth="1"/>
    <col min="1228" max="1239" width="11.7109375" style="10" customWidth="1"/>
    <col min="1240" max="1240" width="6.7109375" style="10" customWidth="1"/>
    <col min="1241" max="1248" width="24.42578125" style="10" customWidth="1"/>
    <col min="1249" max="1482" width="9.140625" style="10"/>
    <col min="1483" max="1483" width="20" style="10" customWidth="1"/>
    <col min="1484" max="1495" width="11.7109375" style="10" customWidth="1"/>
    <col min="1496" max="1496" width="6.7109375" style="10" customWidth="1"/>
    <col min="1497" max="1504" width="24.42578125" style="10" customWidth="1"/>
    <col min="1505" max="1738" width="9.140625" style="10"/>
    <col min="1739" max="1739" width="20" style="10" customWidth="1"/>
    <col min="1740" max="1751" width="11.7109375" style="10" customWidth="1"/>
    <col min="1752" max="1752" width="6.7109375" style="10" customWidth="1"/>
    <col min="1753" max="1760" width="24.42578125" style="10" customWidth="1"/>
    <col min="1761" max="1994" width="9.140625" style="10"/>
    <col min="1995" max="1995" width="20" style="10" customWidth="1"/>
    <col min="1996" max="2007" width="11.7109375" style="10" customWidth="1"/>
    <col min="2008" max="2008" width="6.7109375" style="10" customWidth="1"/>
    <col min="2009" max="2016" width="24.42578125" style="10" customWidth="1"/>
    <col min="2017" max="2250" width="9.140625" style="10"/>
    <col min="2251" max="2251" width="20" style="10" customWidth="1"/>
    <col min="2252" max="2263" width="11.7109375" style="10" customWidth="1"/>
    <col min="2264" max="2264" width="6.7109375" style="10" customWidth="1"/>
    <col min="2265" max="2272" width="24.42578125" style="10" customWidth="1"/>
    <col min="2273" max="2506" width="9.140625" style="10"/>
    <col min="2507" max="2507" width="20" style="10" customWidth="1"/>
    <col min="2508" max="2519" width="11.7109375" style="10" customWidth="1"/>
    <col min="2520" max="2520" width="6.7109375" style="10" customWidth="1"/>
    <col min="2521" max="2528" width="24.42578125" style="10" customWidth="1"/>
    <col min="2529" max="2762" width="9.140625" style="10"/>
    <col min="2763" max="2763" width="20" style="10" customWidth="1"/>
    <col min="2764" max="2775" width="11.7109375" style="10" customWidth="1"/>
    <col min="2776" max="2776" width="6.7109375" style="10" customWidth="1"/>
    <col min="2777" max="2784" width="24.42578125" style="10" customWidth="1"/>
    <col min="2785" max="3018" width="9.140625" style="10"/>
    <col min="3019" max="3019" width="20" style="10" customWidth="1"/>
    <col min="3020" max="3031" width="11.7109375" style="10" customWidth="1"/>
    <col min="3032" max="3032" width="6.7109375" style="10" customWidth="1"/>
    <col min="3033" max="3040" width="24.42578125" style="10" customWidth="1"/>
    <col min="3041" max="3274" width="9.140625" style="10"/>
    <col min="3275" max="3275" width="20" style="10" customWidth="1"/>
    <col min="3276" max="3287" width="11.7109375" style="10" customWidth="1"/>
    <col min="3288" max="3288" width="6.7109375" style="10" customWidth="1"/>
    <col min="3289" max="3296" width="24.42578125" style="10" customWidth="1"/>
    <col min="3297" max="3530" width="9.140625" style="10"/>
    <col min="3531" max="3531" width="20" style="10" customWidth="1"/>
    <col min="3532" max="3543" width="11.7109375" style="10" customWidth="1"/>
    <col min="3544" max="3544" width="6.7109375" style="10" customWidth="1"/>
    <col min="3545" max="3552" width="24.42578125" style="10" customWidth="1"/>
    <col min="3553" max="3786" width="9.140625" style="10"/>
    <col min="3787" max="3787" width="20" style="10" customWidth="1"/>
    <col min="3788" max="3799" width="11.7109375" style="10" customWidth="1"/>
    <col min="3800" max="3800" width="6.7109375" style="10" customWidth="1"/>
    <col min="3801" max="3808" width="24.42578125" style="10" customWidth="1"/>
    <col min="3809" max="4042" width="9.140625" style="10"/>
    <col min="4043" max="4043" width="20" style="10" customWidth="1"/>
    <col min="4044" max="4055" width="11.7109375" style="10" customWidth="1"/>
    <col min="4056" max="4056" width="6.7109375" style="10" customWidth="1"/>
    <col min="4057" max="4064" width="24.42578125" style="10" customWidth="1"/>
    <col min="4065" max="4298" width="9.140625" style="10"/>
    <col min="4299" max="4299" width="20" style="10" customWidth="1"/>
    <col min="4300" max="4311" width="11.7109375" style="10" customWidth="1"/>
    <col min="4312" max="4312" width="6.7109375" style="10" customWidth="1"/>
    <col min="4313" max="4320" width="24.42578125" style="10" customWidth="1"/>
    <col min="4321" max="4554" width="9.140625" style="10"/>
    <col min="4555" max="4555" width="20" style="10" customWidth="1"/>
    <col min="4556" max="4567" width="11.7109375" style="10" customWidth="1"/>
    <col min="4568" max="4568" width="6.7109375" style="10" customWidth="1"/>
    <col min="4569" max="4576" width="24.42578125" style="10" customWidth="1"/>
    <col min="4577" max="4810" width="9.140625" style="10"/>
    <col min="4811" max="4811" width="20" style="10" customWidth="1"/>
    <col min="4812" max="4823" width="11.7109375" style="10" customWidth="1"/>
    <col min="4824" max="4824" width="6.7109375" style="10" customWidth="1"/>
    <col min="4825" max="4832" width="24.42578125" style="10" customWidth="1"/>
    <col min="4833" max="5066" width="9.140625" style="10"/>
    <col min="5067" max="5067" width="20" style="10" customWidth="1"/>
    <col min="5068" max="5079" width="11.7109375" style="10" customWidth="1"/>
    <col min="5080" max="5080" width="6.7109375" style="10" customWidth="1"/>
    <col min="5081" max="5088" width="24.42578125" style="10" customWidth="1"/>
    <col min="5089" max="5322" width="9.140625" style="10"/>
    <col min="5323" max="5323" width="20" style="10" customWidth="1"/>
    <col min="5324" max="5335" width="11.7109375" style="10" customWidth="1"/>
    <col min="5336" max="5336" width="6.7109375" style="10" customWidth="1"/>
    <col min="5337" max="5344" width="24.42578125" style="10" customWidth="1"/>
    <col min="5345" max="5578" width="9.140625" style="10"/>
    <col min="5579" max="5579" width="20" style="10" customWidth="1"/>
    <col min="5580" max="5591" width="11.7109375" style="10" customWidth="1"/>
    <col min="5592" max="5592" width="6.7109375" style="10" customWidth="1"/>
    <col min="5593" max="5600" width="24.42578125" style="10" customWidth="1"/>
    <col min="5601" max="5834" width="9.140625" style="10"/>
    <col min="5835" max="5835" width="20" style="10" customWidth="1"/>
    <col min="5836" max="5847" width="11.7109375" style="10" customWidth="1"/>
    <col min="5848" max="5848" width="6.7109375" style="10" customWidth="1"/>
    <col min="5849" max="5856" width="24.42578125" style="10" customWidth="1"/>
    <col min="5857" max="6090" width="9.140625" style="10"/>
    <col min="6091" max="6091" width="20" style="10" customWidth="1"/>
    <col min="6092" max="6103" width="11.7109375" style="10" customWidth="1"/>
    <col min="6104" max="6104" width="6.7109375" style="10" customWidth="1"/>
    <col min="6105" max="6112" width="24.42578125" style="10" customWidth="1"/>
    <col min="6113" max="6346" width="9.140625" style="10"/>
    <col min="6347" max="6347" width="20" style="10" customWidth="1"/>
    <col min="6348" max="6359" width="11.7109375" style="10" customWidth="1"/>
    <col min="6360" max="6360" width="6.7109375" style="10" customWidth="1"/>
    <col min="6361" max="6368" width="24.42578125" style="10" customWidth="1"/>
    <col min="6369" max="6602" width="9.140625" style="10"/>
    <col min="6603" max="6603" width="20" style="10" customWidth="1"/>
    <col min="6604" max="6615" width="11.7109375" style="10" customWidth="1"/>
    <col min="6616" max="6616" width="6.7109375" style="10" customWidth="1"/>
    <col min="6617" max="6624" width="24.42578125" style="10" customWidth="1"/>
    <col min="6625" max="6858" width="9.140625" style="10"/>
    <col min="6859" max="6859" width="20" style="10" customWidth="1"/>
    <col min="6860" max="6871" width="11.7109375" style="10" customWidth="1"/>
    <col min="6872" max="6872" width="6.7109375" style="10" customWidth="1"/>
    <col min="6873" max="6880" width="24.42578125" style="10" customWidth="1"/>
    <col min="6881" max="7114" width="9.140625" style="10"/>
    <col min="7115" max="7115" width="20" style="10" customWidth="1"/>
    <col min="7116" max="7127" width="11.7109375" style="10" customWidth="1"/>
    <col min="7128" max="7128" width="6.7109375" style="10" customWidth="1"/>
    <col min="7129" max="7136" width="24.42578125" style="10" customWidth="1"/>
    <col min="7137" max="7370" width="9.140625" style="10"/>
    <col min="7371" max="7371" width="20" style="10" customWidth="1"/>
    <col min="7372" max="7383" width="11.7109375" style="10" customWidth="1"/>
    <col min="7384" max="7384" width="6.7109375" style="10" customWidth="1"/>
    <col min="7385" max="7392" width="24.42578125" style="10" customWidth="1"/>
    <col min="7393" max="7626" width="9.140625" style="10"/>
    <col min="7627" max="7627" width="20" style="10" customWidth="1"/>
    <col min="7628" max="7639" width="11.7109375" style="10" customWidth="1"/>
    <col min="7640" max="7640" width="6.7109375" style="10" customWidth="1"/>
    <col min="7641" max="7648" width="24.42578125" style="10" customWidth="1"/>
    <col min="7649" max="7882" width="9.140625" style="10"/>
    <col min="7883" max="7883" width="20" style="10" customWidth="1"/>
    <col min="7884" max="7895" width="11.7109375" style="10" customWidth="1"/>
    <col min="7896" max="7896" width="6.7109375" style="10" customWidth="1"/>
    <col min="7897" max="7904" width="24.42578125" style="10" customWidth="1"/>
    <col min="7905" max="8138" width="9.140625" style="10"/>
    <col min="8139" max="8139" width="20" style="10" customWidth="1"/>
    <col min="8140" max="8151" width="11.7109375" style="10" customWidth="1"/>
    <col min="8152" max="8152" width="6.7109375" style="10" customWidth="1"/>
    <col min="8153" max="8160" width="24.42578125" style="10" customWidth="1"/>
    <col min="8161" max="8394" width="9.140625" style="10"/>
    <col min="8395" max="8395" width="20" style="10" customWidth="1"/>
    <col min="8396" max="8407" width="11.7109375" style="10" customWidth="1"/>
    <col min="8408" max="8408" width="6.7109375" style="10" customWidth="1"/>
    <col min="8409" max="8416" width="24.42578125" style="10" customWidth="1"/>
    <col min="8417" max="8650" width="9.140625" style="10"/>
    <col min="8651" max="8651" width="20" style="10" customWidth="1"/>
    <col min="8652" max="8663" width="11.7109375" style="10" customWidth="1"/>
    <col min="8664" max="8664" width="6.7109375" style="10" customWidth="1"/>
    <col min="8665" max="8672" width="24.42578125" style="10" customWidth="1"/>
    <col min="8673" max="8906" width="9.140625" style="10"/>
    <col min="8907" max="8907" width="20" style="10" customWidth="1"/>
    <col min="8908" max="8919" width="11.7109375" style="10" customWidth="1"/>
    <col min="8920" max="8920" width="6.7109375" style="10" customWidth="1"/>
    <col min="8921" max="8928" width="24.42578125" style="10" customWidth="1"/>
    <col min="8929" max="9162" width="9.140625" style="10"/>
    <col min="9163" max="9163" width="20" style="10" customWidth="1"/>
    <col min="9164" max="9175" width="11.7109375" style="10" customWidth="1"/>
    <col min="9176" max="9176" width="6.7109375" style="10" customWidth="1"/>
    <col min="9177" max="9184" width="24.42578125" style="10" customWidth="1"/>
    <col min="9185" max="9418" width="9.140625" style="10"/>
    <col min="9419" max="9419" width="20" style="10" customWidth="1"/>
    <col min="9420" max="9431" width="11.7109375" style="10" customWidth="1"/>
    <col min="9432" max="9432" width="6.7109375" style="10" customWidth="1"/>
    <col min="9433" max="9440" width="24.42578125" style="10" customWidth="1"/>
    <col min="9441" max="9674" width="9.140625" style="10"/>
    <col min="9675" max="9675" width="20" style="10" customWidth="1"/>
    <col min="9676" max="9687" width="11.7109375" style="10" customWidth="1"/>
    <col min="9688" max="9688" width="6.7109375" style="10" customWidth="1"/>
    <col min="9689" max="9696" width="24.42578125" style="10" customWidth="1"/>
    <col min="9697" max="9930" width="9.140625" style="10"/>
    <col min="9931" max="9931" width="20" style="10" customWidth="1"/>
    <col min="9932" max="9943" width="11.7109375" style="10" customWidth="1"/>
    <col min="9944" max="9944" width="6.7109375" style="10" customWidth="1"/>
    <col min="9945" max="9952" width="24.42578125" style="10" customWidth="1"/>
    <col min="9953" max="10186" width="9.140625" style="10"/>
    <col min="10187" max="10187" width="20" style="10" customWidth="1"/>
    <col min="10188" max="10199" width="11.7109375" style="10" customWidth="1"/>
    <col min="10200" max="10200" width="6.7109375" style="10" customWidth="1"/>
    <col min="10201" max="10208" width="24.42578125" style="10" customWidth="1"/>
    <col min="10209" max="10442" width="9.140625" style="10"/>
    <col min="10443" max="10443" width="20" style="10" customWidth="1"/>
    <col min="10444" max="10455" width="11.7109375" style="10" customWidth="1"/>
    <col min="10456" max="10456" width="6.7109375" style="10" customWidth="1"/>
    <col min="10457" max="10464" width="24.42578125" style="10" customWidth="1"/>
    <col min="10465" max="10698" width="9.140625" style="10"/>
    <col min="10699" max="10699" width="20" style="10" customWidth="1"/>
    <col min="10700" max="10711" width="11.7109375" style="10" customWidth="1"/>
    <col min="10712" max="10712" width="6.7109375" style="10" customWidth="1"/>
    <col min="10713" max="10720" width="24.42578125" style="10" customWidth="1"/>
    <col min="10721" max="10954" width="9.140625" style="10"/>
    <col min="10955" max="10955" width="20" style="10" customWidth="1"/>
    <col min="10956" max="10967" width="11.7109375" style="10" customWidth="1"/>
    <col min="10968" max="10968" width="6.7109375" style="10" customWidth="1"/>
    <col min="10969" max="10976" width="24.42578125" style="10" customWidth="1"/>
    <col min="10977" max="11210" width="9.140625" style="10"/>
    <col min="11211" max="11211" width="20" style="10" customWidth="1"/>
    <col min="11212" max="11223" width="11.7109375" style="10" customWidth="1"/>
    <col min="11224" max="11224" width="6.7109375" style="10" customWidth="1"/>
    <col min="11225" max="11232" width="24.42578125" style="10" customWidth="1"/>
    <col min="11233" max="11466" width="9.140625" style="10"/>
    <col min="11467" max="11467" width="20" style="10" customWidth="1"/>
    <col min="11468" max="11479" width="11.7109375" style="10" customWidth="1"/>
    <col min="11480" max="11480" width="6.7109375" style="10" customWidth="1"/>
    <col min="11481" max="11488" width="24.42578125" style="10" customWidth="1"/>
    <col min="11489" max="11722" width="9.140625" style="10"/>
    <col min="11723" max="11723" width="20" style="10" customWidth="1"/>
    <col min="11724" max="11735" width="11.7109375" style="10" customWidth="1"/>
    <col min="11736" max="11736" width="6.7109375" style="10" customWidth="1"/>
    <col min="11737" max="11744" width="24.42578125" style="10" customWidth="1"/>
    <col min="11745" max="11978" width="9.140625" style="10"/>
    <col min="11979" max="11979" width="20" style="10" customWidth="1"/>
    <col min="11980" max="11991" width="11.7109375" style="10" customWidth="1"/>
    <col min="11992" max="11992" width="6.7109375" style="10" customWidth="1"/>
    <col min="11993" max="12000" width="24.42578125" style="10" customWidth="1"/>
    <col min="12001" max="12234" width="9.140625" style="10"/>
    <col min="12235" max="12235" width="20" style="10" customWidth="1"/>
    <col min="12236" max="12247" width="11.7109375" style="10" customWidth="1"/>
    <col min="12248" max="12248" width="6.7109375" style="10" customWidth="1"/>
    <col min="12249" max="12256" width="24.42578125" style="10" customWidth="1"/>
    <col min="12257" max="12490" width="9.140625" style="10"/>
    <col min="12491" max="12491" width="20" style="10" customWidth="1"/>
    <col min="12492" max="12503" width="11.7109375" style="10" customWidth="1"/>
    <col min="12504" max="12504" width="6.7109375" style="10" customWidth="1"/>
    <col min="12505" max="12512" width="24.42578125" style="10" customWidth="1"/>
    <col min="12513" max="12746" width="9.140625" style="10"/>
    <col min="12747" max="12747" width="20" style="10" customWidth="1"/>
    <col min="12748" max="12759" width="11.7109375" style="10" customWidth="1"/>
    <col min="12760" max="12760" width="6.7109375" style="10" customWidth="1"/>
    <col min="12761" max="12768" width="24.42578125" style="10" customWidth="1"/>
    <col min="12769" max="13002" width="9.140625" style="10"/>
    <col min="13003" max="13003" width="20" style="10" customWidth="1"/>
    <col min="13004" max="13015" width="11.7109375" style="10" customWidth="1"/>
    <col min="13016" max="13016" width="6.7109375" style="10" customWidth="1"/>
    <col min="13017" max="13024" width="24.42578125" style="10" customWidth="1"/>
    <col min="13025" max="13258" width="9.140625" style="10"/>
    <col min="13259" max="13259" width="20" style="10" customWidth="1"/>
    <col min="13260" max="13271" width="11.7109375" style="10" customWidth="1"/>
    <col min="13272" max="13272" width="6.7109375" style="10" customWidth="1"/>
    <col min="13273" max="13280" width="24.42578125" style="10" customWidth="1"/>
    <col min="13281" max="13514" width="9.140625" style="10"/>
    <col min="13515" max="13515" width="20" style="10" customWidth="1"/>
    <col min="13516" max="13527" width="11.7109375" style="10" customWidth="1"/>
    <col min="13528" max="13528" width="6.7109375" style="10" customWidth="1"/>
    <col min="13529" max="13536" width="24.42578125" style="10" customWidth="1"/>
    <col min="13537" max="13770" width="9.140625" style="10"/>
    <col min="13771" max="13771" width="20" style="10" customWidth="1"/>
    <col min="13772" max="13783" width="11.7109375" style="10" customWidth="1"/>
    <col min="13784" max="13784" width="6.7109375" style="10" customWidth="1"/>
    <col min="13785" max="13792" width="24.42578125" style="10" customWidth="1"/>
    <col min="13793" max="14026" width="9.140625" style="10"/>
    <col min="14027" max="14027" width="20" style="10" customWidth="1"/>
    <col min="14028" max="14039" width="11.7109375" style="10" customWidth="1"/>
    <col min="14040" max="14040" width="6.7109375" style="10" customWidth="1"/>
    <col min="14041" max="14048" width="24.42578125" style="10" customWidth="1"/>
    <col min="14049" max="14282" width="9.140625" style="10"/>
    <col min="14283" max="14283" width="20" style="10" customWidth="1"/>
    <col min="14284" max="14295" width="11.7109375" style="10" customWidth="1"/>
    <col min="14296" max="14296" width="6.7109375" style="10" customWidth="1"/>
    <col min="14297" max="14304" width="24.42578125" style="10" customWidth="1"/>
    <col min="14305" max="14538" width="9.140625" style="10"/>
    <col min="14539" max="14539" width="20" style="10" customWidth="1"/>
    <col min="14540" max="14551" width="11.7109375" style="10" customWidth="1"/>
    <col min="14552" max="14552" width="6.7109375" style="10" customWidth="1"/>
    <col min="14553" max="14560" width="24.42578125" style="10" customWidth="1"/>
    <col min="14561" max="14794" width="9.140625" style="10"/>
    <col min="14795" max="14795" width="20" style="10" customWidth="1"/>
    <col min="14796" max="14807" width="11.7109375" style="10" customWidth="1"/>
    <col min="14808" max="14808" width="6.7109375" style="10" customWidth="1"/>
    <col min="14809" max="14816" width="24.42578125" style="10" customWidth="1"/>
    <col min="14817" max="15050" width="9.140625" style="10"/>
    <col min="15051" max="15051" width="20" style="10" customWidth="1"/>
    <col min="15052" max="15063" width="11.7109375" style="10" customWidth="1"/>
    <col min="15064" max="15064" width="6.7109375" style="10" customWidth="1"/>
    <col min="15065" max="15072" width="24.42578125" style="10" customWidth="1"/>
    <col min="15073" max="15306" width="9.140625" style="10"/>
    <col min="15307" max="15307" width="20" style="10" customWidth="1"/>
    <col min="15308" max="15319" width="11.7109375" style="10" customWidth="1"/>
    <col min="15320" max="15320" width="6.7109375" style="10" customWidth="1"/>
    <col min="15321" max="15328" width="24.42578125" style="10" customWidth="1"/>
    <col min="15329" max="15562" width="9.140625" style="10"/>
    <col min="15563" max="15563" width="20" style="10" customWidth="1"/>
    <col min="15564" max="15575" width="11.7109375" style="10" customWidth="1"/>
    <col min="15576" max="15576" width="6.7109375" style="10" customWidth="1"/>
    <col min="15577" max="15584" width="24.42578125" style="10" customWidth="1"/>
    <col min="15585" max="15818" width="9.140625" style="10"/>
    <col min="15819" max="15819" width="20" style="10" customWidth="1"/>
    <col min="15820" max="15831" width="11.7109375" style="10" customWidth="1"/>
    <col min="15832" max="15832" width="6.7109375" style="10" customWidth="1"/>
    <col min="15833" max="15840" width="24.42578125" style="10" customWidth="1"/>
    <col min="15841" max="16074" width="9.140625" style="10"/>
    <col min="16075" max="16075" width="20" style="10" customWidth="1"/>
    <col min="16076" max="16087" width="11.7109375" style="10" customWidth="1"/>
    <col min="16088" max="16088" width="6.7109375" style="10" customWidth="1"/>
    <col min="16089" max="16096" width="24.42578125" style="10" customWidth="1"/>
    <col min="16097" max="16384" width="9.140625" style="10"/>
  </cols>
  <sheetData>
    <row r="1" spans="1:13" ht="15" customHeight="1">
      <c r="M1" s="27" t="s">
        <v>226</v>
      </c>
    </row>
    <row r="2" spans="1:13" ht="15" customHeight="1">
      <c r="M2" s="27"/>
    </row>
    <row r="3" spans="1:13" ht="22.5" customHeight="1">
      <c r="A3" s="1401" t="s">
        <v>48</v>
      </c>
      <c r="B3" s="1401"/>
      <c r="C3" s="1401"/>
      <c r="D3" s="1401"/>
      <c r="E3" s="1401"/>
      <c r="F3" s="1401"/>
      <c r="G3" s="1401"/>
      <c r="H3" s="1401"/>
      <c r="I3" s="1401"/>
      <c r="J3" s="1401"/>
      <c r="K3" s="1401"/>
      <c r="L3" s="1401"/>
      <c r="M3" s="1401"/>
    </row>
    <row r="4" spans="1:13" ht="22.5" customHeight="1">
      <c r="A4" s="1402" t="s">
        <v>151</v>
      </c>
      <c r="B4" s="1402"/>
      <c r="C4" s="1402"/>
      <c r="D4" s="1402"/>
      <c r="E4" s="1402"/>
      <c r="F4" s="1402"/>
      <c r="G4" s="1402"/>
      <c r="H4" s="1402"/>
      <c r="I4" s="1402"/>
      <c r="J4" s="1402"/>
      <c r="K4" s="1402"/>
      <c r="L4" s="1402"/>
      <c r="M4" s="1402"/>
    </row>
    <row r="5" spans="1:13" ht="15" customHeight="1" thickBot="1">
      <c r="A5" s="1403"/>
      <c r="B5" s="1403"/>
      <c r="C5" s="1403"/>
      <c r="D5" s="1403"/>
      <c r="E5" s="1403"/>
      <c r="F5" s="1403"/>
      <c r="G5" s="1403"/>
      <c r="H5" s="1403"/>
      <c r="I5" s="1403"/>
      <c r="J5" s="1403"/>
      <c r="K5" s="1403"/>
      <c r="L5" s="1403"/>
      <c r="M5" s="1403"/>
    </row>
    <row r="6" spans="1:13" ht="22.5" customHeight="1" thickTop="1">
      <c r="A6" s="1409" t="s">
        <v>49</v>
      </c>
      <c r="B6" s="1391" t="s">
        <v>50</v>
      </c>
      <c r="C6" s="1407"/>
      <c r="D6" s="1392"/>
      <c r="E6" s="1391" t="s">
        <v>42</v>
      </c>
      <c r="F6" s="1407"/>
      <c r="G6" s="1392"/>
      <c r="H6" s="1391" t="s">
        <v>44</v>
      </c>
      <c r="I6" s="1407"/>
      <c r="J6" s="1392"/>
      <c r="K6" s="1391" t="s">
        <v>46</v>
      </c>
      <c r="L6" s="1407"/>
      <c r="M6" s="1392"/>
    </row>
    <row r="7" spans="1:13" ht="22.5" customHeight="1">
      <c r="A7" s="1410"/>
      <c r="B7" s="1397" t="s">
        <v>26</v>
      </c>
      <c r="C7" s="1398"/>
      <c r="D7" s="1412" t="s">
        <v>51</v>
      </c>
      <c r="E7" s="1397" t="s">
        <v>26</v>
      </c>
      <c r="F7" s="1398"/>
      <c r="G7" s="1412" t="s">
        <v>51</v>
      </c>
      <c r="H7" s="1397" t="s">
        <v>26</v>
      </c>
      <c r="I7" s="1398"/>
      <c r="J7" s="1412" t="s">
        <v>51</v>
      </c>
      <c r="K7" s="1397" t="s">
        <v>26</v>
      </c>
      <c r="L7" s="1398"/>
      <c r="M7" s="1408" t="s">
        <v>51</v>
      </c>
    </row>
    <row r="8" spans="1:13" ht="45" customHeight="1" thickBot="1">
      <c r="A8" s="1411"/>
      <c r="B8" s="188" t="s">
        <v>107</v>
      </c>
      <c r="C8" s="48" t="s">
        <v>221</v>
      </c>
      <c r="D8" s="1396"/>
      <c r="E8" s="188" t="s">
        <v>107</v>
      </c>
      <c r="F8" s="48" t="s">
        <v>221</v>
      </c>
      <c r="G8" s="1396"/>
      <c r="H8" s="188" t="s">
        <v>107</v>
      </c>
      <c r="I8" s="48" t="s">
        <v>221</v>
      </c>
      <c r="J8" s="1396"/>
      <c r="K8" s="188" t="s">
        <v>107</v>
      </c>
      <c r="L8" s="48" t="s">
        <v>221</v>
      </c>
      <c r="M8" s="1400"/>
    </row>
    <row r="9" spans="1:13" ht="20.100000000000001" customHeight="1" thickTop="1">
      <c r="A9" s="420" t="s">
        <v>77</v>
      </c>
      <c r="B9" s="49">
        <v>4541</v>
      </c>
      <c r="C9" s="50">
        <v>4642.5</v>
      </c>
      <c r="D9" s="51">
        <f>C9/B9*100</f>
        <v>102.23519048667696</v>
      </c>
      <c r="E9" s="50">
        <v>2963.7</v>
      </c>
      <c r="F9" s="50">
        <v>3006.8</v>
      </c>
      <c r="G9" s="54">
        <f t="shared" ref="G9:G23" si="0">F9/E9*100</f>
        <v>101.45426325201608</v>
      </c>
      <c r="H9" s="53">
        <v>21</v>
      </c>
      <c r="I9" s="53">
        <v>21.9</v>
      </c>
      <c r="J9" s="55">
        <f t="shared" ref="J9:J23" si="1">I9/H9*100</f>
        <v>104.28571428571428</v>
      </c>
      <c r="K9" s="71">
        <v>202.7</v>
      </c>
      <c r="L9" s="50">
        <v>223.8</v>
      </c>
      <c r="M9" s="54">
        <f t="shared" ref="M9:M23" si="2">L9/K9*100</f>
        <v>110.40947212629504</v>
      </c>
    </row>
    <row r="10" spans="1:13" ht="20.100000000000001" customHeight="1">
      <c r="A10" s="77" t="s">
        <v>52</v>
      </c>
      <c r="B10" s="1103">
        <v>4244.6000000000004</v>
      </c>
      <c r="C10" s="1104">
        <v>4268.3</v>
      </c>
      <c r="D10" s="1105">
        <f>C10/B10*100</f>
        <v>100.55835650002356</v>
      </c>
      <c r="E10" s="1104">
        <v>3078.4</v>
      </c>
      <c r="F10" s="1104">
        <v>3090.3</v>
      </c>
      <c r="G10" s="1108">
        <f t="shared" si="0"/>
        <v>100.38656444906444</v>
      </c>
      <c r="H10" s="1107">
        <v>28.1</v>
      </c>
      <c r="I10" s="1107">
        <v>28.4</v>
      </c>
      <c r="J10" s="1108">
        <f t="shared" si="1"/>
        <v>101.06761565836297</v>
      </c>
      <c r="K10" s="1103">
        <v>269.8</v>
      </c>
      <c r="L10" s="1104">
        <v>286.89999999999998</v>
      </c>
      <c r="M10" s="1108">
        <f t="shared" si="2"/>
        <v>106.33802816901408</v>
      </c>
    </row>
    <row r="11" spans="1:13" ht="20.100000000000001" customHeight="1">
      <c r="A11" s="77" t="s">
        <v>53</v>
      </c>
      <c r="B11" s="1103">
        <v>2068.1999999999998</v>
      </c>
      <c r="C11" s="1104">
        <v>2053.3000000000002</v>
      </c>
      <c r="D11" s="1105">
        <f t="shared" ref="D11:D21" si="3">C11/B11*100</f>
        <v>99.279566773039377</v>
      </c>
      <c r="E11" s="1104">
        <v>1332.1</v>
      </c>
      <c r="F11" s="1104">
        <v>1333.8</v>
      </c>
      <c r="G11" s="1108">
        <f t="shared" si="0"/>
        <v>100.12761804669319</v>
      </c>
      <c r="H11" s="1107">
        <v>15.8</v>
      </c>
      <c r="I11" s="1107">
        <v>15.9</v>
      </c>
      <c r="J11" s="1108">
        <f t="shared" si="1"/>
        <v>100.63291139240506</v>
      </c>
      <c r="K11" s="1103">
        <v>150.5</v>
      </c>
      <c r="L11" s="1104">
        <v>156.19999999999999</v>
      </c>
      <c r="M11" s="1108">
        <f t="shared" si="2"/>
        <v>103.78737541528238</v>
      </c>
    </row>
    <row r="12" spans="1:13" ht="20.100000000000001" customHeight="1">
      <c r="A12" s="77" t="s">
        <v>54</v>
      </c>
      <c r="B12" s="1103">
        <v>1714</v>
      </c>
      <c r="C12" s="1104">
        <v>1739.4</v>
      </c>
      <c r="D12" s="1105">
        <f t="shared" si="3"/>
        <v>101.4819136522754</v>
      </c>
      <c r="E12" s="1104">
        <v>1167.0999999999999</v>
      </c>
      <c r="F12" s="1104">
        <v>1181.5</v>
      </c>
      <c r="G12" s="1108">
        <f t="shared" si="0"/>
        <v>101.23382743552396</v>
      </c>
      <c r="H12" s="1107">
        <v>11.7</v>
      </c>
      <c r="I12" s="1107">
        <v>11.4</v>
      </c>
      <c r="J12" s="1108">
        <f t="shared" si="1"/>
        <v>97.435897435897445</v>
      </c>
      <c r="K12" s="1103">
        <v>151.5</v>
      </c>
      <c r="L12" s="1104">
        <v>168.2</v>
      </c>
      <c r="M12" s="1108">
        <f t="shared" si="2"/>
        <v>111.02310231023102</v>
      </c>
    </row>
    <row r="13" spans="1:13" ht="20.100000000000001" customHeight="1">
      <c r="A13" s="77" t="s">
        <v>55</v>
      </c>
      <c r="B13" s="1103">
        <v>1116.5999999999999</v>
      </c>
      <c r="C13" s="1104">
        <v>1113.5999999999999</v>
      </c>
      <c r="D13" s="1105">
        <f t="shared" si="3"/>
        <v>99.731327243417525</v>
      </c>
      <c r="E13" s="1104">
        <v>550.70000000000005</v>
      </c>
      <c r="F13" s="1104">
        <v>540.6</v>
      </c>
      <c r="G13" s="1108">
        <f t="shared" si="0"/>
        <v>98.165970582894488</v>
      </c>
      <c r="H13" s="1107">
        <v>9</v>
      </c>
      <c r="I13" s="1107">
        <v>9.6</v>
      </c>
      <c r="J13" s="1108">
        <f t="shared" si="1"/>
        <v>106.66666666666667</v>
      </c>
      <c r="K13" s="1103">
        <v>105.8</v>
      </c>
      <c r="L13" s="1104">
        <v>120.6</v>
      </c>
      <c r="M13" s="1108">
        <f t="shared" si="2"/>
        <v>113.98865784499054</v>
      </c>
    </row>
    <row r="14" spans="1:13" ht="20.100000000000001" customHeight="1">
      <c r="A14" s="77" t="s">
        <v>56</v>
      </c>
      <c r="B14" s="1109">
        <v>3650.5</v>
      </c>
      <c r="C14" s="1110">
        <v>3655.8</v>
      </c>
      <c r="D14" s="1105">
        <f t="shared" si="3"/>
        <v>100.14518559101492</v>
      </c>
      <c r="E14" s="1104">
        <v>1626.2</v>
      </c>
      <c r="F14" s="1104">
        <v>1637.9</v>
      </c>
      <c r="G14" s="1108">
        <f t="shared" si="0"/>
        <v>100.7194687000369</v>
      </c>
      <c r="H14" s="1107">
        <v>27.3</v>
      </c>
      <c r="I14" s="1107">
        <v>27</v>
      </c>
      <c r="J14" s="1108">
        <f t="shared" si="1"/>
        <v>98.901098901098891</v>
      </c>
      <c r="K14" s="1104">
        <v>290.3</v>
      </c>
      <c r="L14" s="1104">
        <v>296.5</v>
      </c>
      <c r="M14" s="1108">
        <f t="shared" si="2"/>
        <v>102.13572166724079</v>
      </c>
    </row>
    <row r="15" spans="1:13" ht="20.100000000000001" customHeight="1">
      <c r="A15" s="77" t="s">
        <v>57</v>
      </c>
      <c r="B15" s="1103">
        <v>1683.8</v>
      </c>
      <c r="C15" s="1104">
        <v>1699.6</v>
      </c>
      <c r="D15" s="1105">
        <f t="shared" si="3"/>
        <v>100.93835372372016</v>
      </c>
      <c r="E15" s="1104">
        <v>930.4</v>
      </c>
      <c r="F15" s="1104">
        <v>937.3</v>
      </c>
      <c r="G15" s="1108">
        <f t="shared" si="0"/>
        <v>100.74161650902838</v>
      </c>
      <c r="H15" s="1107">
        <v>11.2</v>
      </c>
      <c r="I15" s="1107">
        <v>12</v>
      </c>
      <c r="J15" s="1108">
        <f t="shared" si="1"/>
        <v>107.14285714285714</v>
      </c>
      <c r="K15" s="1104">
        <v>127.9</v>
      </c>
      <c r="L15" s="1104">
        <v>138.30000000000001</v>
      </c>
      <c r="M15" s="1108">
        <f t="shared" si="2"/>
        <v>108.13135261923379</v>
      </c>
    </row>
    <row r="16" spans="1:13" ht="20.100000000000001" customHeight="1">
      <c r="A16" s="77" t="s">
        <v>58</v>
      </c>
      <c r="B16" s="1103">
        <v>1836.2</v>
      </c>
      <c r="C16" s="1104">
        <v>1836.8</v>
      </c>
      <c r="D16" s="1105">
        <f t="shared" si="3"/>
        <v>100.03267617906546</v>
      </c>
      <c r="E16" s="1104">
        <v>1149</v>
      </c>
      <c r="F16" s="1104">
        <v>1150.4000000000001</v>
      </c>
      <c r="G16" s="1108">
        <f t="shared" si="0"/>
        <v>100.12184508268061</v>
      </c>
      <c r="H16" s="1107">
        <v>14.4</v>
      </c>
      <c r="I16" s="1107">
        <v>13.9</v>
      </c>
      <c r="J16" s="1108">
        <f t="shared" si="1"/>
        <v>96.527777777777786</v>
      </c>
      <c r="K16" s="1104">
        <v>131.4</v>
      </c>
      <c r="L16" s="1104">
        <v>140</v>
      </c>
      <c r="M16" s="1108">
        <f t="shared" si="2"/>
        <v>106.54490106544901</v>
      </c>
    </row>
    <row r="17" spans="1:13" ht="20.100000000000001" customHeight="1">
      <c r="A17" s="77" t="s">
        <v>59</v>
      </c>
      <c r="B17" s="1103">
        <v>1714.4</v>
      </c>
      <c r="C17" s="1104">
        <v>1705.6</v>
      </c>
      <c r="D17" s="1105">
        <f t="shared" si="3"/>
        <v>99.486700886607551</v>
      </c>
      <c r="E17" s="1104">
        <v>1099.5999999999999</v>
      </c>
      <c r="F17" s="1104">
        <v>1098.4000000000001</v>
      </c>
      <c r="G17" s="1108">
        <f t="shared" si="0"/>
        <v>99.890869407057124</v>
      </c>
      <c r="H17" s="1107">
        <v>12.9</v>
      </c>
      <c r="I17" s="1107">
        <v>12.3</v>
      </c>
      <c r="J17" s="1108">
        <f t="shared" si="1"/>
        <v>95.348837209302332</v>
      </c>
      <c r="K17" s="1104">
        <v>134.69999999999999</v>
      </c>
      <c r="L17" s="1104">
        <v>142.5</v>
      </c>
      <c r="M17" s="1108">
        <f t="shared" si="2"/>
        <v>105.79064587973275</v>
      </c>
    </row>
    <row r="18" spans="1:13" ht="20.100000000000001" customHeight="1">
      <c r="A18" s="77" t="s">
        <v>60</v>
      </c>
      <c r="B18" s="1103">
        <v>1573.9</v>
      </c>
      <c r="C18" s="50">
        <v>1548.4</v>
      </c>
      <c r="D18" s="1105">
        <f t="shared" si="3"/>
        <v>98.37982082724443</v>
      </c>
      <c r="E18" s="1104">
        <v>1068.8</v>
      </c>
      <c r="F18" s="1104">
        <v>1066.0999999999999</v>
      </c>
      <c r="G18" s="1108">
        <f t="shared" si="0"/>
        <v>99.74738023952095</v>
      </c>
      <c r="H18" s="1107">
        <v>11.9</v>
      </c>
      <c r="I18" s="1107">
        <v>11</v>
      </c>
      <c r="J18" s="1108">
        <f t="shared" si="1"/>
        <v>92.436974789915965</v>
      </c>
      <c r="K18" s="1104">
        <v>101.7</v>
      </c>
      <c r="L18" s="1104">
        <v>107</v>
      </c>
      <c r="M18" s="1108">
        <f t="shared" si="2"/>
        <v>105.21140609636184</v>
      </c>
    </row>
    <row r="19" spans="1:13" ht="20.100000000000001" customHeight="1">
      <c r="A19" s="77" t="s">
        <v>61</v>
      </c>
      <c r="B19" s="1103">
        <v>2232.1</v>
      </c>
      <c r="C19" s="1104">
        <v>2226.3000000000002</v>
      </c>
      <c r="D19" s="1105">
        <f t="shared" si="3"/>
        <v>99.740155010976224</v>
      </c>
      <c r="E19" s="1104">
        <v>1304.8</v>
      </c>
      <c r="F19" s="1104">
        <v>1317.4</v>
      </c>
      <c r="G19" s="1108">
        <f t="shared" si="0"/>
        <v>100.96566523605151</v>
      </c>
      <c r="H19" s="1107">
        <v>16.7</v>
      </c>
      <c r="I19" s="1107">
        <v>17.399999999999999</v>
      </c>
      <c r="J19" s="1108">
        <f t="shared" si="1"/>
        <v>104.19161676646706</v>
      </c>
      <c r="K19" s="1104">
        <v>175.8</v>
      </c>
      <c r="L19" s="1104">
        <v>182.9</v>
      </c>
      <c r="M19" s="1108">
        <f t="shared" si="2"/>
        <v>104.0386803185438</v>
      </c>
    </row>
    <row r="20" spans="1:13" ht="20.100000000000001" customHeight="1">
      <c r="A20" s="422" t="s">
        <v>62</v>
      </c>
      <c r="B20" s="1103">
        <v>4218.2</v>
      </c>
      <c r="C20" s="50">
        <v>4252.6000000000004</v>
      </c>
      <c r="D20" s="1105">
        <f t="shared" si="3"/>
        <v>100.81551372623395</v>
      </c>
      <c r="E20" s="1104">
        <v>2622</v>
      </c>
      <c r="F20" s="1104">
        <v>2655.4</v>
      </c>
      <c r="G20" s="1108">
        <f t="shared" si="0"/>
        <v>101.27383676582762</v>
      </c>
      <c r="H20" s="1107">
        <v>28.5</v>
      </c>
      <c r="I20" s="1107">
        <v>29.1</v>
      </c>
      <c r="J20" s="1108">
        <f t="shared" si="1"/>
        <v>102.10526315789474</v>
      </c>
      <c r="K20" s="1104">
        <v>248.3</v>
      </c>
      <c r="L20" s="1104">
        <v>262</v>
      </c>
      <c r="M20" s="1108">
        <f t="shared" si="2"/>
        <v>105.51751913008458</v>
      </c>
    </row>
    <row r="21" spans="1:13" ht="20.100000000000001" customHeight="1">
      <c r="A21" s="422" t="s">
        <v>64</v>
      </c>
      <c r="B21" s="1103">
        <v>5266.9</v>
      </c>
      <c r="C21" s="1104">
        <v>5299.9</v>
      </c>
      <c r="D21" s="1105">
        <f t="shared" si="3"/>
        <v>100.62655451973647</v>
      </c>
      <c r="E21" s="1104">
        <v>2435.1999999999998</v>
      </c>
      <c r="F21" s="1104">
        <v>2434.4</v>
      </c>
      <c r="G21" s="1108">
        <f t="shared" si="0"/>
        <v>99.967148488830489</v>
      </c>
      <c r="H21" s="53">
        <v>34.799999999999997</v>
      </c>
      <c r="I21" s="53">
        <v>34.9</v>
      </c>
      <c r="J21" s="1108">
        <f t="shared" si="1"/>
        <v>100.2873563218391</v>
      </c>
      <c r="K21" s="1104">
        <v>447.8</v>
      </c>
      <c r="L21" s="1104">
        <v>480.3</v>
      </c>
      <c r="M21" s="1108">
        <f t="shared" si="2"/>
        <v>107.2577043322912</v>
      </c>
    </row>
    <row r="22" spans="1:13" ht="20.100000000000001" customHeight="1" thickBot="1">
      <c r="A22" s="423" t="s">
        <v>63</v>
      </c>
      <c r="B22" s="424">
        <v>1770.5</v>
      </c>
      <c r="C22" s="58">
        <v>1763.1</v>
      </c>
      <c r="D22" s="59">
        <f>C22/B22*100</f>
        <v>99.582038972041786</v>
      </c>
      <c r="E22" s="1116">
        <v>1151.5</v>
      </c>
      <c r="F22" s="58">
        <v>1174.7</v>
      </c>
      <c r="G22" s="61">
        <f t="shared" si="0"/>
        <v>102.01476335214939</v>
      </c>
      <c r="H22" s="60">
        <v>12.6</v>
      </c>
      <c r="I22" s="60">
        <v>11.6</v>
      </c>
      <c r="J22" s="61">
        <f t="shared" si="1"/>
        <v>92.063492063492063</v>
      </c>
      <c r="K22" s="58">
        <v>126.3</v>
      </c>
      <c r="L22" s="58">
        <v>127.5</v>
      </c>
      <c r="M22" s="61">
        <f t="shared" si="2"/>
        <v>100.95011876484561</v>
      </c>
    </row>
    <row r="23" spans="1:13" ht="20.100000000000001" customHeight="1" thickTop="1" thickBot="1">
      <c r="A23" s="425" t="s">
        <v>50</v>
      </c>
      <c r="B23" s="63">
        <f>SUM(B9:B22)</f>
        <v>37630.9</v>
      </c>
      <c r="C23" s="64">
        <f>SUM(C9:C22)</f>
        <v>37805.199999999997</v>
      </c>
      <c r="D23" s="65">
        <f>C23/B23*100</f>
        <v>100.46318318190634</v>
      </c>
      <c r="E23" s="63">
        <f>SUM(E9:E22)</f>
        <v>22479.500000000004</v>
      </c>
      <c r="F23" s="64">
        <v>22624.9</v>
      </c>
      <c r="G23" s="65">
        <f t="shared" si="0"/>
        <v>100.64681153940256</v>
      </c>
      <c r="H23" s="1117">
        <v>255.8</v>
      </c>
      <c r="I23" s="72">
        <v>256.3</v>
      </c>
      <c r="J23" s="69">
        <f t="shared" si="1"/>
        <v>100.19546520719311</v>
      </c>
      <c r="K23" s="64">
        <f>SUM(K9:K22)</f>
        <v>2664.5000000000005</v>
      </c>
      <c r="L23" s="64">
        <f>SUM(L9:L22)</f>
        <v>2832.7</v>
      </c>
      <c r="M23" s="65">
        <f t="shared" si="2"/>
        <v>106.31262901107148</v>
      </c>
    </row>
    <row r="24" spans="1:13" ht="15" customHeight="1" thickTop="1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15" customHeight="1">
      <c r="A25" s="9" t="s">
        <v>65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 ht="15" customHeight="1">
      <c r="H26" s="21"/>
      <c r="I26" s="21"/>
      <c r="J26" s="21"/>
    </row>
    <row r="27" spans="1:13" ht="15" customHeight="1">
      <c r="A27" s="9" t="s">
        <v>171</v>
      </c>
      <c r="H27" s="21"/>
      <c r="I27" s="21"/>
      <c r="J27" s="21"/>
    </row>
    <row r="28" spans="1:13">
      <c r="H28" s="21"/>
      <c r="I28" s="21"/>
      <c r="J28" s="21"/>
    </row>
  </sheetData>
  <mergeCells count="16">
    <mergeCell ref="M7:M8"/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1"/>
    </sheetView>
  </sheetViews>
  <sheetFormatPr defaultRowHeight="26.25"/>
  <cols>
    <col min="1" max="1" width="11.5703125" style="305" customWidth="1"/>
    <col min="2" max="2" width="75.42578125" style="306" customWidth="1"/>
    <col min="3" max="233" width="9.140625" style="5"/>
    <col min="234" max="234" width="12.5703125" style="5" customWidth="1"/>
    <col min="235" max="235" width="103.7109375" style="5" customWidth="1"/>
    <col min="236" max="489" width="9.140625" style="5"/>
    <col min="490" max="490" width="12.5703125" style="5" customWidth="1"/>
    <col min="491" max="491" width="103.7109375" style="5" customWidth="1"/>
    <col min="492" max="745" width="9.140625" style="5"/>
    <col min="746" max="746" width="12.5703125" style="5" customWidth="1"/>
    <col min="747" max="747" width="103.7109375" style="5" customWidth="1"/>
    <col min="748" max="1001" width="9.140625" style="5"/>
    <col min="1002" max="1002" width="12.5703125" style="5" customWidth="1"/>
    <col min="1003" max="1003" width="103.7109375" style="5" customWidth="1"/>
    <col min="1004" max="1257" width="9.140625" style="5"/>
    <col min="1258" max="1258" width="12.5703125" style="5" customWidth="1"/>
    <col min="1259" max="1259" width="103.7109375" style="5" customWidth="1"/>
    <col min="1260" max="1513" width="9.140625" style="5"/>
    <col min="1514" max="1514" width="12.5703125" style="5" customWidth="1"/>
    <col min="1515" max="1515" width="103.7109375" style="5" customWidth="1"/>
    <col min="1516" max="1769" width="9.140625" style="5"/>
    <col min="1770" max="1770" width="12.5703125" style="5" customWidth="1"/>
    <col min="1771" max="1771" width="103.7109375" style="5" customWidth="1"/>
    <col min="1772" max="2025" width="9.140625" style="5"/>
    <col min="2026" max="2026" width="12.5703125" style="5" customWidth="1"/>
    <col min="2027" max="2027" width="103.7109375" style="5" customWidth="1"/>
    <col min="2028" max="2281" width="9.140625" style="5"/>
    <col min="2282" max="2282" width="12.5703125" style="5" customWidth="1"/>
    <col min="2283" max="2283" width="103.7109375" style="5" customWidth="1"/>
    <col min="2284" max="2537" width="9.140625" style="5"/>
    <col min="2538" max="2538" width="12.5703125" style="5" customWidth="1"/>
    <col min="2539" max="2539" width="103.7109375" style="5" customWidth="1"/>
    <col min="2540" max="2793" width="9.140625" style="5"/>
    <col min="2794" max="2794" width="12.5703125" style="5" customWidth="1"/>
    <col min="2795" max="2795" width="103.7109375" style="5" customWidth="1"/>
    <col min="2796" max="3049" width="9.140625" style="5"/>
    <col min="3050" max="3050" width="12.5703125" style="5" customWidth="1"/>
    <col min="3051" max="3051" width="103.7109375" style="5" customWidth="1"/>
    <col min="3052" max="3305" width="9.140625" style="5"/>
    <col min="3306" max="3306" width="12.5703125" style="5" customWidth="1"/>
    <col min="3307" max="3307" width="103.7109375" style="5" customWidth="1"/>
    <col min="3308" max="3561" width="9.140625" style="5"/>
    <col min="3562" max="3562" width="12.5703125" style="5" customWidth="1"/>
    <col min="3563" max="3563" width="103.7109375" style="5" customWidth="1"/>
    <col min="3564" max="3817" width="9.140625" style="5"/>
    <col min="3818" max="3818" width="12.5703125" style="5" customWidth="1"/>
    <col min="3819" max="3819" width="103.7109375" style="5" customWidth="1"/>
    <col min="3820" max="4073" width="9.140625" style="5"/>
    <col min="4074" max="4074" width="12.5703125" style="5" customWidth="1"/>
    <col min="4075" max="4075" width="103.7109375" style="5" customWidth="1"/>
    <col min="4076" max="4329" width="9.140625" style="5"/>
    <col min="4330" max="4330" width="12.5703125" style="5" customWidth="1"/>
    <col min="4331" max="4331" width="103.7109375" style="5" customWidth="1"/>
    <col min="4332" max="4585" width="9.140625" style="5"/>
    <col min="4586" max="4586" width="12.5703125" style="5" customWidth="1"/>
    <col min="4587" max="4587" width="103.7109375" style="5" customWidth="1"/>
    <col min="4588" max="4841" width="9.140625" style="5"/>
    <col min="4842" max="4842" width="12.5703125" style="5" customWidth="1"/>
    <col min="4843" max="4843" width="103.7109375" style="5" customWidth="1"/>
    <col min="4844" max="5097" width="9.140625" style="5"/>
    <col min="5098" max="5098" width="12.5703125" style="5" customWidth="1"/>
    <col min="5099" max="5099" width="103.7109375" style="5" customWidth="1"/>
    <col min="5100" max="5353" width="9.140625" style="5"/>
    <col min="5354" max="5354" width="12.5703125" style="5" customWidth="1"/>
    <col min="5355" max="5355" width="103.7109375" style="5" customWidth="1"/>
    <col min="5356" max="5609" width="9.140625" style="5"/>
    <col min="5610" max="5610" width="12.5703125" style="5" customWidth="1"/>
    <col min="5611" max="5611" width="103.7109375" style="5" customWidth="1"/>
    <col min="5612" max="5865" width="9.140625" style="5"/>
    <col min="5866" max="5866" width="12.5703125" style="5" customWidth="1"/>
    <col min="5867" max="5867" width="103.7109375" style="5" customWidth="1"/>
    <col min="5868" max="6121" width="9.140625" style="5"/>
    <col min="6122" max="6122" width="12.5703125" style="5" customWidth="1"/>
    <col min="6123" max="6123" width="103.7109375" style="5" customWidth="1"/>
    <col min="6124" max="6377" width="9.140625" style="5"/>
    <col min="6378" max="6378" width="12.5703125" style="5" customWidth="1"/>
    <col min="6379" max="6379" width="103.7109375" style="5" customWidth="1"/>
    <col min="6380" max="6633" width="9.140625" style="5"/>
    <col min="6634" max="6634" width="12.5703125" style="5" customWidth="1"/>
    <col min="6635" max="6635" width="103.7109375" style="5" customWidth="1"/>
    <col min="6636" max="6889" width="9.140625" style="5"/>
    <col min="6890" max="6890" width="12.5703125" style="5" customWidth="1"/>
    <col min="6891" max="6891" width="103.7109375" style="5" customWidth="1"/>
    <col min="6892" max="7145" width="9.140625" style="5"/>
    <col min="7146" max="7146" width="12.5703125" style="5" customWidth="1"/>
    <col min="7147" max="7147" width="103.7109375" style="5" customWidth="1"/>
    <col min="7148" max="7401" width="9.140625" style="5"/>
    <col min="7402" max="7402" width="12.5703125" style="5" customWidth="1"/>
    <col min="7403" max="7403" width="103.7109375" style="5" customWidth="1"/>
    <col min="7404" max="7657" width="9.140625" style="5"/>
    <col min="7658" max="7658" width="12.5703125" style="5" customWidth="1"/>
    <col min="7659" max="7659" width="103.7109375" style="5" customWidth="1"/>
    <col min="7660" max="7913" width="9.140625" style="5"/>
    <col min="7914" max="7914" width="12.5703125" style="5" customWidth="1"/>
    <col min="7915" max="7915" width="103.7109375" style="5" customWidth="1"/>
    <col min="7916" max="8169" width="9.140625" style="5"/>
    <col min="8170" max="8170" width="12.5703125" style="5" customWidth="1"/>
    <col min="8171" max="8171" width="103.7109375" style="5" customWidth="1"/>
    <col min="8172" max="8425" width="9.140625" style="5"/>
    <col min="8426" max="8426" width="12.5703125" style="5" customWidth="1"/>
    <col min="8427" max="8427" width="103.7109375" style="5" customWidth="1"/>
    <col min="8428" max="8681" width="9.140625" style="5"/>
    <col min="8682" max="8682" width="12.5703125" style="5" customWidth="1"/>
    <col min="8683" max="8683" width="103.7109375" style="5" customWidth="1"/>
    <col min="8684" max="8937" width="9.140625" style="5"/>
    <col min="8938" max="8938" width="12.5703125" style="5" customWidth="1"/>
    <col min="8939" max="8939" width="103.7109375" style="5" customWidth="1"/>
    <col min="8940" max="9193" width="9.140625" style="5"/>
    <col min="9194" max="9194" width="12.5703125" style="5" customWidth="1"/>
    <col min="9195" max="9195" width="103.7109375" style="5" customWidth="1"/>
    <col min="9196" max="9449" width="9.140625" style="5"/>
    <col min="9450" max="9450" width="12.5703125" style="5" customWidth="1"/>
    <col min="9451" max="9451" width="103.7109375" style="5" customWidth="1"/>
    <col min="9452" max="9705" width="9.140625" style="5"/>
    <col min="9706" max="9706" width="12.5703125" style="5" customWidth="1"/>
    <col min="9707" max="9707" width="103.7109375" style="5" customWidth="1"/>
    <col min="9708" max="9961" width="9.140625" style="5"/>
    <col min="9962" max="9962" width="12.5703125" style="5" customWidth="1"/>
    <col min="9963" max="9963" width="103.7109375" style="5" customWidth="1"/>
    <col min="9964" max="10217" width="9.140625" style="5"/>
    <col min="10218" max="10218" width="12.5703125" style="5" customWidth="1"/>
    <col min="10219" max="10219" width="103.7109375" style="5" customWidth="1"/>
    <col min="10220" max="10473" width="9.140625" style="5"/>
    <col min="10474" max="10474" width="12.5703125" style="5" customWidth="1"/>
    <col min="10475" max="10475" width="103.7109375" style="5" customWidth="1"/>
    <col min="10476" max="10729" width="9.140625" style="5"/>
    <col min="10730" max="10730" width="12.5703125" style="5" customWidth="1"/>
    <col min="10731" max="10731" width="103.7109375" style="5" customWidth="1"/>
    <col min="10732" max="10985" width="9.140625" style="5"/>
    <col min="10986" max="10986" width="12.5703125" style="5" customWidth="1"/>
    <col min="10987" max="10987" width="103.7109375" style="5" customWidth="1"/>
    <col min="10988" max="11241" width="9.140625" style="5"/>
    <col min="11242" max="11242" width="12.5703125" style="5" customWidth="1"/>
    <col min="11243" max="11243" width="103.7109375" style="5" customWidth="1"/>
    <col min="11244" max="11497" width="9.140625" style="5"/>
    <col min="11498" max="11498" width="12.5703125" style="5" customWidth="1"/>
    <col min="11499" max="11499" width="103.7109375" style="5" customWidth="1"/>
    <col min="11500" max="11753" width="9.140625" style="5"/>
    <col min="11754" max="11754" width="12.5703125" style="5" customWidth="1"/>
    <col min="11755" max="11755" width="103.7109375" style="5" customWidth="1"/>
    <col min="11756" max="12009" width="9.140625" style="5"/>
    <col min="12010" max="12010" width="12.5703125" style="5" customWidth="1"/>
    <col min="12011" max="12011" width="103.7109375" style="5" customWidth="1"/>
    <col min="12012" max="12265" width="9.140625" style="5"/>
    <col min="12266" max="12266" width="12.5703125" style="5" customWidth="1"/>
    <col min="12267" max="12267" width="103.7109375" style="5" customWidth="1"/>
    <col min="12268" max="12521" width="9.140625" style="5"/>
    <col min="12522" max="12522" width="12.5703125" style="5" customWidth="1"/>
    <col min="12523" max="12523" width="103.7109375" style="5" customWidth="1"/>
    <col min="12524" max="12777" width="9.140625" style="5"/>
    <col min="12778" max="12778" width="12.5703125" style="5" customWidth="1"/>
    <col min="12779" max="12779" width="103.7109375" style="5" customWidth="1"/>
    <col min="12780" max="13033" width="9.140625" style="5"/>
    <col min="13034" max="13034" width="12.5703125" style="5" customWidth="1"/>
    <col min="13035" max="13035" width="103.7109375" style="5" customWidth="1"/>
    <col min="13036" max="13289" width="9.140625" style="5"/>
    <col min="13290" max="13290" width="12.5703125" style="5" customWidth="1"/>
    <col min="13291" max="13291" width="103.7109375" style="5" customWidth="1"/>
    <col min="13292" max="13545" width="9.140625" style="5"/>
    <col min="13546" max="13546" width="12.5703125" style="5" customWidth="1"/>
    <col min="13547" max="13547" width="103.7109375" style="5" customWidth="1"/>
    <col min="13548" max="13801" width="9.140625" style="5"/>
    <col min="13802" max="13802" width="12.5703125" style="5" customWidth="1"/>
    <col min="13803" max="13803" width="103.7109375" style="5" customWidth="1"/>
    <col min="13804" max="14057" width="9.140625" style="5"/>
    <col min="14058" max="14058" width="12.5703125" style="5" customWidth="1"/>
    <col min="14059" max="14059" width="103.7109375" style="5" customWidth="1"/>
    <col min="14060" max="14313" width="9.140625" style="5"/>
    <col min="14314" max="14314" width="12.5703125" style="5" customWidth="1"/>
    <col min="14315" max="14315" width="103.7109375" style="5" customWidth="1"/>
    <col min="14316" max="14569" width="9.140625" style="5"/>
    <col min="14570" max="14570" width="12.5703125" style="5" customWidth="1"/>
    <col min="14571" max="14571" width="103.7109375" style="5" customWidth="1"/>
    <col min="14572" max="14825" width="9.140625" style="5"/>
    <col min="14826" max="14826" width="12.5703125" style="5" customWidth="1"/>
    <col min="14827" max="14827" width="103.7109375" style="5" customWidth="1"/>
    <col min="14828" max="15081" width="9.140625" style="5"/>
    <col min="15082" max="15082" width="12.5703125" style="5" customWidth="1"/>
    <col min="15083" max="15083" width="103.7109375" style="5" customWidth="1"/>
    <col min="15084" max="15337" width="9.140625" style="5"/>
    <col min="15338" max="15338" width="12.5703125" style="5" customWidth="1"/>
    <col min="15339" max="15339" width="103.7109375" style="5" customWidth="1"/>
    <col min="15340" max="15593" width="9.140625" style="5"/>
    <col min="15594" max="15594" width="12.5703125" style="5" customWidth="1"/>
    <col min="15595" max="15595" width="103.7109375" style="5" customWidth="1"/>
    <col min="15596" max="15849" width="9.140625" style="5"/>
    <col min="15850" max="15850" width="12.5703125" style="5" customWidth="1"/>
    <col min="15851" max="15851" width="103.7109375" style="5" customWidth="1"/>
    <col min="15852" max="16105" width="9.140625" style="5"/>
    <col min="16106" max="16106" width="12.5703125" style="5" customWidth="1"/>
    <col min="16107" max="16107" width="103.7109375" style="5" customWidth="1"/>
    <col min="16108" max="16384" width="9.140625" style="5"/>
  </cols>
  <sheetData>
    <row r="1" spans="1:2" s="107" customFormat="1">
      <c r="A1" s="1258" t="s">
        <v>18</v>
      </c>
      <c r="B1" s="1258"/>
    </row>
    <row r="2" spans="1:2" s="107" customFormat="1" ht="12.75" customHeight="1" thickBot="1">
      <c r="A2" s="302"/>
      <c r="B2" s="303"/>
    </row>
    <row r="3" spans="1:2" s="107" customFormat="1" ht="21" customHeight="1" thickTop="1">
      <c r="A3" s="153" t="s">
        <v>17</v>
      </c>
      <c r="B3" s="304"/>
    </row>
    <row r="4" spans="1:2" s="107" customFormat="1" ht="21" customHeight="1">
      <c r="A4" s="6">
        <v>1</v>
      </c>
      <c r="B4" s="7" t="s">
        <v>16</v>
      </c>
    </row>
    <row r="5" spans="1:2" s="107" customFormat="1" ht="21" customHeight="1">
      <c r="A5" s="6" t="s">
        <v>104</v>
      </c>
      <c r="B5" s="7" t="s">
        <v>135</v>
      </c>
    </row>
    <row r="6" spans="1:2" s="107" customFormat="1" ht="21" customHeight="1">
      <c r="A6" s="6" t="s">
        <v>136</v>
      </c>
      <c r="B6" s="7" t="s">
        <v>137</v>
      </c>
    </row>
    <row r="7" spans="1:2" s="107" customFormat="1" ht="21" customHeight="1">
      <c r="A7" s="6">
        <v>2</v>
      </c>
      <c r="B7" s="7" t="s">
        <v>15</v>
      </c>
    </row>
    <row r="8" spans="1:2" s="107" customFormat="1" ht="21" customHeight="1">
      <c r="A8" s="6">
        <v>3</v>
      </c>
      <c r="B8" s="7" t="s">
        <v>886</v>
      </c>
    </row>
    <row r="9" spans="1:2" s="107" customFormat="1" ht="21" customHeight="1">
      <c r="A9" s="6" t="s">
        <v>138</v>
      </c>
      <c r="B9" s="7" t="s">
        <v>20</v>
      </c>
    </row>
    <row r="10" spans="1:2" s="107" customFormat="1" ht="21" customHeight="1">
      <c r="A10" s="6">
        <v>4</v>
      </c>
      <c r="B10" s="7" t="s">
        <v>14</v>
      </c>
    </row>
    <row r="11" spans="1:2" s="107" customFormat="1" ht="21" customHeight="1">
      <c r="A11" s="6">
        <v>5</v>
      </c>
      <c r="B11" s="7" t="s">
        <v>13</v>
      </c>
    </row>
    <row r="12" spans="1:2" s="107" customFormat="1" ht="21" customHeight="1">
      <c r="A12" s="6">
        <v>6</v>
      </c>
      <c r="B12" s="7" t="s">
        <v>12</v>
      </c>
    </row>
    <row r="13" spans="1:2" s="107" customFormat="1" ht="21" customHeight="1">
      <c r="A13" s="6">
        <v>7</v>
      </c>
      <c r="B13" s="7" t="s">
        <v>11</v>
      </c>
    </row>
    <row r="14" spans="1:2" s="107" customFormat="1" ht="21" customHeight="1">
      <c r="A14" s="525">
        <v>8</v>
      </c>
      <c r="B14" s="526" t="s">
        <v>10</v>
      </c>
    </row>
    <row r="15" spans="1:2" s="107" customFormat="1" ht="21" customHeight="1">
      <c r="A15" s="525">
        <v>9</v>
      </c>
      <c r="B15" s="526" t="s">
        <v>139</v>
      </c>
    </row>
    <row r="16" spans="1:2" s="107" customFormat="1" ht="21" customHeight="1">
      <c r="A16" s="6" t="s">
        <v>140</v>
      </c>
      <c r="B16" s="7" t="s">
        <v>141</v>
      </c>
    </row>
    <row r="17" spans="1:2" s="107" customFormat="1" ht="21" customHeight="1">
      <c r="A17" s="6" t="s">
        <v>142</v>
      </c>
      <c r="B17" s="7" t="s">
        <v>143</v>
      </c>
    </row>
    <row r="18" spans="1:2" s="107" customFormat="1" ht="21" customHeight="1">
      <c r="A18" s="525">
        <v>10</v>
      </c>
      <c r="B18" s="526" t="s">
        <v>9</v>
      </c>
    </row>
    <row r="19" spans="1:2" s="107" customFormat="1" ht="21" customHeight="1">
      <c r="A19" s="525">
        <v>11</v>
      </c>
      <c r="B19" s="526" t="s">
        <v>148</v>
      </c>
    </row>
    <row r="20" spans="1:2" s="107" customFormat="1" ht="29.25" customHeight="1">
      <c r="A20" s="6">
        <v>12</v>
      </c>
      <c r="B20" s="7" t="s">
        <v>149</v>
      </c>
    </row>
    <row r="21" spans="1:2" s="107" customFormat="1" ht="29.25" customHeight="1">
      <c r="A21" s="6">
        <v>13</v>
      </c>
      <c r="B21" s="7" t="s">
        <v>150</v>
      </c>
    </row>
    <row r="22" spans="1:2" s="107" customFormat="1" ht="29.25" customHeight="1">
      <c r="A22" s="6">
        <v>14</v>
      </c>
      <c r="B22" s="7" t="s">
        <v>8</v>
      </c>
    </row>
    <row r="23" spans="1:2" s="107" customFormat="1" ht="21" customHeight="1">
      <c r="A23" s="6">
        <v>15</v>
      </c>
      <c r="B23" s="7" t="s">
        <v>7</v>
      </c>
    </row>
    <row r="24" spans="1:2" s="107" customFormat="1" ht="21" customHeight="1">
      <c r="A24" s="6">
        <v>16</v>
      </c>
      <c r="B24" s="7" t="s">
        <v>144</v>
      </c>
    </row>
    <row r="25" spans="1:2" s="107" customFormat="1" ht="21" customHeight="1">
      <c r="A25" s="6">
        <v>17</v>
      </c>
      <c r="B25" s="7" t="s">
        <v>145</v>
      </c>
    </row>
    <row r="26" spans="1:2" s="107" customFormat="1" ht="21" customHeight="1">
      <c r="A26" s="6">
        <v>18</v>
      </c>
      <c r="B26" s="7" t="s">
        <v>6</v>
      </c>
    </row>
    <row r="27" spans="1:2" s="107" customFormat="1" ht="21" customHeight="1">
      <c r="A27" s="6">
        <v>19</v>
      </c>
      <c r="B27" s="7" t="s">
        <v>156</v>
      </c>
    </row>
    <row r="28" spans="1:2" s="107" customFormat="1" ht="21" customHeight="1">
      <c r="A28" s="6">
        <v>20</v>
      </c>
      <c r="B28" s="7" t="s">
        <v>157</v>
      </c>
    </row>
    <row r="29" spans="1:2" s="107" customFormat="1" ht="21" customHeight="1">
      <c r="A29" s="6">
        <v>21</v>
      </c>
      <c r="B29" s="7" t="s">
        <v>146</v>
      </c>
    </row>
    <row r="30" spans="1:2" s="107" customFormat="1" ht="28.5" customHeight="1">
      <c r="A30" s="6">
        <v>22</v>
      </c>
      <c r="B30" s="7" t="s">
        <v>207</v>
      </c>
    </row>
    <row r="31" spans="1:2" s="107" customFormat="1" ht="21" customHeight="1">
      <c r="A31" s="6">
        <v>23</v>
      </c>
      <c r="B31" s="7" t="s">
        <v>5</v>
      </c>
    </row>
    <row r="32" spans="1:2" s="107" customFormat="1" ht="21" customHeight="1">
      <c r="A32" s="6">
        <v>24</v>
      </c>
      <c r="B32" s="7" t="s">
        <v>147</v>
      </c>
    </row>
    <row r="33" spans="1:2" s="107" customFormat="1" ht="21" customHeight="1" thickBot="1">
      <c r="A33" s="319">
        <v>25</v>
      </c>
      <c r="B33" s="320" t="s">
        <v>4</v>
      </c>
    </row>
    <row r="34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N28" sqref="N28"/>
    </sheetView>
  </sheetViews>
  <sheetFormatPr defaultRowHeight="15.75"/>
  <cols>
    <col min="1" max="1" width="19.7109375" style="10" customWidth="1"/>
    <col min="2" max="3" width="6.7109375" style="10" customWidth="1"/>
    <col min="4" max="4" width="7.7109375" style="10" customWidth="1"/>
    <col min="5" max="6" width="6.7109375" style="10" customWidth="1"/>
    <col min="7" max="7" width="7.7109375" style="10" customWidth="1"/>
    <col min="8" max="9" width="6.7109375" style="10" customWidth="1"/>
    <col min="10" max="10" width="7.7109375" style="10" customWidth="1"/>
    <col min="11" max="12" width="6.7109375" style="10" customWidth="1"/>
    <col min="13" max="13" width="7.7109375" style="10" customWidth="1"/>
    <col min="14" max="15" width="7" style="10" customWidth="1"/>
    <col min="16" max="16" width="7.7109375" style="10" customWidth="1"/>
    <col min="17" max="16384" width="9.140625" style="73"/>
  </cols>
  <sheetData>
    <row r="1" spans="1:16" ht="15" customHeight="1">
      <c r="P1" s="27" t="s">
        <v>47</v>
      </c>
    </row>
    <row r="2" spans="1:16" ht="15" customHeight="1"/>
    <row r="3" spans="1:16" ht="22.5" customHeight="1">
      <c r="A3" s="1401" t="s">
        <v>48</v>
      </c>
      <c r="B3" s="1401"/>
      <c r="C3" s="1401"/>
      <c r="D3" s="1401"/>
      <c r="E3" s="1401"/>
      <c r="F3" s="1401"/>
      <c r="G3" s="1401"/>
      <c r="H3" s="1401"/>
      <c r="I3" s="1401"/>
      <c r="J3" s="1401"/>
      <c r="K3" s="1401"/>
      <c r="L3" s="1401"/>
      <c r="M3" s="1401"/>
      <c r="N3" s="1401"/>
      <c r="O3" s="1401"/>
      <c r="P3" s="1401"/>
    </row>
    <row r="4" spans="1:16" ht="22.5" customHeight="1">
      <c r="A4" s="1402" t="s">
        <v>154</v>
      </c>
      <c r="B4" s="1402"/>
      <c r="C4" s="1402"/>
      <c r="D4" s="1402"/>
      <c r="E4" s="1402"/>
      <c r="F4" s="1402"/>
      <c r="G4" s="1402"/>
      <c r="H4" s="1402"/>
      <c r="I4" s="1402"/>
      <c r="J4" s="1402"/>
      <c r="K4" s="1402"/>
      <c r="L4" s="1402"/>
      <c r="M4" s="1402"/>
      <c r="N4" s="1402"/>
      <c r="O4" s="1402"/>
      <c r="P4" s="1402"/>
    </row>
    <row r="5" spans="1:16" ht="15" customHeight="1" thickBot="1">
      <c r="A5" s="1417"/>
      <c r="B5" s="1417"/>
      <c r="C5" s="1417"/>
      <c r="D5" s="1417"/>
      <c r="E5" s="1417"/>
      <c r="F5" s="1417"/>
      <c r="G5" s="1417"/>
      <c r="H5" s="1417"/>
      <c r="I5" s="1417"/>
      <c r="J5" s="1417"/>
      <c r="K5" s="1417"/>
      <c r="L5" s="1417"/>
      <c r="M5" s="1417"/>
      <c r="N5" s="1417"/>
      <c r="O5" s="1417"/>
      <c r="P5" s="1417"/>
    </row>
    <row r="6" spans="1:16" s="8" customFormat="1" ht="22.5" customHeight="1" thickTop="1">
      <c r="A6" s="1404" t="s">
        <v>49</v>
      </c>
      <c r="B6" s="1418" t="s">
        <v>50</v>
      </c>
      <c r="C6" s="1419"/>
      <c r="D6" s="1420"/>
      <c r="E6" s="1424" t="s">
        <v>205</v>
      </c>
      <c r="F6" s="1425"/>
      <c r="G6" s="1425"/>
      <c r="H6" s="1425"/>
      <c r="I6" s="1425"/>
      <c r="J6" s="1425"/>
      <c r="K6" s="1425"/>
      <c r="L6" s="1425"/>
      <c r="M6" s="1425"/>
      <c r="N6" s="1425"/>
      <c r="O6" s="1425"/>
      <c r="P6" s="1426"/>
    </row>
    <row r="7" spans="1:16" s="8" customFormat="1" ht="22.5" customHeight="1">
      <c r="A7" s="1405"/>
      <c r="B7" s="1421"/>
      <c r="C7" s="1422"/>
      <c r="D7" s="1423"/>
      <c r="E7" s="1427" t="s">
        <v>41</v>
      </c>
      <c r="F7" s="1427"/>
      <c r="G7" s="1427"/>
      <c r="H7" s="1428" t="s">
        <v>43</v>
      </c>
      <c r="I7" s="1429"/>
      <c r="J7" s="1430"/>
      <c r="K7" s="1427" t="s">
        <v>42</v>
      </c>
      <c r="L7" s="1427"/>
      <c r="M7" s="1427"/>
      <c r="N7" s="1428" t="s">
        <v>67</v>
      </c>
      <c r="O7" s="1429"/>
      <c r="P7" s="1430"/>
    </row>
    <row r="8" spans="1:16" s="8" customFormat="1" ht="26.25" customHeight="1">
      <c r="A8" s="1405"/>
      <c r="B8" s="1413" t="s">
        <v>236</v>
      </c>
      <c r="C8" s="1414"/>
      <c r="D8" s="1415" t="s">
        <v>68</v>
      </c>
      <c r="E8" s="1413" t="s">
        <v>236</v>
      </c>
      <c r="F8" s="1414"/>
      <c r="G8" s="1415" t="s">
        <v>68</v>
      </c>
      <c r="H8" s="1413" t="s">
        <v>236</v>
      </c>
      <c r="I8" s="1414"/>
      <c r="J8" s="1415" t="s">
        <v>68</v>
      </c>
      <c r="K8" s="1413" t="s">
        <v>236</v>
      </c>
      <c r="L8" s="1414"/>
      <c r="M8" s="1415" t="s">
        <v>68</v>
      </c>
      <c r="N8" s="1413" t="s">
        <v>236</v>
      </c>
      <c r="O8" s="1414"/>
      <c r="P8" s="1415" t="s">
        <v>68</v>
      </c>
    </row>
    <row r="9" spans="1:16" s="8" customFormat="1" ht="22.5" customHeight="1" thickBot="1">
      <c r="A9" s="1406"/>
      <c r="B9" s="426">
        <v>2015</v>
      </c>
      <c r="C9" s="427">
        <v>2016</v>
      </c>
      <c r="D9" s="1416"/>
      <c r="E9" s="426">
        <v>2015</v>
      </c>
      <c r="F9" s="427">
        <v>2016</v>
      </c>
      <c r="G9" s="1416"/>
      <c r="H9" s="426">
        <v>2015</v>
      </c>
      <c r="I9" s="427">
        <v>2016</v>
      </c>
      <c r="J9" s="1416"/>
      <c r="K9" s="426">
        <v>2015</v>
      </c>
      <c r="L9" s="427">
        <v>2016</v>
      </c>
      <c r="M9" s="1416"/>
      <c r="N9" s="426">
        <v>2015</v>
      </c>
      <c r="O9" s="427">
        <v>2016</v>
      </c>
      <c r="P9" s="1416"/>
    </row>
    <row r="10" spans="1:16" s="8" customFormat="1" ht="20.100000000000001" customHeight="1" thickTop="1">
      <c r="A10" s="74" t="s">
        <v>77</v>
      </c>
      <c r="B10" s="75">
        <v>80.5</v>
      </c>
      <c r="C10" s="76">
        <v>79.400000000000006</v>
      </c>
      <c r="D10" s="163">
        <f t="shared" ref="D10:D24" si="0">C10/B10*100</f>
        <v>98.633540372670808</v>
      </c>
      <c r="E10" s="164">
        <v>20.3</v>
      </c>
      <c r="F10" s="175">
        <v>19.100000000000001</v>
      </c>
      <c r="G10" s="166">
        <f t="shared" ref="G10:G23" si="1">F10/E10*100</f>
        <v>94.088669950738918</v>
      </c>
      <c r="H10" s="167">
        <v>23.5</v>
      </c>
      <c r="I10" s="168">
        <v>23.4</v>
      </c>
      <c r="J10" s="163">
        <f t="shared" ref="J10:J24" si="2">I10/H10*100</f>
        <v>99.574468085106389</v>
      </c>
      <c r="K10" s="164">
        <v>34.4</v>
      </c>
      <c r="L10" s="165">
        <v>34.299999999999997</v>
      </c>
      <c r="M10" s="166">
        <f t="shared" ref="M10:M24" si="3">L10/K10*100</f>
        <v>99.70930232558139</v>
      </c>
      <c r="N10" s="1250">
        <v>2.1</v>
      </c>
      <c r="O10" s="1251">
        <v>2.2999999999999998</v>
      </c>
      <c r="P10" s="1252">
        <f t="shared" ref="P10:P24" si="4">O10/N10*100</f>
        <v>109.52380952380952</v>
      </c>
    </row>
    <row r="11" spans="1:16" s="8" customFormat="1" ht="20.100000000000001" customHeight="1">
      <c r="A11" s="77" t="s">
        <v>52</v>
      </c>
      <c r="B11" s="1118">
        <v>97</v>
      </c>
      <c r="C11" s="1110">
        <v>93.6</v>
      </c>
      <c r="D11" s="1119">
        <f t="shared" si="0"/>
        <v>96.494845360824726</v>
      </c>
      <c r="E11" s="1120">
        <v>42</v>
      </c>
      <c r="F11" s="1121">
        <v>38.9</v>
      </c>
      <c r="G11" s="166">
        <f t="shared" si="1"/>
        <v>92.619047619047606</v>
      </c>
      <c r="H11" s="1122">
        <v>14.4</v>
      </c>
      <c r="I11" s="1123">
        <v>14.4</v>
      </c>
      <c r="J11" s="1119">
        <f t="shared" si="2"/>
        <v>100</v>
      </c>
      <c r="K11" s="1120">
        <v>37.6</v>
      </c>
      <c r="L11" s="1123">
        <v>37.200000000000003</v>
      </c>
      <c r="M11" s="1124">
        <f t="shared" si="3"/>
        <v>98.936170212765958</v>
      </c>
      <c r="N11" s="1253">
        <v>2.8</v>
      </c>
      <c r="O11" s="1123">
        <v>3</v>
      </c>
      <c r="P11" s="170">
        <f t="shared" si="4"/>
        <v>107.14285714285714</v>
      </c>
    </row>
    <row r="12" spans="1:16" s="8" customFormat="1" ht="20.100000000000001" customHeight="1">
      <c r="A12" s="77" t="s">
        <v>53</v>
      </c>
      <c r="B12" s="1118">
        <v>54</v>
      </c>
      <c r="C12" s="1110">
        <v>51.3</v>
      </c>
      <c r="D12" s="1119">
        <f t="shared" si="0"/>
        <v>95</v>
      </c>
      <c r="E12" s="1120">
        <v>25.4</v>
      </c>
      <c r="F12" s="1121">
        <v>23.3</v>
      </c>
      <c r="G12" s="166">
        <f t="shared" si="1"/>
        <v>91.732283464566933</v>
      </c>
      <c r="H12" s="1122">
        <v>10.3</v>
      </c>
      <c r="I12" s="1123">
        <v>9.8000000000000007</v>
      </c>
      <c r="J12" s="1119">
        <f t="shared" si="2"/>
        <v>95.145631067961162</v>
      </c>
      <c r="K12" s="1120">
        <v>16.7</v>
      </c>
      <c r="L12" s="1123">
        <v>16.5</v>
      </c>
      <c r="M12" s="1124">
        <f t="shared" si="3"/>
        <v>98.802395209580837</v>
      </c>
      <c r="N12" s="1253">
        <v>1.5</v>
      </c>
      <c r="O12" s="1123">
        <v>1.6</v>
      </c>
      <c r="P12" s="170">
        <f t="shared" si="4"/>
        <v>106.66666666666667</v>
      </c>
    </row>
    <row r="13" spans="1:16" s="8" customFormat="1" ht="20.100000000000001" customHeight="1">
      <c r="A13" s="77" t="s">
        <v>54</v>
      </c>
      <c r="B13" s="1118">
        <v>40.299999999999997</v>
      </c>
      <c r="C13" s="1110">
        <v>38.700000000000003</v>
      </c>
      <c r="D13" s="1119">
        <f t="shared" si="0"/>
        <v>96.029776674937978</v>
      </c>
      <c r="E13" s="1120">
        <v>17.600000000000001</v>
      </c>
      <c r="F13" s="1121">
        <v>16</v>
      </c>
      <c r="G13" s="166">
        <f t="shared" si="1"/>
        <v>90.909090909090907</v>
      </c>
      <c r="H13" s="1122">
        <v>6.6</v>
      </c>
      <c r="I13" s="1123">
        <v>6.5</v>
      </c>
      <c r="J13" s="1119">
        <f t="shared" si="2"/>
        <v>98.484848484848484</v>
      </c>
      <c r="K13" s="1120">
        <v>14.5</v>
      </c>
      <c r="L13" s="1123">
        <v>14.4</v>
      </c>
      <c r="M13" s="1124">
        <f t="shared" si="3"/>
        <v>99.310344827586206</v>
      </c>
      <c r="N13" s="1253">
        <v>1.6</v>
      </c>
      <c r="O13" s="1123">
        <v>1.7</v>
      </c>
      <c r="P13" s="170">
        <f t="shared" si="4"/>
        <v>106.25</v>
      </c>
    </row>
    <row r="14" spans="1:16" s="8" customFormat="1" ht="20.100000000000001" customHeight="1">
      <c r="A14" s="77" t="s">
        <v>55</v>
      </c>
      <c r="B14" s="1109">
        <v>32.200000000000003</v>
      </c>
      <c r="C14" s="1110">
        <v>30.7</v>
      </c>
      <c r="D14" s="1119">
        <f t="shared" si="0"/>
        <v>95.341614906832291</v>
      </c>
      <c r="E14" s="1120">
        <v>15.3</v>
      </c>
      <c r="F14" s="1121">
        <v>14.1</v>
      </c>
      <c r="G14" s="166">
        <f t="shared" si="1"/>
        <v>92.156862745098039</v>
      </c>
      <c r="H14" s="1122">
        <v>8.4</v>
      </c>
      <c r="I14" s="1123">
        <v>8.1999999999999993</v>
      </c>
      <c r="J14" s="1119">
        <f t="shared" si="2"/>
        <v>97.619047619047606</v>
      </c>
      <c r="K14" s="1120">
        <v>7.3</v>
      </c>
      <c r="L14" s="1123">
        <v>7.1</v>
      </c>
      <c r="M14" s="1124">
        <f t="shared" si="3"/>
        <v>97.260273972602747</v>
      </c>
      <c r="N14" s="1253">
        <v>1.1000000000000001</v>
      </c>
      <c r="O14" s="1123">
        <v>1.2</v>
      </c>
      <c r="P14" s="170">
        <f t="shared" si="4"/>
        <v>109.09090909090908</v>
      </c>
    </row>
    <row r="15" spans="1:16" s="8" customFormat="1" ht="20.100000000000001" customHeight="1">
      <c r="A15" s="77" t="s">
        <v>56</v>
      </c>
      <c r="B15" s="1109">
        <v>104.5</v>
      </c>
      <c r="C15" s="1110">
        <v>101.2</v>
      </c>
      <c r="D15" s="1119">
        <f t="shared" si="0"/>
        <v>96.84210526315789</v>
      </c>
      <c r="E15" s="1120">
        <v>48.7</v>
      </c>
      <c r="F15" s="1121">
        <v>46.5</v>
      </c>
      <c r="G15" s="166">
        <f t="shared" si="1"/>
        <v>95.482546201232026</v>
      </c>
      <c r="H15" s="1122">
        <v>31</v>
      </c>
      <c r="I15" s="1123">
        <v>30.3</v>
      </c>
      <c r="J15" s="1119">
        <f t="shared" si="2"/>
        <v>97.741935483870961</v>
      </c>
      <c r="K15" s="1120">
        <v>21.5</v>
      </c>
      <c r="L15" s="1123">
        <v>21.2</v>
      </c>
      <c r="M15" s="1124">
        <f t="shared" si="3"/>
        <v>98.604651162790688</v>
      </c>
      <c r="N15" s="1253">
        <v>3</v>
      </c>
      <c r="O15" s="1123">
        <v>3</v>
      </c>
      <c r="P15" s="170">
        <f t="shared" si="4"/>
        <v>100</v>
      </c>
    </row>
    <row r="16" spans="1:16" s="8" customFormat="1" ht="20.100000000000001" customHeight="1">
      <c r="A16" s="77" t="s">
        <v>57</v>
      </c>
      <c r="B16" s="1109">
        <v>44.1</v>
      </c>
      <c r="C16" s="1110">
        <v>42.5</v>
      </c>
      <c r="D16" s="1119">
        <f t="shared" si="0"/>
        <v>96.371882086167787</v>
      </c>
      <c r="E16" s="1120">
        <v>19.600000000000001</v>
      </c>
      <c r="F16" s="1121">
        <v>18.100000000000001</v>
      </c>
      <c r="G16" s="166">
        <f t="shared" si="1"/>
        <v>92.346938775510196</v>
      </c>
      <c r="H16" s="1122">
        <v>11.4</v>
      </c>
      <c r="I16" s="1123">
        <v>11.3</v>
      </c>
      <c r="J16" s="1119">
        <f t="shared" si="2"/>
        <v>99.122807017543863</v>
      </c>
      <c r="K16" s="1120">
        <v>11.6</v>
      </c>
      <c r="L16" s="1123">
        <v>11.6</v>
      </c>
      <c r="M16" s="1124">
        <f t="shared" si="3"/>
        <v>100</v>
      </c>
      <c r="N16" s="1253">
        <v>1.3</v>
      </c>
      <c r="O16" s="1123">
        <v>1.4</v>
      </c>
      <c r="P16" s="170">
        <f t="shared" si="4"/>
        <v>107.69230769230769</v>
      </c>
    </row>
    <row r="17" spans="1:16" s="8" customFormat="1" ht="20.100000000000001" customHeight="1">
      <c r="A17" s="77" t="s">
        <v>58</v>
      </c>
      <c r="B17" s="1109">
        <v>47.9</v>
      </c>
      <c r="C17" s="1110">
        <v>46</v>
      </c>
      <c r="D17" s="1119">
        <f t="shared" si="0"/>
        <v>96.033402922755741</v>
      </c>
      <c r="E17" s="1120">
        <v>22.6</v>
      </c>
      <c r="F17" s="1121">
        <v>20.9</v>
      </c>
      <c r="G17" s="166">
        <f t="shared" si="1"/>
        <v>92.477876106194685</v>
      </c>
      <c r="H17" s="1122">
        <v>9.6</v>
      </c>
      <c r="I17" s="1123">
        <v>9.4</v>
      </c>
      <c r="J17" s="1119">
        <f t="shared" si="2"/>
        <v>97.916666666666671</v>
      </c>
      <c r="K17" s="1120">
        <v>14.3</v>
      </c>
      <c r="L17" s="1123">
        <v>14.1</v>
      </c>
      <c r="M17" s="1124">
        <f t="shared" si="3"/>
        <v>98.6013986013986</v>
      </c>
      <c r="N17" s="1253">
        <v>1.3</v>
      </c>
      <c r="O17" s="1123">
        <v>1.4</v>
      </c>
      <c r="P17" s="170">
        <f t="shared" si="4"/>
        <v>107.69230769230769</v>
      </c>
    </row>
    <row r="18" spans="1:16" s="8" customFormat="1" ht="20.100000000000001" customHeight="1">
      <c r="A18" s="77" t="s">
        <v>59</v>
      </c>
      <c r="B18" s="1109">
        <v>45.3</v>
      </c>
      <c r="C18" s="1110">
        <v>42.8</v>
      </c>
      <c r="D18" s="1119">
        <f t="shared" si="0"/>
        <v>94.481236203090518</v>
      </c>
      <c r="E18" s="1120">
        <v>22</v>
      </c>
      <c r="F18" s="1121">
        <v>19.899999999999999</v>
      </c>
      <c r="G18" s="166">
        <f t="shared" si="1"/>
        <v>90.454545454545439</v>
      </c>
      <c r="H18" s="1122">
        <v>8.3000000000000007</v>
      </c>
      <c r="I18" s="1123">
        <v>8</v>
      </c>
      <c r="J18" s="1119">
        <f t="shared" si="2"/>
        <v>96.385542168674689</v>
      </c>
      <c r="K18" s="1120">
        <v>13.5</v>
      </c>
      <c r="L18" s="1123">
        <v>13.4</v>
      </c>
      <c r="M18" s="1124">
        <f t="shared" si="3"/>
        <v>99.259259259259252</v>
      </c>
      <c r="N18" s="1253">
        <v>1.3</v>
      </c>
      <c r="O18" s="1123">
        <v>1.4</v>
      </c>
      <c r="P18" s="170">
        <f t="shared" si="4"/>
        <v>107.69230769230769</v>
      </c>
    </row>
    <row r="19" spans="1:16" s="8" customFormat="1" ht="20.100000000000001" customHeight="1">
      <c r="A19" s="77" t="s">
        <v>60</v>
      </c>
      <c r="B19" s="1109">
        <v>42.7</v>
      </c>
      <c r="C19" s="1110">
        <v>39.700000000000003</v>
      </c>
      <c r="D19" s="1119">
        <f t="shared" si="0"/>
        <v>92.974238875878228</v>
      </c>
      <c r="E19" s="1120">
        <v>21.8</v>
      </c>
      <c r="F19" s="1121">
        <v>19.3</v>
      </c>
      <c r="G19" s="166">
        <f t="shared" si="1"/>
        <v>88.532110091743121</v>
      </c>
      <c r="H19" s="1122">
        <v>6.7</v>
      </c>
      <c r="I19" s="1123">
        <v>6.4</v>
      </c>
      <c r="J19" s="1119">
        <f t="shared" si="2"/>
        <v>95.522388059701484</v>
      </c>
      <c r="K19" s="1120">
        <v>13</v>
      </c>
      <c r="L19" s="1123">
        <v>12.8</v>
      </c>
      <c r="M19" s="1124">
        <f t="shared" si="3"/>
        <v>98.461538461538467</v>
      </c>
      <c r="N19" s="1253">
        <v>1</v>
      </c>
      <c r="O19" s="1123">
        <v>1.1000000000000001</v>
      </c>
      <c r="P19" s="170">
        <f t="shared" si="4"/>
        <v>110.00000000000001</v>
      </c>
    </row>
    <row r="20" spans="1:16" s="8" customFormat="1" ht="20.100000000000001" customHeight="1">
      <c r="A20" s="77" t="s">
        <v>61</v>
      </c>
      <c r="B20" s="1109">
        <v>62.1</v>
      </c>
      <c r="C20" s="1110">
        <v>59</v>
      </c>
      <c r="D20" s="1119">
        <f t="shared" si="0"/>
        <v>95.008051529790663</v>
      </c>
      <c r="E20" s="1120">
        <v>30.6</v>
      </c>
      <c r="F20" s="1121">
        <v>28.2</v>
      </c>
      <c r="G20" s="166">
        <f t="shared" si="1"/>
        <v>92.156862745098039</v>
      </c>
      <c r="H20" s="1122">
        <v>13.4</v>
      </c>
      <c r="I20" s="1123">
        <v>12.8</v>
      </c>
      <c r="J20" s="1119">
        <f t="shared" si="2"/>
        <v>95.522388059701484</v>
      </c>
      <c r="K20" s="1120">
        <v>16.2</v>
      </c>
      <c r="L20" s="1123">
        <v>16</v>
      </c>
      <c r="M20" s="1124">
        <f t="shared" si="3"/>
        <v>98.765432098765444</v>
      </c>
      <c r="N20" s="1253">
        <v>1.8</v>
      </c>
      <c r="O20" s="1123">
        <v>1.9</v>
      </c>
      <c r="P20" s="170">
        <f t="shared" si="4"/>
        <v>105.55555555555556</v>
      </c>
    </row>
    <row r="21" spans="1:16" s="8" customFormat="1" ht="20.100000000000001" customHeight="1">
      <c r="A21" s="77" t="s">
        <v>62</v>
      </c>
      <c r="B21" s="1109">
        <v>104.6</v>
      </c>
      <c r="C21" s="1110">
        <v>100.4</v>
      </c>
      <c r="D21" s="1119">
        <f t="shared" si="0"/>
        <v>95.984703632887204</v>
      </c>
      <c r="E21" s="1120">
        <v>46.8</v>
      </c>
      <c r="F21" s="1121">
        <v>43</v>
      </c>
      <c r="G21" s="166">
        <f t="shared" si="1"/>
        <v>91.880341880341888</v>
      </c>
      <c r="H21" s="1122">
        <v>23.3</v>
      </c>
      <c r="I21" s="1123">
        <v>22.9</v>
      </c>
      <c r="J21" s="1119">
        <f t="shared" si="2"/>
        <v>98.283261802575097</v>
      </c>
      <c r="K21" s="1120">
        <v>31.8</v>
      </c>
      <c r="L21" s="1123">
        <v>31.7</v>
      </c>
      <c r="M21" s="1124">
        <f t="shared" si="3"/>
        <v>99.685534591194966</v>
      </c>
      <c r="N21" s="1253">
        <v>2.5</v>
      </c>
      <c r="O21" s="1123">
        <v>2.6</v>
      </c>
      <c r="P21" s="170">
        <f t="shared" si="4"/>
        <v>104</v>
      </c>
    </row>
    <row r="22" spans="1:16" s="8" customFormat="1" ht="20.100000000000001" customHeight="1">
      <c r="A22" s="422" t="s">
        <v>64</v>
      </c>
      <c r="B22" s="1109">
        <v>151.30000000000001</v>
      </c>
      <c r="C22" s="1110">
        <v>146.6</v>
      </c>
      <c r="D22" s="1119">
        <f t="shared" si="0"/>
        <v>96.893588896232643</v>
      </c>
      <c r="E22" s="1120">
        <v>66.3</v>
      </c>
      <c r="F22" s="1121">
        <v>62.4</v>
      </c>
      <c r="G22" s="166">
        <f t="shared" si="1"/>
        <v>94.117647058823522</v>
      </c>
      <c r="H22" s="169">
        <v>49.3</v>
      </c>
      <c r="I22" s="165">
        <v>48.8</v>
      </c>
      <c r="J22" s="1119">
        <f t="shared" si="2"/>
        <v>98.985801217038542</v>
      </c>
      <c r="K22" s="1120">
        <v>30.9</v>
      </c>
      <c r="L22" s="1123">
        <v>30.3</v>
      </c>
      <c r="M22" s="1124">
        <f t="shared" si="3"/>
        <v>98.058252427184485</v>
      </c>
      <c r="N22" s="1253">
        <v>4.5999999999999996</v>
      </c>
      <c r="O22" s="1123">
        <v>4.8</v>
      </c>
      <c r="P22" s="170">
        <f t="shared" si="4"/>
        <v>104.34782608695652</v>
      </c>
    </row>
    <row r="23" spans="1:16" s="8" customFormat="1" ht="20.100000000000001" customHeight="1" thickBot="1">
      <c r="A23" s="423" t="s">
        <v>63</v>
      </c>
      <c r="B23" s="428">
        <v>48.5</v>
      </c>
      <c r="C23" s="78">
        <v>45.6</v>
      </c>
      <c r="D23" s="171">
        <f t="shared" si="0"/>
        <v>94.020618556701024</v>
      </c>
      <c r="E23" s="429">
        <v>24.2</v>
      </c>
      <c r="F23" s="176">
        <v>21.6</v>
      </c>
      <c r="G23" s="173">
        <f t="shared" si="1"/>
        <v>89.256198347107457</v>
      </c>
      <c r="H23" s="430">
        <v>8.9</v>
      </c>
      <c r="I23" s="172">
        <v>8.4</v>
      </c>
      <c r="J23" s="171">
        <f t="shared" si="2"/>
        <v>94.382022471910105</v>
      </c>
      <c r="K23" s="429">
        <v>14.1</v>
      </c>
      <c r="L23" s="172">
        <v>14.2</v>
      </c>
      <c r="M23" s="173">
        <f t="shared" si="3"/>
        <v>100.70921985815602</v>
      </c>
      <c r="N23" s="1254">
        <v>1.3</v>
      </c>
      <c r="O23" s="172">
        <v>1.3</v>
      </c>
      <c r="P23" s="174">
        <f t="shared" si="4"/>
        <v>100</v>
      </c>
    </row>
    <row r="24" spans="1:16" s="8" customFormat="1" ht="20.100000000000001" customHeight="1" thickTop="1" thickBot="1">
      <c r="A24" s="62" t="s">
        <v>50</v>
      </c>
      <c r="B24" s="79">
        <f>SUM(B10:B23)</f>
        <v>955</v>
      </c>
      <c r="C24" s="68">
        <f>SUM(C10:C23)</f>
        <v>917.5</v>
      </c>
      <c r="D24" s="80">
        <f t="shared" si="0"/>
        <v>96.073298429319379</v>
      </c>
      <c r="E24" s="81">
        <f>SUM(E10:E23)</f>
        <v>423.2</v>
      </c>
      <c r="F24" s="82">
        <f>SUM(F10:F23)</f>
        <v>391.3</v>
      </c>
      <c r="G24" s="83">
        <f>F24/E24*100</f>
        <v>92.462192816635167</v>
      </c>
      <c r="H24" s="84">
        <f>SUM(H10:H23)</f>
        <v>225.1</v>
      </c>
      <c r="I24" s="82">
        <f>SUM(I10:I23)</f>
        <v>220.6</v>
      </c>
      <c r="J24" s="80">
        <f t="shared" si="2"/>
        <v>98.000888494002666</v>
      </c>
      <c r="K24" s="81">
        <f>SUM(K10:K23)</f>
        <v>277.40000000000003</v>
      </c>
      <c r="L24" s="82">
        <f>SUM(L10:L23)</f>
        <v>274.79999999999995</v>
      </c>
      <c r="M24" s="85">
        <f t="shared" si="3"/>
        <v>99.062725306416695</v>
      </c>
      <c r="N24" s="84">
        <f>SUM(N10:N23)</f>
        <v>27.2</v>
      </c>
      <c r="O24" s="82">
        <f>SUM(O10:O23)</f>
        <v>28.700000000000003</v>
      </c>
      <c r="P24" s="86">
        <f t="shared" si="4"/>
        <v>105.51470588235294</v>
      </c>
    </row>
    <row r="25" spans="1:16" ht="15" customHeight="1" thickTop="1">
      <c r="E25" s="87"/>
      <c r="H25" s="87"/>
      <c r="K25" s="87"/>
      <c r="N25" s="87"/>
      <c r="O25" s="87"/>
    </row>
    <row r="26" spans="1:16">
      <c r="A26" s="1" t="s">
        <v>171</v>
      </c>
      <c r="E26" s="88"/>
    </row>
    <row r="28" spans="1:16">
      <c r="A28" s="89"/>
    </row>
    <row r="29" spans="1:16">
      <c r="A29" s="90"/>
    </row>
    <row r="34" spans="1:16">
      <c r="A34" s="73"/>
      <c r="B34" s="73"/>
      <c r="C34" s="73"/>
      <c r="D34" s="73"/>
      <c r="E34" s="73"/>
      <c r="F34" s="73"/>
      <c r="G34" s="87"/>
      <c r="H34" s="73"/>
      <c r="I34" s="73"/>
      <c r="J34" s="73"/>
      <c r="K34" s="73"/>
      <c r="L34" s="73"/>
      <c r="M34" s="73"/>
      <c r="N34" s="73"/>
      <c r="O34" s="73"/>
      <c r="P34" s="73"/>
    </row>
  </sheetData>
  <mergeCells count="20"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  <mergeCell ref="N8:O8"/>
    <mergeCell ref="P8:P9"/>
    <mergeCell ref="B8:C8"/>
    <mergeCell ref="D8:D9"/>
    <mergeCell ref="E8:F8"/>
    <mergeCell ref="G8:G9"/>
    <mergeCell ref="H8:I8"/>
    <mergeCell ref="J8:J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/>
  <cols>
    <col min="1" max="1" width="38.28515625" style="91" customWidth="1"/>
    <col min="2" max="4" width="16.7109375" style="91" customWidth="1"/>
  </cols>
  <sheetData>
    <row r="1" spans="1:4">
      <c r="D1" s="27" t="s">
        <v>66</v>
      </c>
    </row>
    <row r="3" spans="1:4" ht="22.5" customHeight="1">
      <c r="A3" s="1401" t="s">
        <v>48</v>
      </c>
      <c r="B3" s="1401"/>
      <c r="C3" s="1401"/>
      <c r="D3" s="1401"/>
    </row>
    <row r="4" spans="1:4" ht="22.5" customHeight="1">
      <c r="A4" s="1402" t="s">
        <v>155</v>
      </c>
      <c r="B4" s="1402"/>
      <c r="C4" s="1402"/>
      <c r="D4" s="1402"/>
    </row>
    <row r="5" spans="1:4" ht="15.75" thickBot="1">
      <c r="A5" s="1431"/>
      <c r="B5" s="1431"/>
      <c r="C5" s="1431"/>
      <c r="D5" s="1431"/>
    </row>
    <row r="6" spans="1:4" ht="22.5" customHeight="1" thickTop="1">
      <c r="A6" s="1404" t="s">
        <v>49</v>
      </c>
      <c r="B6" s="1391" t="s">
        <v>70</v>
      </c>
      <c r="C6" s="1407"/>
      <c r="D6" s="1392"/>
    </row>
    <row r="7" spans="1:4" ht="22.5" customHeight="1">
      <c r="A7" s="1405"/>
      <c r="B7" s="1125" t="s">
        <v>107</v>
      </c>
      <c r="C7" s="1126" t="s">
        <v>221</v>
      </c>
      <c r="D7" s="1399" t="s">
        <v>71</v>
      </c>
    </row>
    <row r="8" spans="1:4" ht="22.5" customHeight="1" thickBot="1">
      <c r="A8" s="1406"/>
      <c r="B8" s="1432" t="s">
        <v>102</v>
      </c>
      <c r="C8" s="1433"/>
      <c r="D8" s="1400"/>
    </row>
    <row r="9" spans="1:4" ht="20.100000000000001" customHeight="1" thickTop="1">
      <c r="A9" s="92" t="s">
        <v>77</v>
      </c>
      <c r="B9" s="93">
        <v>4300.3999999999996</v>
      </c>
      <c r="C9" s="94">
        <v>4479.3</v>
      </c>
      <c r="D9" s="431">
        <f t="shared" ref="D9:D23" si="0">C9/B9*100</f>
        <v>104.16007813226678</v>
      </c>
    </row>
    <row r="10" spans="1:4" ht="20.100000000000001" customHeight="1">
      <c r="A10" s="1127" t="s">
        <v>52</v>
      </c>
      <c r="B10" s="1128">
        <v>3300.1</v>
      </c>
      <c r="C10" s="1129">
        <v>3403.4</v>
      </c>
      <c r="D10" s="1130">
        <f t="shared" si="0"/>
        <v>103.13020817550984</v>
      </c>
    </row>
    <row r="11" spans="1:4" ht="20.100000000000001" customHeight="1">
      <c r="A11" s="1127" t="s">
        <v>53</v>
      </c>
      <c r="B11" s="1128">
        <v>3142.3</v>
      </c>
      <c r="C11" s="1129">
        <v>3223.7</v>
      </c>
      <c r="D11" s="1130">
        <f t="shared" si="0"/>
        <v>102.59045921777042</v>
      </c>
    </row>
    <row r="12" spans="1:4" ht="20.100000000000001" customHeight="1">
      <c r="A12" s="1127" t="s">
        <v>54</v>
      </c>
      <c r="B12" s="1128">
        <v>3246.8</v>
      </c>
      <c r="C12" s="1129">
        <v>3400.2</v>
      </c>
      <c r="D12" s="1130">
        <f t="shared" si="0"/>
        <v>104.72465196501169</v>
      </c>
    </row>
    <row r="13" spans="1:4" ht="20.100000000000001" customHeight="1">
      <c r="A13" s="1127" t="s">
        <v>55</v>
      </c>
      <c r="B13" s="1128">
        <v>3397.3</v>
      </c>
      <c r="C13" s="1129">
        <v>3482.7</v>
      </c>
      <c r="D13" s="1130">
        <f t="shared" si="0"/>
        <v>102.51376092779559</v>
      </c>
    </row>
    <row r="14" spans="1:4" ht="20.100000000000001" customHeight="1">
      <c r="A14" s="1127" t="s">
        <v>56</v>
      </c>
      <c r="B14" s="1128">
        <v>3665.8</v>
      </c>
      <c r="C14" s="1129">
        <v>3770.3</v>
      </c>
      <c r="D14" s="1130">
        <f t="shared" si="0"/>
        <v>102.85067379562443</v>
      </c>
    </row>
    <row r="15" spans="1:4" ht="20.100000000000001" customHeight="1">
      <c r="A15" s="1127" t="s">
        <v>57</v>
      </c>
      <c r="B15" s="1128">
        <v>3470.6</v>
      </c>
      <c r="C15" s="1129">
        <v>3570.5</v>
      </c>
      <c r="D15" s="1130">
        <f t="shared" si="0"/>
        <v>102.87846481876332</v>
      </c>
    </row>
    <row r="16" spans="1:4" ht="20.100000000000001" customHeight="1">
      <c r="A16" s="1127" t="s">
        <v>58</v>
      </c>
      <c r="B16" s="1128">
        <v>3297.4</v>
      </c>
      <c r="C16" s="1129">
        <v>3388.4</v>
      </c>
      <c r="D16" s="1130">
        <f t="shared" si="0"/>
        <v>102.75975010614424</v>
      </c>
    </row>
    <row r="17" spans="1:4" ht="20.100000000000001" customHeight="1">
      <c r="A17" s="1127" t="s">
        <v>59</v>
      </c>
      <c r="B17" s="1128">
        <v>3095</v>
      </c>
      <c r="C17" s="1129">
        <v>3208.6</v>
      </c>
      <c r="D17" s="1130">
        <f t="shared" si="0"/>
        <v>103.67043618739902</v>
      </c>
    </row>
    <row r="18" spans="1:4" ht="20.100000000000001" customHeight="1">
      <c r="A18" s="1127" t="s">
        <v>60</v>
      </c>
      <c r="B18" s="1128">
        <v>2897.1</v>
      </c>
      <c r="C18" s="1129">
        <v>2944.9</v>
      </c>
      <c r="D18" s="1130">
        <f t="shared" si="0"/>
        <v>101.64992578785683</v>
      </c>
    </row>
    <row r="19" spans="1:4" ht="20.100000000000001" customHeight="1">
      <c r="A19" s="1127" t="s">
        <v>61</v>
      </c>
      <c r="B19" s="1128">
        <v>3194.6</v>
      </c>
      <c r="C19" s="1129">
        <v>3288.8</v>
      </c>
      <c r="D19" s="1130">
        <f t="shared" si="0"/>
        <v>102.94872597508295</v>
      </c>
    </row>
    <row r="20" spans="1:4" ht="20.100000000000001" customHeight="1">
      <c r="A20" s="1127" t="s">
        <v>62</v>
      </c>
      <c r="B20" s="1128">
        <v>3529.5</v>
      </c>
      <c r="C20" s="1129">
        <v>3652.8</v>
      </c>
      <c r="D20" s="1130">
        <f t="shared" si="0"/>
        <v>103.49341266468339</v>
      </c>
    </row>
    <row r="21" spans="1:4" ht="20.100000000000001" customHeight="1">
      <c r="A21" s="56" t="s">
        <v>64</v>
      </c>
      <c r="B21" s="1128">
        <v>3170</v>
      </c>
      <c r="C21" s="1129">
        <v>3259.5</v>
      </c>
      <c r="D21" s="1130">
        <f t="shared" si="0"/>
        <v>102.82334384858045</v>
      </c>
    </row>
    <row r="22" spans="1:4" ht="20.100000000000001" customHeight="1" thickBot="1">
      <c r="A22" s="57" t="s">
        <v>63</v>
      </c>
      <c r="B22" s="432">
        <v>2857.1</v>
      </c>
      <c r="C22" s="95">
        <v>2888.9</v>
      </c>
      <c r="D22" s="433">
        <f t="shared" si="0"/>
        <v>101.11301669525044</v>
      </c>
    </row>
    <row r="23" spans="1:4" ht="20.100000000000001" customHeight="1" thickTop="1" thickBot="1">
      <c r="A23" s="62" t="s">
        <v>50</v>
      </c>
      <c r="B23" s="96">
        <v>3410.4</v>
      </c>
      <c r="C23" s="97">
        <v>3518.3</v>
      </c>
      <c r="D23" s="434">
        <f t="shared" si="0"/>
        <v>103.16385174759559</v>
      </c>
    </row>
    <row r="24" spans="1:4" ht="15" customHeight="1" thickTop="1"/>
    <row r="25" spans="1:4">
      <c r="A25" s="9" t="s">
        <v>72</v>
      </c>
    </row>
    <row r="26" spans="1:4">
      <c r="A26" s="98"/>
    </row>
    <row r="27" spans="1:4">
      <c r="A27" s="1" t="s">
        <v>172</v>
      </c>
    </row>
    <row r="30" spans="1:4">
      <c r="A30" s="99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Normal="100" workbookViewId="0">
      <selection activeCell="L18" sqref="L18"/>
    </sheetView>
  </sheetViews>
  <sheetFormatPr defaultRowHeight="14.25"/>
  <cols>
    <col min="1" max="1" width="35.140625" style="107" customWidth="1"/>
    <col min="2" max="7" width="13.7109375" style="107" customWidth="1"/>
    <col min="8" max="228" width="9.140625" style="107"/>
    <col min="229" max="229" width="23" style="107" customWidth="1"/>
    <col min="230" max="235" width="15.7109375" style="107" customWidth="1"/>
    <col min="236" max="484" width="9.140625" style="107"/>
    <col min="485" max="485" width="23" style="107" customWidth="1"/>
    <col min="486" max="491" width="15.7109375" style="107" customWidth="1"/>
    <col min="492" max="740" width="9.140625" style="107"/>
    <col min="741" max="741" width="23" style="107" customWidth="1"/>
    <col min="742" max="747" width="15.7109375" style="107" customWidth="1"/>
    <col min="748" max="996" width="9.140625" style="107"/>
    <col min="997" max="997" width="23" style="107" customWidth="1"/>
    <col min="998" max="1003" width="15.7109375" style="107" customWidth="1"/>
    <col min="1004" max="1252" width="9.140625" style="107"/>
    <col min="1253" max="1253" width="23" style="107" customWidth="1"/>
    <col min="1254" max="1259" width="15.7109375" style="107" customWidth="1"/>
    <col min="1260" max="1508" width="9.140625" style="107"/>
    <col min="1509" max="1509" width="23" style="107" customWidth="1"/>
    <col min="1510" max="1515" width="15.7109375" style="107" customWidth="1"/>
    <col min="1516" max="1764" width="9.140625" style="107"/>
    <col min="1765" max="1765" width="23" style="107" customWidth="1"/>
    <col min="1766" max="1771" width="15.7109375" style="107" customWidth="1"/>
    <col min="1772" max="2020" width="9.140625" style="107"/>
    <col min="2021" max="2021" width="23" style="107" customWidth="1"/>
    <col min="2022" max="2027" width="15.7109375" style="107" customWidth="1"/>
    <col min="2028" max="2276" width="9.140625" style="107"/>
    <col min="2277" max="2277" width="23" style="107" customWidth="1"/>
    <col min="2278" max="2283" width="15.7109375" style="107" customWidth="1"/>
    <col min="2284" max="2532" width="9.140625" style="107"/>
    <col min="2533" max="2533" width="23" style="107" customWidth="1"/>
    <col min="2534" max="2539" width="15.7109375" style="107" customWidth="1"/>
    <col min="2540" max="2788" width="9.140625" style="107"/>
    <col min="2789" max="2789" width="23" style="107" customWidth="1"/>
    <col min="2790" max="2795" width="15.7109375" style="107" customWidth="1"/>
    <col min="2796" max="3044" width="9.140625" style="107"/>
    <col min="3045" max="3045" width="23" style="107" customWidth="1"/>
    <col min="3046" max="3051" width="15.7109375" style="107" customWidth="1"/>
    <col min="3052" max="3300" width="9.140625" style="107"/>
    <col min="3301" max="3301" width="23" style="107" customWidth="1"/>
    <col min="3302" max="3307" width="15.7109375" style="107" customWidth="1"/>
    <col min="3308" max="3556" width="9.140625" style="107"/>
    <col min="3557" max="3557" width="23" style="107" customWidth="1"/>
    <col min="3558" max="3563" width="15.7109375" style="107" customWidth="1"/>
    <col min="3564" max="3812" width="9.140625" style="107"/>
    <col min="3813" max="3813" width="23" style="107" customWidth="1"/>
    <col min="3814" max="3819" width="15.7109375" style="107" customWidth="1"/>
    <col min="3820" max="4068" width="9.140625" style="107"/>
    <col min="4069" max="4069" width="23" style="107" customWidth="1"/>
    <col min="4070" max="4075" width="15.7109375" style="107" customWidth="1"/>
    <col min="4076" max="4324" width="9.140625" style="107"/>
    <col min="4325" max="4325" width="23" style="107" customWidth="1"/>
    <col min="4326" max="4331" width="15.7109375" style="107" customWidth="1"/>
    <col min="4332" max="4580" width="9.140625" style="107"/>
    <col min="4581" max="4581" width="23" style="107" customWidth="1"/>
    <col min="4582" max="4587" width="15.7109375" style="107" customWidth="1"/>
    <col min="4588" max="4836" width="9.140625" style="107"/>
    <col min="4837" max="4837" width="23" style="107" customWidth="1"/>
    <col min="4838" max="4843" width="15.7109375" style="107" customWidth="1"/>
    <col min="4844" max="5092" width="9.140625" style="107"/>
    <col min="5093" max="5093" width="23" style="107" customWidth="1"/>
    <col min="5094" max="5099" width="15.7109375" style="107" customWidth="1"/>
    <col min="5100" max="5348" width="9.140625" style="107"/>
    <col min="5349" max="5349" width="23" style="107" customWidth="1"/>
    <col min="5350" max="5355" width="15.7109375" style="107" customWidth="1"/>
    <col min="5356" max="5604" width="9.140625" style="107"/>
    <col min="5605" max="5605" width="23" style="107" customWidth="1"/>
    <col min="5606" max="5611" width="15.7109375" style="107" customWidth="1"/>
    <col min="5612" max="5860" width="9.140625" style="107"/>
    <col min="5861" max="5861" width="23" style="107" customWidth="1"/>
    <col min="5862" max="5867" width="15.7109375" style="107" customWidth="1"/>
    <col min="5868" max="6116" width="9.140625" style="107"/>
    <col min="6117" max="6117" width="23" style="107" customWidth="1"/>
    <col min="6118" max="6123" width="15.7109375" style="107" customWidth="1"/>
    <col min="6124" max="6372" width="9.140625" style="107"/>
    <col min="6373" max="6373" width="23" style="107" customWidth="1"/>
    <col min="6374" max="6379" width="15.7109375" style="107" customWidth="1"/>
    <col min="6380" max="6628" width="9.140625" style="107"/>
    <col min="6629" max="6629" width="23" style="107" customWidth="1"/>
    <col min="6630" max="6635" width="15.7109375" style="107" customWidth="1"/>
    <col min="6636" max="6884" width="9.140625" style="107"/>
    <col min="6885" max="6885" width="23" style="107" customWidth="1"/>
    <col min="6886" max="6891" width="15.7109375" style="107" customWidth="1"/>
    <col min="6892" max="7140" width="9.140625" style="107"/>
    <col min="7141" max="7141" width="23" style="107" customWidth="1"/>
    <col min="7142" max="7147" width="15.7109375" style="107" customWidth="1"/>
    <col min="7148" max="7396" width="9.140625" style="107"/>
    <col min="7397" max="7397" width="23" style="107" customWidth="1"/>
    <col min="7398" max="7403" width="15.7109375" style="107" customWidth="1"/>
    <col min="7404" max="7652" width="9.140625" style="107"/>
    <col min="7653" max="7653" width="23" style="107" customWidth="1"/>
    <col min="7654" max="7659" width="15.7109375" style="107" customWidth="1"/>
    <col min="7660" max="7908" width="9.140625" style="107"/>
    <col min="7909" max="7909" width="23" style="107" customWidth="1"/>
    <col min="7910" max="7915" width="15.7109375" style="107" customWidth="1"/>
    <col min="7916" max="8164" width="9.140625" style="107"/>
    <col min="8165" max="8165" width="23" style="107" customWidth="1"/>
    <col min="8166" max="8171" width="15.7109375" style="107" customWidth="1"/>
    <col min="8172" max="8420" width="9.140625" style="107"/>
    <col min="8421" max="8421" width="23" style="107" customWidth="1"/>
    <col min="8422" max="8427" width="15.7109375" style="107" customWidth="1"/>
    <col min="8428" max="8676" width="9.140625" style="107"/>
    <col min="8677" max="8677" width="23" style="107" customWidth="1"/>
    <col min="8678" max="8683" width="15.7109375" style="107" customWidth="1"/>
    <col min="8684" max="8932" width="9.140625" style="107"/>
    <col min="8933" max="8933" width="23" style="107" customWidth="1"/>
    <col min="8934" max="8939" width="15.7109375" style="107" customWidth="1"/>
    <col min="8940" max="9188" width="9.140625" style="107"/>
    <col min="9189" max="9189" width="23" style="107" customWidth="1"/>
    <col min="9190" max="9195" width="15.7109375" style="107" customWidth="1"/>
    <col min="9196" max="9444" width="9.140625" style="107"/>
    <col min="9445" max="9445" width="23" style="107" customWidth="1"/>
    <col min="9446" max="9451" width="15.7109375" style="107" customWidth="1"/>
    <col min="9452" max="9700" width="9.140625" style="107"/>
    <col min="9701" max="9701" width="23" style="107" customWidth="1"/>
    <col min="9702" max="9707" width="15.7109375" style="107" customWidth="1"/>
    <col min="9708" max="9956" width="9.140625" style="107"/>
    <col min="9957" max="9957" width="23" style="107" customWidth="1"/>
    <col min="9958" max="9963" width="15.7109375" style="107" customWidth="1"/>
    <col min="9964" max="10212" width="9.140625" style="107"/>
    <col min="10213" max="10213" width="23" style="107" customWidth="1"/>
    <col min="10214" max="10219" width="15.7109375" style="107" customWidth="1"/>
    <col min="10220" max="10468" width="9.140625" style="107"/>
    <col min="10469" max="10469" width="23" style="107" customWidth="1"/>
    <col min="10470" max="10475" width="15.7109375" style="107" customWidth="1"/>
    <col min="10476" max="10724" width="9.140625" style="107"/>
    <col min="10725" max="10725" width="23" style="107" customWidth="1"/>
    <col min="10726" max="10731" width="15.7109375" style="107" customWidth="1"/>
    <col min="10732" max="10980" width="9.140625" style="107"/>
    <col min="10981" max="10981" width="23" style="107" customWidth="1"/>
    <col min="10982" max="10987" width="15.7109375" style="107" customWidth="1"/>
    <col min="10988" max="11236" width="9.140625" style="107"/>
    <col min="11237" max="11237" width="23" style="107" customWidth="1"/>
    <col min="11238" max="11243" width="15.7109375" style="107" customWidth="1"/>
    <col min="11244" max="11492" width="9.140625" style="107"/>
    <col min="11493" max="11493" width="23" style="107" customWidth="1"/>
    <col min="11494" max="11499" width="15.7109375" style="107" customWidth="1"/>
    <col min="11500" max="11748" width="9.140625" style="107"/>
    <col min="11749" max="11749" width="23" style="107" customWidth="1"/>
    <col min="11750" max="11755" width="15.7109375" style="107" customWidth="1"/>
    <col min="11756" max="12004" width="9.140625" style="107"/>
    <col min="12005" max="12005" width="23" style="107" customWidth="1"/>
    <col min="12006" max="12011" width="15.7109375" style="107" customWidth="1"/>
    <col min="12012" max="12260" width="9.140625" style="107"/>
    <col min="12261" max="12261" width="23" style="107" customWidth="1"/>
    <col min="12262" max="12267" width="15.7109375" style="107" customWidth="1"/>
    <col min="12268" max="12516" width="9.140625" style="107"/>
    <col min="12517" max="12517" width="23" style="107" customWidth="1"/>
    <col min="12518" max="12523" width="15.7109375" style="107" customWidth="1"/>
    <col min="12524" max="12772" width="9.140625" style="107"/>
    <col min="12773" max="12773" width="23" style="107" customWidth="1"/>
    <col min="12774" max="12779" width="15.7109375" style="107" customWidth="1"/>
    <col min="12780" max="13028" width="9.140625" style="107"/>
    <col min="13029" max="13029" width="23" style="107" customWidth="1"/>
    <col min="13030" max="13035" width="15.7109375" style="107" customWidth="1"/>
    <col min="13036" max="13284" width="9.140625" style="107"/>
    <col min="13285" max="13285" width="23" style="107" customWidth="1"/>
    <col min="13286" max="13291" width="15.7109375" style="107" customWidth="1"/>
    <col min="13292" max="13540" width="9.140625" style="107"/>
    <col min="13541" max="13541" width="23" style="107" customWidth="1"/>
    <col min="13542" max="13547" width="15.7109375" style="107" customWidth="1"/>
    <col min="13548" max="13796" width="9.140625" style="107"/>
    <col min="13797" max="13797" width="23" style="107" customWidth="1"/>
    <col min="13798" max="13803" width="15.7109375" style="107" customWidth="1"/>
    <col min="13804" max="14052" width="9.140625" style="107"/>
    <col min="14053" max="14053" width="23" style="107" customWidth="1"/>
    <col min="14054" max="14059" width="15.7109375" style="107" customWidth="1"/>
    <col min="14060" max="14308" width="9.140625" style="107"/>
    <col min="14309" max="14309" width="23" style="107" customWidth="1"/>
    <col min="14310" max="14315" width="15.7109375" style="107" customWidth="1"/>
    <col min="14316" max="14564" width="9.140625" style="107"/>
    <col min="14565" max="14565" width="23" style="107" customWidth="1"/>
    <col min="14566" max="14571" width="15.7109375" style="107" customWidth="1"/>
    <col min="14572" max="14820" width="9.140625" style="107"/>
    <col min="14821" max="14821" width="23" style="107" customWidth="1"/>
    <col min="14822" max="14827" width="15.7109375" style="107" customWidth="1"/>
    <col min="14828" max="15076" width="9.140625" style="107"/>
    <col min="15077" max="15077" width="23" style="107" customWidth="1"/>
    <col min="15078" max="15083" width="15.7109375" style="107" customWidth="1"/>
    <col min="15084" max="15332" width="9.140625" style="107"/>
    <col min="15333" max="15333" width="23" style="107" customWidth="1"/>
    <col min="15334" max="15339" width="15.7109375" style="107" customWidth="1"/>
    <col min="15340" max="15588" width="9.140625" style="107"/>
    <col min="15589" max="15589" width="23" style="107" customWidth="1"/>
    <col min="15590" max="15595" width="15.7109375" style="107" customWidth="1"/>
    <col min="15596" max="15844" width="9.140625" style="107"/>
    <col min="15845" max="15845" width="23" style="107" customWidth="1"/>
    <col min="15846" max="15851" width="15.7109375" style="107" customWidth="1"/>
    <col min="15852" max="16100" width="9.140625" style="107"/>
    <col min="16101" max="16101" width="23" style="107" customWidth="1"/>
    <col min="16102" max="16107" width="15.7109375" style="107" customWidth="1"/>
    <col min="16108" max="16384" width="9.140625" style="107"/>
  </cols>
  <sheetData>
    <row r="1" spans="1:7" ht="15" customHeight="1">
      <c r="G1" s="255" t="s">
        <v>69</v>
      </c>
    </row>
    <row r="2" spans="1:7" ht="15" customHeight="1"/>
    <row r="3" spans="1:7" ht="22.5" customHeight="1">
      <c r="A3" s="1369" t="s">
        <v>74</v>
      </c>
      <c r="B3" s="1369"/>
      <c r="C3" s="1369"/>
      <c r="D3" s="1369"/>
      <c r="E3" s="1369"/>
      <c r="F3" s="1369"/>
      <c r="G3" s="1369"/>
    </row>
    <row r="4" spans="1:7" ht="22.5" customHeight="1">
      <c r="A4" s="1434" t="s">
        <v>122</v>
      </c>
      <c r="B4" s="1434"/>
      <c r="C4" s="1434"/>
      <c r="D4" s="1434"/>
      <c r="E4" s="1434"/>
      <c r="F4" s="1434"/>
      <c r="G4" s="1434"/>
    </row>
    <row r="5" spans="1:7" ht="15" thickBot="1"/>
    <row r="6" spans="1:7" ht="22.5" customHeight="1" thickTop="1">
      <c r="A6" s="1370" t="s">
        <v>49</v>
      </c>
      <c r="B6" s="1372" t="s">
        <v>204</v>
      </c>
      <c r="C6" s="1436"/>
      <c r="D6" s="1372" t="s">
        <v>208</v>
      </c>
      <c r="E6" s="1373"/>
      <c r="F6" s="1372" t="s">
        <v>0</v>
      </c>
      <c r="G6" s="1373"/>
    </row>
    <row r="7" spans="1:7" ht="18" customHeight="1">
      <c r="A7" s="1435"/>
      <c r="B7" s="1437" t="s">
        <v>123</v>
      </c>
      <c r="C7" s="1131" t="s">
        <v>124</v>
      </c>
      <c r="D7" s="1437" t="s">
        <v>125</v>
      </c>
      <c r="E7" s="1132" t="s">
        <v>124</v>
      </c>
      <c r="F7" s="1437" t="s">
        <v>75</v>
      </c>
      <c r="G7" s="1439" t="s">
        <v>81</v>
      </c>
    </row>
    <row r="8" spans="1:7" ht="18" customHeight="1" thickBot="1">
      <c r="A8" s="1371"/>
      <c r="B8" s="1438"/>
      <c r="C8" s="256" t="s">
        <v>76</v>
      </c>
      <c r="D8" s="1438"/>
      <c r="E8" s="257" t="s">
        <v>76</v>
      </c>
      <c r="F8" s="1438"/>
      <c r="G8" s="1440"/>
    </row>
    <row r="9" spans="1:7" ht="20.100000000000001" customHeight="1" thickTop="1">
      <c r="A9" s="100" t="s">
        <v>77</v>
      </c>
      <c r="B9" s="101">
        <v>299.73431170414636</v>
      </c>
      <c r="C9" s="102">
        <f>B9/297*100</f>
        <v>100.92064367142974</v>
      </c>
      <c r="D9" s="435">
        <v>303.97208524654053</v>
      </c>
      <c r="E9" s="102">
        <f>D9/298*100</f>
        <v>102.00405545185924</v>
      </c>
      <c r="F9" s="436">
        <f t="shared" ref="F9:F23" si="0">D9/B9*100</f>
        <v>101.41384331953861</v>
      </c>
      <c r="G9" s="103">
        <f>F9/1.007</f>
        <v>100.70888115147828</v>
      </c>
    </row>
    <row r="10" spans="1:7" ht="20.100000000000001" customHeight="1">
      <c r="A10" s="1133" t="s">
        <v>52</v>
      </c>
      <c r="B10" s="104">
        <v>267.82088470363288</v>
      </c>
      <c r="C10" s="102">
        <f t="shared" ref="C10:C20" si="1">B10/297*100</f>
        <v>90.175382055095241</v>
      </c>
      <c r="D10" s="1134">
        <v>266.78562419073006</v>
      </c>
      <c r="E10" s="102">
        <f t="shared" ref="E10:E20" si="2">D10/298*100</f>
        <v>89.52537724521143</v>
      </c>
      <c r="F10" s="1135">
        <f t="shared" si="0"/>
        <v>99.613450417039573</v>
      </c>
      <c r="G10" s="1136">
        <f t="shared" ref="G10:G23" si="3">F10/1.007</f>
        <v>98.921003393286583</v>
      </c>
    </row>
    <row r="11" spans="1:7" ht="20.100000000000001" customHeight="1">
      <c r="A11" s="1133" t="s">
        <v>53</v>
      </c>
      <c r="B11" s="104">
        <v>270.4411792396578</v>
      </c>
      <c r="C11" s="102">
        <f t="shared" si="1"/>
        <v>91.057636107628895</v>
      </c>
      <c r="D11" s="1134">
        <v>268.06588888001124</v>
      </c>
      <c r="E11" s="102">
        <f t="shared" si="2"/>
        <v>89.95499626846015</v>
      </c>
      <c r="F11" s="1135">
        <f t="shared" si="0"/>
        <v>99.121697972799609</v>
      </c>
      <c r="G11" s="1136">
        <f t="shared" si="3"/>
        <v>98.432669287785117</v>
      </c>
    </row>
    <row r="12" spans="1:7" ht="20.100000000000001" customHeight="1">
      <c r="A12" s="1133" t="s">
        <v>54</v>
      </c>
      <c r="B12" s="104">
        <v>248.11884226648021</v>
      </c>
      <c r="C12" s="102">
        <f t="shared" si="1"/>
        <v>83.541697732821618</v>
      </c>
      <c r="D12" s="1134">
        <v>250.93570713838076</v>
      </c>
      <c r="E12" s="102">
        <f t="shared" si="2"/>
        <v>84.206613133684812</v>
      </c>
      <c r="F12" s="1135">
        <f t="shared" si="0"/>
        <v>101.13528857630057</v>
      </c>
      <c r="G12" s="1136">
        <f t="shared" si="3"/>
        <v>100.43226273714059</v>
      </c>
    </row>
    <row r="13" spans="1:7" ht="20.100000000000001" customHeight="1">
      <c r="A13" s="1133" t="s">
        <v>55</v>
      </c>
      <c r="B13" s="104">
        <v>311.71902742323431</v>
      </c>
      <c r="C13" s="102">
        <f t="shared" si="1"/>
        <v>104.95590148930447</v>
      </c>
      <c r="D13" s="1134">
        <v>312.12476918575123</v>
      </c>
      <c r="E13" s="102">
        <f t="shared" si="2"/>
        <v>104.73985543146014</v>
      </c>
      <c r="F13" s="1135">
        <f t="shared" si="0"/>
        <v>100.13016265509067</v>
      </c>
      <c r="G13" s="1136">
        <f t="shared" si="3"/>
        <v>99.434123788570687</v>
      </c>
    </row>
    <row r="14" spans="1:7" ht="20.100000000000001" customHeight="1">
      <c r="A14" s="1133" t="s">
        <v>56</v>
      </c>
      <c r="B14" s="104">
        <v>369.46241573868394</v>
      </c>
      <c r="C14" s="102">
        <f t="shared" si="1"/>
        <v>124.39811977733466</v>
      </c>
      <c r="D14" s="1134">
        <v>370.48522437066765</v>
      </c>
      <c r="E14" s="102">
        <f t="shared" si="2"/>
        <v>124.32390079552607</v>
      </c>
      <c r="F14" s="1135">
        <f t="shared" si="0"/>
        <v>100.27683699028999</v>
      </c>
      <c r="G14" s="1136">
        <f t="shared" si="3"/>
        <v>99.579778540506453</v>
      </c>
    </row>
    <row r="15" spans="1:7" ht="20.100000000000001" customHeight="1">
      <c r="A15" s="1133" t="s">
        <v>57</v>
      </c>
      <c r="B15" s="104">
        <v>319.51731215311935</v>
      </c>
      <c r="C15" s="102">
        <f t="shared" si="1"/>
        <v>107.58158658354186</v>
      </c>
      <c r="D15" s="1134">
        <v>321.76304033889244</v>
      </c>
      <c r="E15" s="102">
        <f t="shared" si="2"/>
        <v>107.97417461036657</v>
      </c>
      <c r="F15" s="1135">
        <f t="shared" si="0"/>
        <v>100.70285023701528</v>
      </c>
      <c r="G15" s="1136">
        <f t="shared" si="3"/>
        <v>100.00283042404696</v>
      </c>
    </row>
    <row r="16" spans="1:7" ht="20.100000000000001" customHeight="1">
      <c r="A16" s="1133" t="s">
        <v>58</v>
      </c>
      <c r="B16" s="1137">
        <v>277.57118411425739</v>
      </c>
      <c r="C16" s="102">
        <f t="shared" si="1"/>
        <v>93.458311149581618</v>
      </c>
      <c r="D16" s="1134">
        <v>277.70873361309827</v>
      </c>
      <c r="E16" s="102">
        <f t="shared" si="2"/>
        <v>93.190850205737675</v>
      </c>
      <c r="F16" s="1135">
        <f t="shared" si="0"/>
        <v>100.04955467523757</v>
      </c>
      <c r="G16" s="1136">
        <f t="shared" si="3"/>
        <v>99.354076142241894</v>
      </c>
    </row>
    <row r="17" spans="1:7" ht="20.100000000000001" customHeight="1">
      <c r="A17" s="1133" t="s">
        <v>59</v>
      </c>
      <c r="B17" s="1137">
        <v>276.74091407149422</v>
      </c>
      <c r="C17" s="102">
        <f t="shared" si="1"/>
        <v>93.178758946631049</v>
      </c>
      <c r="D17" s="1134">
        <v>275.1573088014847</v>
      </c>
      <c r="E17" s="102">
        <f t="shared" si="2"/>
        <v>92.334667383048568</v>
      </c>
      <c r="F17" s="1135">
        <f t="shared" si="0"/>
        <v>99.427766120046712</v>
      </c>
      <c r="G17" s="1136">
        <f t="shared" si="3"/>
        <v>98.736609851089099</v>
      </c>
    </row>
    <row r="18" spans="1:7" ht="20.100000000000001" customHeight="1">
      <c r="A18" s="1138" t="s">
        <v>60</v>
      </c>
      <c r="B18" s="1137">
        <v>257.42204392350516</v>
      </c>
      <c r="C18" s="102">
        <f t="shared" si="1"/>
        <v>86.674088863133051</v>
      </c>
      <c r="D18" s="1134">
        <v>253.41050210106175</v>
      </c>
      <c r="E18" s="102">
        <f t="shared" si="2"/>
        <v>85.03708124196703</v>
      </c>
      <c r="F18" s="1135">
        <f t="shared" si="0"/>
        <v>98.441647901904062</v>
      </c>
      <c r="G18" s="1136">
        <f t="shared" si="3"/>
        <v>97.757346476568102</v>
      </c>
    </row>
    <row r="19" spans="1:7" ht="20.100000000000001" customHeight="1">
      <c r="A19" s="1133" t="s">
        <v>62</v>
      </c>
      <c r="B19" s="1137">
        <v>299.52943869793671</v>
      </c>
      <c r="C19" s="102">
        <f t="shared" si="1"/>
        <v>100.85166286125815</v>
      </c>
      <c r="D19" s="1134">
        <v>301.09750557645668</v>
      </c>
      <c r="E19" s="102">
        <f t="shared" si="2"/>
        <v>101.03943140149553</v>
      </c>
      <c r="F19" s="1135">
        <f t="shared" si="0"/>
        <v>100.52351010482856</v>
      </c>
      <c r="G19" s="1136">
        <f t="shared" si="3"/>
        <v>99.824736946205135</v>
      </c>
    </row>
    <row r="20" spans="1:7" ht="20.100000000000001" customHeight="1">
      <c r="A20" s="1133" t="s">
        <v>61</v>
      </c>
      <c r="B20" s="1137">
        <v>292.88315325500372</v>
      </c>
      <c r="C20" s="102">
        <f t="shared" si="1"/>
        <v>98.613856314816061</v>
      </c>
      <c r="D20" s="1134">
        <v>292.58880174614916</v>
      </c>
      <c r="E20" s="102">
        <f t="shared" si="2"/>
        <v>98.184161659781594</v>
      </c>
      <c r="F20" s="1135">
        <f t="shared" si="0"/>
        <v>99.899498654810543</v>
      </c>
      <c r="G20" s="1136">
        <f t="shared" si="3"/>
        <v>99.205063212324276</v>
      </c>
    </row>
    <row r="21" spans="1:7" ht="20.100000000000001" customHeight="1">
      <c r="A21" s="437" t="s">
        <v>64</v>
      </c>
      <c r="B21" s="1137">
        <v>361.17929782723246</v>
      </c>
      <c r="C21" s="102">
        <v>121.60919118762035</v>
      </c>
      <c r="D21" s="1134">
        <v>364.57391786228527</v>
      </c>
      <c r="E21" s="102">
        <v>122.3402408933843</v>
      </c>
      <c r="F21" s="1135">
        <v>100.93987115415364</v>
      </c>
      <c r="G21" s="1136">
        <v>100.23820372805724</v>
      </c>
    </row>
    <row r="22" spans="1:7" ht="20.100000000000001" customHeight="1" thickBot="1">
      <c r="A22" s="1139" t="s">
        <v>63</v>
      </c>
      <c r="B22" s="1140">
        <v>252.28215247331977</v>
      </c>
      <c r="C22" s="438">
        <v>84.943485681252454</v>
      </c>
      <c r="D22" s="1141">
        <v>251.51714870197119</v>
      </c>
      <c r="E22" s="438">
        <v>84.401727752339326</v>
      </c>
      <c r="F22" s="1142">
        <v>99.696766590958319</v>
      </c>
      <c r="G22" s="439">
        <v>99.003740408101621</v>
      </c>
    </row>
    <row r="23" spans="1:7" ht="20.100000000000001" customHeight="1" thickTop="1" thickBot="1">
      <c r="A23" s="440" t="s">
        <v>50</v>
      </c>
      <c r="B23" s="105">
        <v>297.44148581423792</v>
      </c>
      <c r="C23" s="1255">
        <v>100</v>
      </c>
      <c r="D23" s="441">
        <v>298.18728330760757</v>
      </c>
      <c r="E23" s="1255">
        <v>100</v>
      </c>
      <c r="F23" s="442">
        <f t="shared" si="0"/>
        <v>100.25073754971605</v>
      </c>
      <c r="G23" s="1256">
        <f t="shared" si="3"/>
        <v>99.55386052603383</v>
      </c>
    </row>
    <row r="24" spans="1:7" ht="15" thickTop="1"/>
    <row r="25" spans="1:7" ht="15" customHeight="1">
      <c r="A25" s="18" t="s">
        <v>237</v>
      </c>
      <c r="B25" s="106"/>
      <c r="C25" s="106"/>
      <c r="D25" s="106"/>
      <c r="E25" s="106"/>
      <c r="F25" s="106"/>
      <c r="G25" s="106"/>
    </row>
    <row r="26" spans="1:7" ht="15" customHeight="1">
      <c r="A26" s="18" t="s">
        <v>78</v>
      </c>
      <c r="B26" s="108"/>
      <c r="C26" s="108"/>
      <c r="D26" s="108"/>
      <c r="E26" s="108"/>
      <c r="F26" s="108"/>
      <c r="G26" s="108"/>
    </row>
    <row r="27" spans="1:7" ht="15" customHeight="1">
      <c r="A27" s="20" t="s">
        <v>227</v>
      </c>
    </row>
    <row r="29" spans="1:7">
      <c r="A29" s="20" t="s">
        <v>172</v>
      </c>
    </row>
  </sheetData>
  <mergeCells count="10">
    <mergeCell ref="A3:G3"/>
    <mergeCell ref="A4:G4"/>
    <mergeCell ref="A6:A8"/>
    <mergeCell ref="B6:C6"/>
    <mergeCell ref="D6:E6"/>
    <mergeCell ref="F6:G6"/>
    <mergeCell ref="B7:B8"/>
    <mergeCell ref="D7:D8"/>
    <mergeCell ref="F7:F8"/>
    <mergeCell ref="G7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.75"/>
  <cols>
    <col min="1" max="1" width="46.7109375" style="10" customWidth="1"/>
    <col min="2" max="7" width="11.7109375" style="10" customWidth="1"/>
  </cols>
  <sheetData>
    <row r="1" spans="1:7" ht="15" customHeight="1">
      <c r="G1" s="27" t="s">
        <v>73</v>
      </c>
    </row>
    <row r="2" spans="1:7" ht="15" customHeight="1"/>
    <row r="3" spans="1:7" ht="22.5" customHeight="1">
      <c r="A3" s="1401" t="s">
        <v>7</v>
      </c>
      <c r="B3" s="1401"/>
      <c r="C3" s="1401"/>
      <c r="D3" s="1401"/>
      <c r="E3" s="1401"/>
      <c r="F3" s="1401"/>
      <c r="G3" s="1401"/>
    </row>
    <row r="4" spans="1:7" ht="22.5" customHeight="1" thickBot="1">
      <c r="A4" s="1402"/>
      <c r="B4" s="1402"/>
      <c r="C4" s="1402"/>
      <c r="D4" s="1402"/>
      <c r="E4" s="1402"/>
      <c r="F4" s="1402"/>
      <c r="G4" s="1402"/>
    </row>
    <row r="5" spans="1:7" ht="22.5" customHeight="1" thickTop="1">
      <c r="A5" s="1389" t="s">
        <v>126</v>
      </c>
      <c r="B5" s="1391" t="s">
        <v>106</v>
      </c>
      <c r="C5" s="1392"/>
      <c r="D5" s="1391" t="s">
        <v>80</v>
      </c>
      <c r="E5" s="1392"/>
      <c r="F5" s="1393" t="s">
        <v>0</v>
      </c>
      <c r="G5" s="1394"/>
    </row>
    <row r="6" spans="1:7" ht="48" customHeight="1" thickBot="1">
      <c r="A6" s="1441"/>
      <c r="B6" s="190" t="s">
        <v>107</v>
      </c>
      <c r="C6" s="110" t="s">
        <v>221</v>
      </c>
      <c r="D6" s="190" t="s">
        <v>107</v>
      </c>
      <c r="E6" s="110" t="s">
        <v>221</v>
      </c>
      <c r="F6" s="535" t="s">
        <v>1</v>
      </c>
      <c r="G6" s="109" t="s">
        <v>81</v>
      </c>
    </row>
    <row r="7" spans="1:7" ht="22.5" customHeight="1" thickTop="1">
      <c r="A7" s="100" t="s">
        <v>50</v>
      </c>
      <c r="B7" s="443">
        <v>24109.9</v>
      </c>
      <c r="C7" s="444">
        <v>26283.8</v>
      </c>
      <c r="D7" s="258">
        <f>SUM(D9:D12)</f>
        <v>100.00041476737771</v>
      </c>
      <c r="E7" s="259">
        <f>SUM(E9:E12)</f>
        <v>100.00000000000001</v>
      </c>
      <c r="F7" s="184">
        <f>C7/B7*100</f>
        <v>109.01662802417262</v>
      </c>
      <c r="G7" s="444">
        <f>F7/1.007</f>
        <v>108.25881631000262</v>
      </c>
    </row>
    <row r="8" spans="1:7" ht="20.100000000000001" customHeight="1">
      <c r="A8" s="1143" t="s">
        <v>21</v>
      </c>
      <c r="B8" s="445"/>
      <c r="C8" s="446"/>
      <c r="D8" s="260"/>
      <c r="E8" s="261"/>
      <c r="F8" s="185"/>
      <c r="G8" s="446"/>
    </row>
    <row r="9" spans="1:7" ht="20.100000000000001" customHeight="1">
      <c r="A9" s="159" t="s">
        <v>82</v>
      </c>
      <c r="B9" s="447">
        <v>15428</v>
      </c>
      <c r="C9" s="448">
        <v>16985.3</v>
      </c>
      <c r="D9" s="262">
        <f>B9/$B$7*100</f>
        <v>63.990311034056546</v>
      </c>
      <c r="E9" s="51">
        <f>C9/$C$7*100</f>
        <v>64.622695348465598</v>
      </c>
      <c r="F9" s="186">
        <f>C9/B9*100</f>
        <v>110.09398496240601</v>
      </c>
      <c r="G9" s="448">
        <f t="shared" ref="G9:G12" si="0">F9/1.007</f>
        <v>109.32868417319366</v>
      </c>
    </row>
    <row r="10" spans="1:7" ht="20.100000000000001" customHeight="1">
      <c r="A10" s="160" t="s">
        <v>83</v>
      </c>
      <c r="B10" s="1144">
        <v>1062.3</v>
      </c>
      <c r="C10" s="1145">
        <v>1179.9000000000001</v>
      </c>
      <c r="D10" s="1146">
        <f>B10/$B$7*100</f>
        <v>4.4060738534792758</v>
      </c>
      <c r="E10" s="1105">
        <f>C10/$C$7*100</f>
        <v>4.4890769219062694</v>
      </c>
      <c r="F10" s="186">
        <f>C10/B10*100</f>
        <v>111.07031911889298</v>
      </c>
      <c r="G10" s="448">
        <f t="shared" si="0"/>
        <v>110.29823149840416</v>
      </c>
    </row>
    <row r="11" spans="1:7" ht="20.100000000000001" customHeight="1">
      <c r="A11" s="160" t="s">
        <v>84</v>
      </c>
      <c r="B11" s="1144">
        <v>9.1</v>
      </c>
      <c r="C11" s="1145">
        <v>9</v>
      </c>
      <c r="D11" s="1146">
        <f>B11/$B$7*100</f>
        <v>3.7743831372174914E-2</v>
      </c>
      <c r="E11" s="1105">
        <f>C11/$C$7*100</f>
        <v>3.4241624118278184E-2</v>
      </c>
      <c r="F11" s="186">
        <f>C11/B11*100</f>
        <v>98.901098901098905</v>
      </c>
      <c r="G11" s="448">
        <f t="shared" si="0"/>
        <v>98.213603675371317</v>
      </c>
    </row>
    <row r="12" spans="1:7" ht="20.100000000000001" customHeight="1" thickBot="1">
      <c r="A12" s="161" t="s">
        <v>85</v>
      </c>
      <c r="B12" s="308">
        <v>7610.6</v>
      </c>
      <c r="C12" s="449">
        <v>8109.6</v>
      </c>
      <c r="D12" s="263">
        <f>B12/$B$7*100</f>
        <v>31.566286048469717</v>
      </c>
      <c r="E12" s="59">
        <f>C12/$C$7*100</f>
        <v>30.853986105509861</v>
      </c>
      <c r="F12" s="187">
        <f>C12/B12*100</f>
        <v>106.55664467978872</v>
      </c>
      <c r="G12" s="61">
        <f t="shared" si="0"/>
        <v>105.81593314775445</v>
      </c>
    </row>
    <row r="13" spans="1:7" ht="15" customHeight="1" thickTop="1">
      <c r="A13" s="87"/>
      <c r="B13" s="111"/>
      <c r="C13" s="111"/>
      <c r="D13" s="111"/>
      <c r="E13" s="111"/>
      <c r="F13" s="111"/>
      <c r="G13" s="111"/>
    </row>
    <row r="14" spans="1:7" ht="15">
      <c r="A14" s="112" t="s">
        <v>86</v>
      </c>
      <c r="B14" s="111"/>
      <c r="C14" s="111"/>
      <c r="D14" s="111"/>
      <c r="E14" s="111"/>
      <c r="F14" s="111"/>
      <c r="G14" s="111"/>
    </row>
    <row r="15" spans="1:7" s="47" customFormat="1" ht="15" customHeight="1">
      <c r="A15" s="20" t="s">
        <v>227</v>
      </c>
      <c r="B15" s="21"/>
      <c r="C15" s="21"/>
      <c r="D15" s="21"/>
      <c r="E15" s="21"/>
      <c r="F15" s="21"/>
      <c r="G15" s="21"/>
    </row>
    <row r="17" spans="1:8" s="47" customFormat="1">
      <c r="A17" s="20" t="s">
        <v>223</v>
      </c>
      <c r="B17" s="21"/>
      <c r="C17" s="21"/>
      <c r="D17" s="21"/>
      <c r="E17" s="21"/>
      <c r="F17" s="21"/>
      <c r="G17" s="21"/>
    </row>
    <row r="20" spans="1:8" s="10" customFormat="1">
      <c r="B20" s="179"/>
      <c r="C20" s="180"/>
      <c r="H20"/>
    </row>
    <row r="21" spans="1:8" s="10" customFormat="1">
      <c r="B21" s="180"/>
      <c r="C21" s="180"/>
      <c r="H21"/>
    </row>
    <row r="22" spans="1:8" s="10" customFormat="1">
      <c r="B22" s="180"/>
      <c r="C22" s="180"/>
      <c r="H22"/>
    </row>
    <row r="23" spans="1:8" s="10" customFormat="1">
      <c r="B23" s="179"/>
      <c r="C23" s="180"/>
      <c r="H23"/>
    </row>
    <row r="24" spans="1:8" s="10" customFormat="1">
      <c r="B24" s="181"/>
      <c r="C24" s="181"/>
      <c r="H24"/>
    </row>
    <row r="25" spans="1:8" s="10" customFormat="1">
      <c r="B25" s="87"/>
      <c r="C25" s="87"/>
      <c r="H25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2.75"/>
  <cols>
    <col min="1" max="1" width="37.140625" style="91" customWidth="1"/>
    <col min="2" max="5" width="19.28515625" style="91" customWidth="1"/>
    <col min="6" max="16384" width="9.140625" style="8"/>
  </cols>
  <sheetData>
    <row r="1" spans="1:5" ht="15" customHeight="1">
      <c r="A1" s="113"/>
      <c r="E1" s="27" t="s">
        <v>79</v>
      </c>
    </row>
    <row r="2" spans="1:5" ht="15" customHeight="1">
      <c r="A2" s="113"/>
      <c r="E2" s="27"/>
    </row>
    <row r="3" spans="1:5" ht="22.5" customHeight="1">
      <c r="A3" s="1401" t="s">
        <v>27</v>
      </c>
      <c r="B3" s="1401"/>
      <c r="C3" s="1401"/>
      <c r="D3" s="1401"/>
      <c r="E3" s="1401"/>
    </row>
    <row r="4" spans="1:5" ht="22.5" customHeight="1">
      <c r="A4" s="1402" t="s">
        <v>151</v>
      </c>
      <c r="B4" s="1402"/>
      <c r="C4" s="1402"/>
      <c r="D4" s="1402"/>
      <c r="E4" s="1402"/>
    </row>
    <row r="5" spans="1:5" ht="15" customHeight="1" thickBot="1"/>
    <row r="6" spans="1:5" ht="21" customHeight="1" thickTop="1">
      <c r="A6" s="1442" t="s">
        <v>49</v>
      </c>
      <c r="B6" s="1444" t="s">
        <v>88</v>
      </c>
      <c r="C6" s="1445"/>
      <c r="D6" s="1444" t="s">
        <v>0</v>
      </c>
      <c r="E6" s="1446"/>
    </row>
    <row r="7" spans="1:5" ht="21" customHeight="1" thickBot="1">
      <c r="A7" s="1443"/>
      <c r="B7" s="188" t="s">
        <v>107</v>
      </c>
      <c r="C7" s="1147" t="s">
        <v>221</v>
      </c>
      <c r="D7" s="188" t="s">
        <v>1</v>
      </c>
      <c r="E7" s="109" t="s">
        <v>121</v>
      </c>
    </row>
    <row r="8" spans="1:5" ht="20.100000000000001" customHeight="1" thickTop="1">
      <c r="A8" s="11" t="s">
        <v>77</v>
      </c>
      <c r="B8" s="450">
        <v>1663.5</v>
      </c>
      <c r="C8" s="451">
        <v>1815.9</v>
      </c>
      <c r="D8" s="452">
        <f>C8/B8*100</f>
        <v>109.16140667267808</v>
      </c>
      <c r="E8" s="453">
        <f>D8/1.007</f>
        <v>108.40258855280844</v>
      </c>
    </row>
    <row r="9" spans="1:5" ht="20.100000000000001" customHeight="1">
      <c r="A9" s="114" t="s">
        <v>52</v>
      </c>
      <c r="B9" s="1148">
        <v>2102.4</v>
      </c>
      <c r="C9" s="1149">
        <v>2322.6</v>
      </c>
      <c r="D9" s="1150">
        <f t="shared" ref="D9:D22" si="0">C9/B9*100</f>
        <v>110.47374429223744</v>
      </c>
      <c r="E9" s="453">
        <f t="shared" ref="E9:E22" si="1">D9/1.007</f>
        <v>109.70580366657146</v>
      </c>
    </row>
    <row r="10" spans="1:5" ht="20.100000000000001" customHeight="1">
      <c r="A10" s="114" t="s">
        <v>53</v>
      </c>
      <c r="B10" s="1148">
        <v>1334.6</v>
      </c>
      <c r="C10" s="1149">
        <v>1438.8</v>
      </c>
      <c r="D10" s="1150">
        <f t="shared" si="0"/>
        <v>107.80758279634348</v>
      </c>
      <c r="E10" s="453">
        <f t="shared" si="1"/>
        <v>107.05817556737189</v>
      </c>
    </row>
    <row r="11" spans="1:5" ht="20.100000000000001" customHeight="1">
      <c r="A11" s="114" t="s">
        <v>54</v>
      </c>
      <c r="B11" s="1148">
        <v>1197.7</v>
      </c>
      <c r="C11" s="1149">
        <v>1297.2</v>
      </c>
      <c r="D11" s="1150">
        <f t="shared" si="0"/>
        <v>108.30758954663105</v>
      </c>
      <c r="E11" s="453">
        <f t="shared" si="1"/>
        <v>107.55470660042806</v>
      </c>
    </row>
    <row r="12" spans="1:5" ht="20.100000000000001" customHeight="1">
      <c r="A12" s="114" t="s">
        <v>55</v>
      </c>
      <c r="B12" s="1148">
        <v>547.6</v>
      </c>
      <c r="C12" s="1149">
        <v>594.5</v>
      </c>
      <c r="D12" s="1150">
        <f t="shared" si="0"/>
        <v>108.56464572680788</v>
      </c>
      <c r="E12" s="453">
        <f t="shared" si="1"/>
        <v>107.80997589553913</v>
      </c>
    </row>
    <row r="13" spans="1:5" ht="20.100000000000001" customHeight="1">
      <c r="A13" s="114" t="s">
        <v>56</v>
      </c>
      <c r="B13" s="1148">
        <v>1800.2</v>
      </c>
      <c r="C13" s="1149">
        <v>1923.6</v>
      </c>
      <c r="D13" s="1150">
        <f t="shared" si="0"/>
        <v>106.85479391178758</v>
      </c>
      <c r="E13" s="453">
        <f t="shared" si="1"/>
        <v>106.11200984288737</v>
      </c>
    </row>
    <row r="14" spans="1:5" ht="20.100000000000001" customHeight="1">
      <c r="A14" s="114" t="s">
        <v>57</v>
      </c>
      <c r="B14" s="1148">
        <v>896.8</v>
      </c>
      <c r="C14" s="1149">
        <v>972.8</v>
      </c>
      <c r="D14" s="1150">
        <f t="shared" si="0"/>
        <v>108.47457627118644</v>
      </c>
      <c r="E14" s="453">
        <f t="shared" si="1"/>
        <v>107.72053254338277</v>
      </c>
    </row>
    <row r="15" spans="1:5" ht="20.100000000000001" customHeight="1">
      <c r="A15" s="114" t="s">
        <v>58</v>
      </c>
      <c r="B15" s="1148">
        <v>1134.9000000000001</v>
      </c>
      <c r="C15" s="1149">
        <v>1248.2</v>
      </c>
      <c r="D15" s="1150">
        <f t="shared" si="0"/>
        <v>109.98325843686668</v>
      </c>
      <c r="E15" s="453">
        <f t="shared" si="1"/>
        <v>109.21872734544854</v>
      </c>
    </row>
    <row r="16" spans="1:5" ht="20.100000000000001" customHeight="1">
      <c r="A16" s="114" t="s">
        <v>59</v>
      </c>
      <c r="B16" s="1148">
        <v>1170.3</v>
      </c>
      <c r="C16" s="1149">
        <v>1299.5999999999999</v>
      </c>
      <c r="D16" s="1150">
        <f t="shared" si="0"/>
        <v>111.04844911561138</v>
      </c>
      <c r="E16" s="453">
        <f t="shared" si="1"/>
        <v>110.27651352096464</v>
      </c>
    </row>
    <row r="17" spans="1:5" ht="20.100000000000001" customHeight="1">
      <c r="A17" s="114" t="s">
        <v>60</v>
      </c>
      <c r="B17" s="1148">
        <v>1157</v>
      </c>
      <c r="C17" s="1149">
        <v>1259.5</v>
      </c>
      <c r="D17" s="1150">
        <f t="shared" si="0"/>
        <v>108.85911840968021</v>
      </c>
      <c r="E17" s="453">
        <f t="shared" si="1"/>
        <v>108.10240159849079</v>
      </c>
    </row>
    <row r="18" spans="1:5" ht="20.100000000000001" customHeight="1">
      <c r="A18" s="12" t="s">
        <v>62</v>
      </c>
      <c r="B18" s="1151">
        <v>2608.1999999999998</v>
      </c>
      <c r="C18" s="1152">
        <v>2868.5</v>
      </c>
      <c r="D18" s="1153">
        <f t="shared" si="0"/>
        <v>109.98006287861361</v>
      </c>
      <c r="E18" s="453">
        <f t="shared" si="1"/>
        <v>109.21555400060936</v>
      </c>
    </row>
    <row r="19" spans="1:5" ht="20.100000000000001" customHeight="1">
      <c r="A19" s="12" t="s">
        <v>61</v>
      </c>
      <c r="B19" s="1151">
        <v>1360.2</v>
      </c>
      <c r="C19" s="1152">
        <v>1482.7</v>
      </c>
      <c r="D19" s="1153">
        <f t="shared" si="0"/>
        <v>109.00602852521688</v>
      </c>
      <c r="E19" s="453">
        <f t="shared" si="1"/>
        <v>108.24829049177447</v>
      </c>
    </row>
    <row r="20" spans="1:5" ht="20.100000000000001" customHeight="1">
      <c r="A20" s="12" t="s">
        <v>64</v>
      </c>
      <c r="B20" s="1151">
        <v>2728.5</v>
      </c>
      <c r="C20" s="1152">
        <v>2932.8</v>
      </c>
      <c r="D20" s="1153">
        <f t="shared" si="0"/>
        <v>107.4876305662452</v>
      </c>
      <c r="E20" s="453">
        <f t="shared" si="1"/>
        <v>106.74044743420578</v>
      </c>
    </row>
    <row r="21" spans="1:5" ht="20.100000000000001" customHeight="1" thickBot="1">
      <c r="A21" s="14" t="s">
        <v>63</v>
      </c>
      <c r="B21" s="454">
        <v>1464.8</v>
      </c>
      <c r="C21" s="455">
        <v>1589.4</v>
      </c>
      <c r="D21" s="456">
        <f t="shared" si="0"/>
        <v>108.50628072091754</v>
      </c>
      <c r="E21" s="457">
        <f t="shared" si="1"/>
        <v>107.75201660468477</v>
      </c>
    </row>
    <row r="22" spans="1:5" ht="20.100000000000001" customHeight="1" thickTop="1" thickBot="1">
      <c r="A22" s="16" t="s">
        <v>50</v>
      </c>
      <c r="B22" s="115">
        <v>21166.6</v>
      </c>
      <c r="C22" s="189">
        <v>23045.9</v>
      </c>
      <c r="D22" s="458">
        <f t="shared" si="0"/>
        <v>108.87861064129338</v>
      </c>
      <c r="E22" s="459">
        <f t="shared" si="1"/>
        <v>108.12175833296266</v>
      </c>
    </row>
    <row r="23" spans="1:5" ht="13.5" thickTop="1"/>
    <row r="24" spans="1:5" s="117" customFormat="1" ht="13.5">
      <c r="A24" s="20" t="s">
        <v>214</v>
      </c>
    </row>
    <row r="25" spans="1:5" ht="9.75" customHeight="1">
      <c r="A25" s="8"/>
      <c r="B25" s="162"/>
      <c r="C25" s="402"/>
      <c r="D25" s="8"/>
      <c r="E25" s="8"/>
    </row>
    <row r="26" spans="1:5" s="117" customFormat="1">
      <c r="A26" s="20" t="s">
        <v>228</v>
      </c>
      <c r="B26" s="128"/>
      <c r="C26" s="128"/>
      <c r="D26" s="128"/>
      <c r="E26" s="128"/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B1" zoomScaleNormal="100" workbookViewId="0">
      <selection activeCell="M29" sqref="M29"/>
    </sheetView>
  </sheetViews>
  <sheetFormatPr defaultRowHeight="12.75"/>
  <cols>
    <col min="1" max="1" width="25.85546875" style="130" customWidth="1"/>
    <col min="2" max="8" width="12.7109375" style="130" customWidth="1"/>
    <col min="9" max="16384" width="9.140625" style="8"/>
  </cols>
  <sheetData>
    <row r="1" spans="1:8" ht="15" customHeight="1">
      <c r="A1" s="460"/>
      <c r="H1" s="131" t="s">
        <v>87</v>
      </c>
    </row>
    <row r="2" spans="1:8" ht="15" customHeight="1"/>
    <row r="3" spans="1:8" ht="22.5" customHeight="1">
      <c r="A3" s="1447" t="s">
        <v>128</v>
      </c>
      <c r="B3" s="1447"/>
      <c r="C3" s="1447"/>
      <c r="D3" s="1447"/>
      <c r="E3" s="1447"/>
      <c r="F3" s="1447"/>
      <c r="G3" s="1447"/>
      <c r="H3" s="1447"/>
    </row>
    <row r="4" spans="1:8" ht="22.5" customHeight="1">
      <c r="A4" s="1448" t="s">
        <v>229</v>
      </c>
      <c r="B4" s="1448"/>
      <c r="C4" s="1448"/>
      <c r="D4" s="1448"/>
      <c r="E4" s="1448"/>
      <c r="F4" s="1448"/>
      <c r="G4" s="1448"/>
      <c r="H4" s="1448"/>
    </row>
    <row r="5" spans="1:8" ht="15" customHeight="1" thickBot="1">
      <c r="A5" s="264"/>
      <c r="B5" s="156"/>
      <c r="C5" s="156"/>
      <c r="D5" s="157"/>
      <c r="E5" s="156"/>
      <c r="F5" s="156"/>
    </row>
    <row r="6" spans="1:8" ht="22.5" customHeight="1" thickTop="1">
      <c r="A6" s="265"/>
      <c r="B6" s="1449" t="s">
        <v>106</v>
      </c>
      <c r="C6" s="1450"/>
      <c r="D6" s="1451"/>
      <c r="E6" s="1452" t="s">
        <v>129</v>
      </c>
      <c r="F6" s="1453"/>
      <c r="G6" s="1453"/>
      <c r="H6" s="1454"/>
    </row>
    <row r="7" spans="1:8" ht="22.5" customHeight="1">
      <c r="A7" s="281" t="s">
        <v>49</v>
      </c>
      <c r="B7" s="1455" t="s">
        <v>107</v>
      </c>
      <c r="C7" s="1457" t="s">
        <v>221</v>
      </c>
      <c r="D7" s="1459" t="s">
        <v>51</v>
      </c>
      <c r="E7" s="1455" t="s">
        <v>107</v>
      </c>
      <c r="F7" s="1457" t="s">
        <v>221</v>
      </c>
      <c r="G7" s="1461" t="s">
        <v>130</v>
      </c>
      <c r="H7" s="1462"/>
    </row>
    <row r="8" spans="1:8" ht="22.5" customHeight="1" thickBot="1">
      <c r="A8" s="266"/>
      <c r="B8" s="1456"/>
      <c r="C8" s="1458"/>
      <c r="D8" s="1460"/>
      <c r="E8" s="1456"/>
      <c r="F8" s="1458"/>
      <c r="G8" s="267" t="s">
        <v>1</v>
      </c>
      <c r="H8" s="268" t="s">
        <v>230</v>
      </c>
    </row>
    <row r="9" spans="1:8" ht="20.100000000000001" customHeight="1" thickTop="1">
      <c r="A9" s="269" t="s">
        <v>77</v>
      </c>
      <c r="B9" s="461">
        <v>867.28424603000008</v>
      </c>
      <c r="C9" s="462">
        <v>802.46585809999999</v>
      </c>
      <c r="D9" s="463">
        <v>92.526280948062094</v>
      </c>
      <c r="E9" s="464">
        <v>7618.5407351594686</v>
      </c>
      <c r="F9" s="465">
        <v>7840.4472803035942</v>
      </c>
      <c r="G9" s="270">
        <f>F9/E9*100</f>
        <v>102.91271718375185</v>
      </c>
      <c r="H9" s="271">
        <f>G9/1.007</f>
        <v>102.19733583292141</v>
      </c>
    </row>
    <row r="10" spans="1:8" ht="20.100000000000001" customHeight="1">
      <c r="A10" s="272" t="s">
        <v>52</v>
      </c>
      <c r="B10" s="1154">
        <v>1010.59365866</v>
      </c>
      <c r="C10" s="1155">
        <v>984.37899471999992</v>
      </c>
      <c r="D10" s="1156">
        <v>97.40601341445587</v>
      </c>
      <c r="E10" s="466">
        <v>6583.3806544235986</v>
      </c>
      <c r="F10" s="467">
        <v>6750.0408467577954</v>
      </c>
      <c r="G10" s="1157">
        <v>102.53152902866421</v>
      </c>
      <c r="H10" s="271">
        <f t="shared" ref="H10:H23" si="0">G10/1.007</f>
        <v>101.81879744653845</v>
      </c>
    </row>
    <row r="11" spans="1:8" ht="20.100000000000001" customHeight="1">
      <c r="A11" s="269" t="s">
        <v>53</v>
      </c>
      <c r="B11" s="1154">
        <v>534.05006100000003</v>
      </c>
      <c r="C11" s="1155">
        <v>552.83541600000001</v>
      </c>
      <c r="D11" s="1156">
        <v>103.51752698329904</v>
      </c>
      <c r="E11" s="1158">
        <v>6152.5768838512286</v>
      </c>
      <c r="F11" s="1159">
        <v>6346.9033634020616</v>
      </c>
      <c r="G11" s="1157">
        <v>103.15845674453716</v>
      </c>
      <c r="H11" s="271">
        <f t="shared" si="0"/>
        <v>102.44136717431695</v>
      </c>
    </row>
    <row r="12" spans="1:8" ht="20.100000000000001" customHeight="1">
      <c r="A12" s="272" t="s">
        <v>54</v>
      </c>
      <c r="B12" s="1154">
        <v>441.4495885</v>
      </c>
      <c r="C12" s="1155">
        <v>427.34895682000001</v>
      </c>
      <c r="D12" s="1156">
        <v>96.805834222677049</v>
      </c>
      <c r="E12" s="1158">
        <v>6478.8884842207262</v>
      </c>
      <c r="F12" s="1159">
        <v>6693.4152322269792</v>
      </c>
      <c r="G12" s="1157">
        <v>103.31116592805589</v>
      </c>
      <c r="H12" s="271">
        <f t="shared" si="0"/>
        <v>102.5930148242859</v>
      </c>
    </row>
    <row r="13" spans="1:8" ht="20.100000000000001" customHeight="1">
      <c r="A13" s="272" t="s">
        <v>55</v>
      </c>
      <c r="B13" s="1154">
        <v>229.88070300000001</v>
      </c>
      <c r="C13" s="1155">
        <v>214.12704822999999</v>
      </c>
      <c r="D13" s="1156">
        <v>93.14703036644184</v>
      </c>
      <c r="E13" s="1158">
        <v>6151.786878306878</v>
      </c>
      <c r="F13" s="1159">
        <v>6408.4060992739769</v>
      </c>
      <c r="G13" s="1157">
        <v>104.1714582452786</v>
      </c>
      <c r="H13" s="271">
        <f t="shared" si="0"/>
        <v>103.44732695658253</v>
      </c>
    </row>
    <row r="14" spans="1:8" ht="20.100000000000001" customHeight="1">
      <c r="A14" s="272" t="s">
        <v>56</v>
      </c>
      <c r="B14" s="1154">
        <v>646.02445456999999</v>
      </c>
      <c r="C14" s="1155">
        <v>652.75280299999997</v>
      </c>
      <c r="D14" s="1156">
        <v>101.04150057825262</v>
      </c>
      <c r="E14" s="1158">
        <v>5784.6937086807075</v>
      </c>
      <c r="F14" s="1159">
        <v>5946.546032527126</v>
      </c>
      <c r="G14" s="1157">
        <v>102.79794111836098</v>
      </c>
      <c r="H14" s="271">
        <f t="shared" si="0"/>
        <v>102.0833576150556</v>
      </c>
    </row>
    <row r="15" spans="1:8" ht="20.100000000000001" customHeight="1">
      <c r="A15" s="272" t="s">
        <v>57</v>
      </c>
      <c r="B15" s="1154">
        <v>357.03581800000001</v>
      </c>
      <c r="C15" s="1155">
        <v>352.42950500000001</v>
      </c>
      <c r="D15" s="1156">
        <v>98.709845688367324</v>
      </c>
      <c r="E15" s="1158">
        <v>6069.0599451749295</v>
      </c>
      <c r="F15" s="1159">
        <v>6229.0778844952074</v>
      </c>
      <c r="G15" s="1157">
        <v>102.63661820390317</v>
      </c>
      <c r="H15" s="271">
        <f t="shared" si="0"/>
        <v>101.92315611112531</v>
      </c>
    </row>
    <row r="16" spans="1:8" ht="20.100000000000001" customHeight="1">
      <c r="A16" s="272" t="s">
        <v>58</v>
      </c>
      <c r="B16" s="1154">
        <v>366.32115464999998</v>
      </c>
      <c r="C16" s="1155">
        <v>347.30925650999995</v>
      </c>
      <c r="D16" s="1156">
        <v>94.810046349039041</v>
      </c>
      <c r="E16" s="1158">
        <v>5842.5581616481777</v>
      </c>
      <c r="F16" s="1159">
        <v>6064.4490457328047</v>
      </c>
      <c r="G16" s="1157">
        <v>103.7978378296885</v>
      </c>
      <c r="H16" s="271">
        <f t="shared" si="0"/>
        <v>103.07630370376218</v>
      </c>
    </row>
    <row r="17" spans="1:8" ht="20.100000000000001" customHeight="1">
      <c r="A17" s="272" t="s">
        <v>59</v>
      </c>
      <c r="B17" s="1154">
        <v>389.77693099999999</v>
      </c>
      <c r="C17" s="1155">
        <v>392.06029963999998</v>
      </c>
      <c r="D17" s="1156">
        <v>100.58581420766535</v>
      </c>
      <c r="E17" s="1158">
        <v>5899.9369398969948</v>
      </c>
      <c r="F17" s="1159">
        <v>6092.0941520762908</v>
      </c>
      <c r="G17" s="1157">
        <v>103.25693671198206</v>
      </c>
      <c r="H17" s="271">
        <f t="shared" si="0"/>
        <v>102.53916257396432</v>
      </c>
    </row>
    <row r="18" spans="1:8" ht="20.100000000000001" customHeight="1">
      <c r="A18" s="272" t="s">
        <v>105</v>
      </c>
      <c r="B18" s="1154">
        <v>434.039244</v>
      </c>
      <c r="C18" s="1155">
        <v>434.88679500000001</v>
      </c>
      <c r="D18" s="1156">
        <v>100.19527059170714</v>
      </c>
      <c r="E18" s="1158">
        <v>5906.6504829006881</v>
      </c>
      <c r="F18" s="1159">
        <v>6170.2370871237563</v>
      </c>
      <c r="G18" s="1157">
        <v>104.4625393865124</v>
      </c>
      <c r="H18" s="271">
        <f t="shared" si="0"/>
        <v>103.73638469365682</v>
      </c>
    </row>
    <row r="19" spans="1:8" ht="20.100000000000001" customHeight="1">
      <c r="A19" s="272" t="s">
        <v>62</v>
      </c>
      <c r="B19" s="1154">
        <v>987.56474500000002</v>
      </c>
      <c r="C19" s="1155">
        <v>1005.58007547</v>
      </c>
      <c r="D19" s="1156">
        <v>101.82421765876222</v>
      </c>
      <c r="E19" s="1158">
        <v>6096.6632388320204</v>
      </c>
      <c r="F19" s="1159">
        <v>6333.7336590699424</v>
      </c>
      <c r="G19" s="1157">
        <v>103.88852739524677</v>
      </c>
      <c r="H19" s="271">
        <f t="shared" si="0"/>
        <v>103.16636285525996</v>
      </c>
    </row>
    <row r="20" spans="1:8" ht="20.100000000000001" customHeight="1">
      <c r="A20" s="272" t="s">
        <v>61</v>
      </c>
      <c r="B20" s="1154">
        <v>509.80742239</v>
      </c>
      <c r="C20" s="1155">
        <v>517.22510270999999</v>
      </c>
      <c r="D20" s="1156">
        <v>101.45499653285266</v>
      </c>
      <c r="E20" s="1158">
        <v>5756.8262552505621</v>
      </c>
      <c r="F20" s="1159">
        <v>6011.1152487004474</v>
      </c>
      <c r="G20" s="1157">
        <v>104.41717332042042</v>
      </c>
      <c r="H20" s="271">
        <f t="shared" si="0"/>
        <v>103.69133398254263</v>
      </c>
    </row>
    <row r="21" spans="1:8" ht="20.100000000000001" customHeight="1">
      <c r="A21" s="272" t="s">
        <v>63</v>
      </c>
      <c r="B21" s="1154">
        <v>459.13430399999999</v>
      </c>
      <c r="C21" s="1155">
        <v>460.29262199999999</v>
      </c>
      <c r="D21" s="1156">
        <v>100.25228304439653</v>
      </c>
      <c r="E21" s="1160">
        <v>5755.3303309010689</v>
      </c>
      <c r="F21" s="1161">
        <v>5978.1712936462509</v>
      </c>
      <c r="G21" s="1157">
        <v>103.87190569320967</v>
      </c>
      <c r="H21" s="271">
        <f t="shared" si="0"/>
        <v>103.14985669633533</v>
      </c>
    </row>
    <row r="22" spans="1:8" ht="20.100000000000001" customHeight="1" thickBot="1">
      <c r="A22" s="273" t="s">
        <v>64</v>
      </c>
      <c r="B22" s="468">
        <v>976.3377539999999</v>
      </c>
      <c r="C22" s="469">
        <v>1008.297009</v>
      </c>
      <c r="D22" s="470">
        <v>103.27338104760007</v>
      </c>
      <c r="E22" s="471">
        <v>5831.0603923197214</v>
      </c>
      <c r="F22" s="472">
        <v>6086.4349868495083</v>
      </c>
      <c r="G22" s="274">
        <v>104.37955667319359</v>
      </c>
      <c r="H22" s="275">
        <f t="shared" si="0"/>
        <v>103.6539788214435</v>
      </c>
    </row>
    <row r="23" spans="1:8" ht="20.100000000000001" customHeight="1" thickTop="1" thickBot="1">
      <c r="A23" s="276" t="s">
        <v>50</v>
      </c>
      <c r="B23" s="473">
        <v>8209.3000847999992</v>
      </c>
      <c r="C23" s="474">
        <v>8151.9897422000004</v>
      </c>
      <c r="D23" s="475">
        <v>99.301885154544266</v>
      </c>
      <c r="E23" s="476">
        <v>6171.2788388407726</v>
      </c>
      <c r="F23" s="477">
        <v>6375.7217230006318</v>
      </c>
      <c r="G23" s="277">
        <v>103.31281229545385</v>
      </c>
      <c r="H23" s="1257">
        <f t="shared" si="0"/>
        <v>102.5946497472233</v>
      </c>
    </row>
    <row r="24" spans="1:8" ht="9.75" customHeight="1" thickTop="1">
      <c r="B24" s="156"/>
      <c r="C24" s="156"/>
      <c r="D24" s="157"/>
      <c r="E24" s="156"/>
      <c r="F24" s="156"/>
    </row>
    <row r="25" spans="1:8" s="117" customFormat="1" ht="15" customHeight="1">
      <c r="A25" s="278" t="s">
        <v>231</v>
      </c>
      <c r="B25" s="154"/>
      <c r="C25" s="155"/>
      <c r="D25" s="154"/>
      <c r="E25" s="154"/>
      <c r="F25" s="154"/>
      <c r="G25" s="154"/>
      <c r="H25" s="154"/>
    </row>
    <row r="26" spans="1:8" ht="9.75" customHeight="1">
      <c r="A26" s="279"/>
    </row>
    <row r="27" spans="1:8" ht="15" customHeight="1">
      <c r="A27" s="280" t="s">
        <v>101</v>
      </c>
      <c r="B27" s="154"/>
      <c r="C27" s="154"/>
      <c r="D27" s="154"/>
      <c r="E27" s="154"/>
      <c r="F27" s="154"/>
      <c r="G27" s="154"/>
      <c r="H27" s="154"/>
    </row>
    <row r="28" spans="1:8" ht="15" customHeight="1">
      <c r="A28" s="280" t="s">
        <v>131</v>
      </c>
      <c r="B28" s="154"/>
      <c r="C28" s="154"/>
      <c r="D28" s="154"/>
      <c r="E28" s="154"/>
      <c r="F28" s="154"/>
      <c r="G28" s="154"/>
      <c r="H28" s="154"/>
    </row>
    <row r="30" spans="1:8">
      <c r="A30" s="20" t="s">
        <v>172</v>
      </c>
    </row>
  </sheetData>
  <mergeCells count="10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/>
  <cols>
    <col min="1" max="1" width="32" style="91" customWidth="1"/>
    <col min="2" max="7" width="12.7109375" style="91" customWidth="1"/>
    <col min="8" max="16384" width="9.140625" style="8"/>
  </cols>
  <sheetData>
    <row r="1" spans="1:7" ht="15" customHeight="1">
      <c r="G1" s="27" t="s">
        <v>127</v>
      </c>
    </row>
    <row r="2" spans="1:7" ht="15" customHeight="1"/>
    <row r="3" spans="1:7" ht="22.5" customHeight="1">
      <c r="A3" s="1401" t="s">
        <v>6</v>
      </c>
      <c r="B3" s="1401"/>
      <c r="C3" s="1401"/>
      <c r="D3" s="1401"/>
      <c r="E3" s="1401"/>
      <c r="F3" s="1401"/>
      <c r="G3" s="1401"/>
    </row>
    <row r="4" spans="1:7" ht="15" customHeight="1" thickBot="1">
      <c r="A4" s="118"/>
      <c r="B4" s="119"/>
      <c r="C4" s="119"/>
      <c r="D4" s="119"/>
      <c r="E4" s="119"/>
      <c r="F4" s="119"/>
      <c r="G4" s="119"/>
    </row>
    <row r="5" spans="1:7" ht="22.5" customHeight="1" thickTop="1">
      <c r="A5" s="1389" t="s">
        <v>39</v>
      </c>
      <c r="B5" s="1391" t="s">
        <v>132</v>
      </c>
      <c r="C5" s="1392"/>
      <c r="D5" s="1391" t="s">
        <v>80</v>
      </c>
      <c r="E5" s="1392"/>
      <c r="F5" s="1393" t="s">
        <v>0</v>
      </c>
      <c r="G5" s="1394"/>
    </row>
    <row r="6" spans="1:7" ht="48" customHeight="1" thickBot="1">
      <c r="A6" s="1390"/>
      <c r="B6" s="190" t="s">
        <v>107</v>
      </c>
      <c r="C6" s="110" t="s">
        <v>221</v>
      </c>
      <c r="D6" s="190" t="s">
        <v>107</v>
      </c>
      <c r="E6" s="110" t="s">
        <v>221</v>
      </c>
      <c r="F6" s="1162" t="s">
        <v>1</v>
      </c>
      <c r="G6" s="1132" t="s">
        <v>90</v>
      </c>
    </row>
    <row r="7" spans="1:7" ht="20.100000000000001" customHeight="1" thickTop="1">
      <c r="A7" s="11" t="s">
        <v>50</v>
      </c>
      <c r="B7" s="478">
        <f>SUM(B9:B11)</f>
        <v>10518.000000000002</v>
      </c>
      <c r="C7" s="284">
        <v>9255</v>
      </c>
      <c r="D7" s="282">
        <f>SUM(D9:D11)</f>
        <v>99.999999999999986</v>
      </c>
      <c r="E7" s="120">
        <f>SUM(E9:E11)</f>
        <v>99.998919502971376</v>
      </c>
      <c r="F7" s="283">
        <f>C7/B7*100</f>
        <v>87.992013690815725</v>
      </c>
      <c r="G7" s="284">
        <f>F7/1.007</f>
        <v>87.380351232190407</v>
      </c>
    </row>
    <row r="8" spans="1:7" ht="20.100000000000001" customHeight="1">
      <c r="A8" s="479" t="s">
        <v>21</v>
      </c>
      <c r="B8" s="121"/>
      <c r="C8" s="287"/>
      <c r="D8" s="285"/>
      <c r="E8" s="122"/>
      <c r="F8" s="286"/>
      <c r="G8" s="287"/>
    </row>
    <row r="9" spans="1:7" ht="20.100000000000001" customHeight="1">
      <c r="A9" s="159" t="s">
        <v>91</v>
      </c>
      <c r="B9" s="480">
        <v>7240.1</v>
      </c>
      <c r="C9" s="481">
        <v>6220.8</v>
      </c>
      <c r="D9" s="289">
        <f>B9/$B$7*100</f>
        <v>68.835329910629383</v>
      </c>
      <c r="E9" s="123">
        <f t="shared" ref="E9:E11" si="0">C9/$C$7*100</f>
        <v>67.215559157212326</v>
      </c>
      <c r="F9" s="290">
        <f t="shared" ref="F9:F11" si="1">C9/B9*100</f>
        <v>85.921465173132972</v>
      </c>
      <c r="G9" s="481">
        <f t="shared" ref="G9:G11" si="2">F9/1.007</f>
        <v>85.324195802515376</v>
      </c>
    </row>
    <row r="10" spans="1:7" ht="20.100000000000001" customHeight="1">
      <c r="A10" s="160" t="s">
        <v>92</v>
      </c>
      <c r="B10" s="1163">
        <v>3136.3</v>
      </c>
      <c r="C10" s="1102">
        <v>2917.1</v>
      </c>
      <c r="D10" s="1164">
        <f t="shared" ref="D10:D11" si="3">B10/$B$7*100</f>
        <v>29.818406541167519</v>
      </c>
      <c r="E10" s="1165">
        <f t="shared" si="0"/>
        <v>31.519178822258237</v>
      </c>
      <c r="F10" s="290">
        <f t="shared" si="1"/>
        <v>93.010872684373297</v>
      </c>
      <c r="G10" s="1102">
        <f t="shared" si="2"/>
        <v>92.364322427381637</v>
      </c>
    </row>
    <row r="11" spans="1:7" ht="20.100000000000001" customHeight="1" thickBot="1">
      <c r="A11" s="161" t="s">
        <v>93</v>
      </c>
      <c r="B11" s="378">
        <v>141.6</v>
      </c>
      <c r="C11" s="419">
        <v>117</v>
      </c>
      <c r="D11" s="292">
        <f t="shared" si="3"/>
        <v>1.34626354820308</v>
      </c>
      <c r="E11" s="124">
        <f t="shared" si="0"/>
        <v>1.2641815235008105</v>
      </c>
      <c r="F11" s="293">
        <f t="shared" si="1"/>
        <v>82.627118644067792</v>
      </c>
      <c r="G11" s="419">
        <f t="shared" si="2"/>
        <v>82.052749398279843</v>
      </c>
    </row>
    <row r="12" spans="1:7" ht="13.5" thickTop="1">
      <c r="A12" s="125"/>
      <c r="B12" s="126"/>
      <c r="C12" s="126"/>
      <c r="D12" s="126"/>
      <c r="E12" s="126"/>
      <c r="F12" s="126"/>
      <c r="G12" s="126"/>
    </row>
    <row r="13" spans="1:7" ht="15" customHeight="1">
      <c r="A13" s="116" t="s">
        <v>94</v>
      </c>
      <c r="B13" s="126"/>
      <c r="C13" s="126"/>
      <c r="D13" s="126"/>
      <c r="E13" s="126"/>
      <c r="F13" s="126"/>
      <c r="G13" s="126"/>
    </row>
    <row r="14" spans="1:7" s="117" customFormat="1" ht="15" customHeight="1">
      <c r="A14" s="20" t="s">
        <v>227</v>
      </c>
      <c r="B14" s="127"/>
      <c r="C14" s="127"/>
      <c r="D14" s="127"/>
      <c r="E14" s="127"/>
      <c r="F14" s="127"/>
      <c r="G14" s="127"/>
    </row>
    <row r="15" spans="1:7">
      <c r="A15" s="8"/>
      <c r="B15" s="126"/>
      <c r="C15" s="126"/>
      <c r="D15" s="126"/>
      <c r="E15" s="126"/>
      <c r="F15" s="126"/>
      <c r="G15" s="126"/>
    </row>
    <row r="16" spans="1:7">
      <c r="A16" s="20" t="s">
        <v>228</v>
      </c>
      <c r="B16" s="128"/>
      <c r="C16" s="128"/>
      <c r="D16" s="128"/>
      <c r="E16" s="128"/>
      <c r="F16" s="128"/>
      <c r="G16" s="128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RowHeight="12.75"/>
  <cols>
    <col min="1" max="1" width="17.85546875" style="130" customWidth="1"/>
    <col min="2" max="7" width="9.7109375" style="130" customWidth="1"/>
    <col min="8" max="8" width="10" style="130" customWidth="1"/>
    <col min="9" max="13" width="9.7109375" style="130" customWidth="1"/>
    <col min="14" max="16384" width="9.140625" style="8"/>
  </cols>
  <sheetData>
    <row r="1" spans="1:13" ht="15" customHeight="1">
      <c r="A1" s="482"/>
      <c r="B1" s="129"/>
      <c r="L1" s="129"/>
      <c r="M1" s="131" t="s">
        <v>89</v>
      </c>
    </row>
    <row r="2" spans="1:13" ht="15" customHeight="1">
      <c r="A2" s="8"/>
      <c r="B2" s="8"/>
      <c r="C2" s="8"/>
      <c r="D2" s="8"/>
    </row>
    <row r="3" spans="1:13" ht="22.5" customHeight="1">
      <c r="A3" s="1467" t="s">
        <v>6</v>
      </c>
      <c r="B3" s="1467"/>
      <c r="C3" s="1467"/>
      <c r="D3" s="1467"/>
      <c r="E3" s="1468"/>
      <c r="F3" s="1468"/>
      <c r="G3" s="1468"/>
      <c r="H3" s="1468"/>
      <c r="I3" s="1468"/>
      <c r="J3" s="1468"/>
      <c r="K3" s="1468"/>
      <c r="L3" s="1468"/>
      <c r="M3" s="1468"/>
    </row>
    <row r="4" spans="1:13" ht="22.5" customHeight="1">
      <c r="A4" s="1469" t="s">
        <v>151</v>
      </c>
      <c r="B4" s="1469"/>
      <c r="C4" s="1469"/>
      <c r="D4" s="1469"/>
      <c r="E4" s="1470"/>
      <c r="F4" s="1470"/>
      <c r="G4" s="1470"/>
      <c r="H4" s="1470"/>
      <c r="I4" s="1470"/>
      <c r="J4" s="1470"/>
      <c r="K4" s="1470"/>
      <c r="L4" s="1470"/>
      <c r="M4" s="1470"/>
    </row>
    <row r="5" spans="1:13" ht="13.5" thickBot="1">
      <c r="A5" s="132"/>
      <c r="B5" s="133"/>
      <c r="C5" s="133"/>
      <c r="D5" s="133"/>
    </row>
    <row r="6" spans="1:13" ht="22.5" customHeight="1" thickTop="1">
      <c r="A6" s="1471" t="s">
        <v>49</v>
      </c>
      <c r="B6" s="1449" t="s">
        <v>50</v>
      </c>
      <c r="C6" s="1450"/>
      <c r="D6" s="1450"/>
      <c r="E6" s="1449" t="s">
        <v>91</v>
      </c>
      <c r="F6" s="1450"/>
      <c r="G6" s="1450"/>
      <c r="H6" s="1449" t="s">
        <v>92</v>
      </c>
      <c r="I6" s="1450"/>
      <c r="J6" s="1451"/>
      <c r="K6" s="1449" t="s">
        <v>93</v>
      </c>
      <c r="L6" s="1450"/>
      <c r="M6" s="1451"/>
    </row>
    <row r="7" spans="1:13" ht="17.25" customHeight="1">
      <c r="A7" s="1472"/>
      <c r="B7" s="1474" t="s">
        <v>26</v>
      </c>
      <c r="C7" s="1475"/>
      <c r="D7" s="1166" t="s">
        <v>96</v>
      </c>
      <c r="E7" s="1463" t="s">
        <v>26</v>
      </c>
      <c r="F7" s="1464"/>
      <c r="G7" s="1167" t="s">
        <v>96</v>
      </c>
      <c r="H7" s="1463" t="s">
        <v>26</v>
      </c>
      <c r="I7" s="1464"/>
      <c r="J7" s="1166" t="s">
        <v>96</v>
      </c>
      <c r="K7" s="1463" t="s">
        <v>26</v>
      </c>
      <c r="L7" s="1464"/>
      <c r="M7" s="1166" t="s">
        <v>96</v>
      </c>
    </row>
    <row r="8" spans="1:13" ht="17.25" customHeight="1">
      <c r="A8" s="1472"/>
      <c r="B8" s="1476"/>
      <c r="C8" s="1477"/>
      <c r="D8" s="538" t="s">
        <v>97</v>
      </c>
      <c r="E8" s="1465"/>
      <c r="F8" s="1466"/>
      <c r="G8" s="483" t="s">
        <v>97</v>
      </c>
      <c r="H8" s="1465"/>
      <c r="I8" s="1466"/>
      <c r="J8" s="538" t="s">
        <v>97</v>
      </c>
      <c r="K8" s="1465"/>
      <c r="L8" s="1466"/>
      <c r="M8" s="538" t="s">
        <v>97</v>
      </c>
    </row>
    <row r="9" spans="1:13" ht="45.75" customHeight="1" thickBot="1">
      <c r="A9" s="1473"/>
      <c r="B9" s="188" t="s">
        <v>107</v>
      </c>
      <c r="C9" s="48" t="s">
        <v>221</v>
      </c>
      <c r="D9" s="536" t="s">
        <v>34</v>
      </c>
      <c r="E9" s="188" t="s">
        <v>107</v>
      </c>
      <c r="F9" s="48" t="s">
        <v>221</v>
      </c>
      <c r="G9" s="537" t="s">
        <v>34</v>
      </c>
      <c r="H9" s="188" t="s">
        <v>107</v>
      </c>
      <c r="I9" s="48" t="s">
        <v>221</v>
      </c>
      <c r="J9" s="536" t="s">
        <v>34</v>
      </c>
      <c r="K9" s="188" t="s">
        <v>107</v>
      </c>
      <c r="L9" s="48" t="s">
        <v>221</v>
      </c>
      <c r="M9" s="536" t="s">
        <v>34</v>
      </c>
    </row>
    <row r="10" spans="1:13" ht="20.25" customHeight="1" thickTop="1">
      <c r="A10" s="134" t="s">
        <v>77</v>
      </c>
      <c r="B10" s="484">
        <v>638.19999999999993</v>
      </c>
      <c r="C10" s="485">
        <f>F10+I10+L10</f>
        <v>633.29999999999995</v>
      </c>
      <c r="D10" s="486">
        <f t="shared" ref="D10:D24" si="0">C10/B10*100</f>
        <v>99.232215606392984</v>
      </c>
      <c r="E10" s="484">
        <v>403.8</v>
      </c>
      <c r="F10" s="484">
        <v>378.5</v>
      </c>
      <c r="G10" s="486">
        <f t="shared" ref="G10:G24" si="1">F10/E10*100</f>
        <v>93.734522040614166</v>
      </c>
      <c r="H10" s="484">
        <v>225.5</v>
      </c>
      <c r="I10" s="484">
        <v>244.5</v>
      </c>
      <c r="J10" s="486">
        <f t="shared" ref="J10:J24" si="2">I10/H10*100</f>
        <v>108.42572062084257</v>
      </c>
      <c r="K10" s="294">
        <v>8.9</v>
      </c>
      <c r="L10" s="294">
        <v>10.3</v>
      </c>
      <c r="M10" s="487">
        <f t="shared" ref="M10:M24" si="3">L10/K10*100</f>
        <v>115.73033707865167</v>
      </c>
    </row>
    <row r="11" spans="1:13" ht="20.25" customHeight="1">
      <c r="A11" s="135" t="s">
        <v>52</v>
      </c>
      <c r="B11" s="488">
        <v>882.59999999999991</v>
      </c>
      <c r="C11" s="1168">
        <f>F11+I11+L11</f>
        <v>785.9</v>
      </c>
      <c r="D11" s="487">
        <f t="shared" si="0"/>
        <v>89.043734421028788</v>
      </c>
      <c r="E11" s="1169">
        <v>581.6</v>
      </c>
      <c r="F11" s="1169">
        <v>493.5</v>
      </c>
      <c r="G11" s="1170">
        <f t="shared" si="1"/>
        <v>84.852132049518573</v>
      </c>
      <c r="H11" s="1169">
        <v>292.7</v>
      </c>
      <c r="I11" s="1169">
        <v>285.5</v>
      </c>
      <c r="J11" s="1170">
        <f t="shared" si="2"/>
        <v>97.540143491629664</v>
      </c>
      <c r="K11" s="1171">
        <v>8.3000000000000007</v>
      </c>
      <c r="L11" s="1171">
        <v>6.9</v>
      </c>
      <c r="M11" s="1170">
        <f t="shared" si="3"/>
        <v>83.132530120481931</v>
      </c>
    </row>
    <row r="12" spans="1:13" ht="20.25" customHeight="1">
      <c r="A12" s="136" t="s">
        <v>53</v>
      </c>
      <c r="B12" s="488">
        <v>453.19999999999993</v>
      </c>
      <c r="C12" s="1168">
        <f t="shared" ref="C12:C22" si="4">F12+I12+L12</f>
        <v>387.4</v>
      </c>
      <c r="D12" s="487">
        <f t="shared" si="0"/>
        <v>85.481023830538405</v>
      </c>
      <c r="E12" s="1169">
        <v>308.89999999999998</v>
      </c>
      <c r="F12" s="1169">
        <v>252.4</v>
      </c>
      <c r="G12" s="1170">
        <f t="shared" si="1"/>
        <v>81.709291032696669</v>
      </c>
      <c r="H12" s="1169">
        <v>137.4</v>
      </c>
      <c r="I12" s="1169">
        <v>129</v>
      </c>
      <c r="J12" s="1170">
        <f t="shared" si="2"/>
        <v>93.886462882096069</v>
      </c>
      <c r="K12" s="1171">
        <v>6.9</v>
      </c>
      <c r="L12" s="1171">
        <v>6</v>
      </c>
      <c r="M12" s="1170">
        <f t="shared" si="3"/>
        <v>86.956521739130437</v>
      </c>
    </row>
    <row r="13" spans="1:13" ht="20.25" customHeight="1">
      <c r="A13" s="135" t="s">
        <v>54</v>
      </c>
      <c r="B13" s="488">
        <v>357.1</v>
      </c>
      <c r="C13" s="1168">
        <f t="shared" si="4"/>
        <v>284.09999999999997</v>
      </c>
      <c r="D13" s="487">
        <f t="shared" si="0"/>
        <v>79.557546905628669</v>
      </c>
      <c r="E13" s="1169">
        <v>243.5</v>
      </c>
      <c r="F13" s="1169">
        <v>193.5</v>
      </c>
      <c r="G13" s="1170">
        <f t="shared" si="1"/>
        <v>79.466119096509232</v>
      </c>
      <c r="H13" s="1169">
        <v>108.3</v>
      </c>
      <c r="I13" s="1169">
        <v>85.9</v>
      </c>
      <c r="J13" s="1170">
        <f t="shared" si="2"/>
        <v>79.316712834718388</v>
      </c>
      <c r="K13" s="1171">
        <v>5.3</v>
      </c>
      <c r="L13" s="1171">
        <v>4.7</v>
      </c>
      <c r="M13" s="1170">
        <f t="shared" si="3"/>
        <v>88.679245283018872</v>
      </c>
    </row>
    <row r="14" spans="1:13" ht="20.25" customHeight="1">
      <c r="A14" s="135" t="s">
        <v>55</v>
      </c>
      <c r="B14" s="488">
        <v>445.9</v>
      </c>
      <c r="C14" s="1168">
        <f t="shared" si="4"/>
        <v>389</v>
      </c>
      <c r="D14" s="487">
        <f t="shared" si="0"/>
        <v>87.239291320923982</v>
      </c>
      <c r="E14" s="1169">
        <v>320.39999999999998</v>
      </c>
      <c r="F14" s="1169">
        <v>278</v>
      </c>
      <c r="G14" s="1170">
        <f t="shared" si="1"/>
        <v>86.766541822721592</v>
      </c>
      <c r="H14" s="1169">
        <v>122.4</v>
      </c>
      <c r="I14" s="1169">
        <v>108.9</v>
      </c>
      <c r="J14" s="1170">
        <f t="shared" si="2"/>
        <v>88.97058823529413</v>
      </c>
      <c r="K14" s="1171">
        <v>3.1</v>
      </c>
      <c r="L14" s="1171">
        <v>2.1</v>
      </c>
      <c r="M14" s="1170">
        <f t="shared" si="3"/>
        <v>67.741935483870975</v>
      </c>
    </row>
    <row r="15" spans="1:13" ht="20.25" customHeight="1">
      <c r="A15" s="135" t="s">
        <v>56</v>
      </c>
      <c r="B15" s="488">
        <v>1789.5</v>
      </c>
      <c r="C15" s="1168">
        <f t="shared" si="4"/>
        <v>1584.1000000000001</v>
      </c>
      <c r="D15" s="487">
        <f t="shared" si="0"/>
        <v>88.521933500977937</v>
      </c>
      <c r="E15" s="1169">
        <v>1317.5</v>
      </c>
      <c r="F15" s="1169">
        <v>1156.8</v>
      </c>
      <c r="G15" s="1170">
        <f t="shared" si="1"/>
        <v>87.802656546489558</v>
      </c>
      <c r="H15" s="1169">
        <v>458</v>
      </c>
      <c r="I15" s="1169">
        <v>416.6</v>
      </c>
      <c r="J15" s="1170">
        <f t="shared" si="2"/>
        <v>90.960698689956331</v>
      </c>
      <c r="K15" s="1171">
        <v>14</v>
      </c>
      <c r="L15" s="1171">
        <v>10.7</v>
      </c>
      <c r="M15" s="1170">
        <f t="shared" si="3"/>
        <v>76.428571428571416</v>
      </c>
    </row>
    <row r="16" spans="1:13" ht="20.25" customHeight="1">
      <c r="A16" s="135" t="s">
        <v>57</v>
      </c>
      <c r="B16" s="488">
        <v>475.7</v>
      </c>
      <c r="C16" s="1168">
        <f t="shared" si="4"/>
        <v>416.8</v>
      </c>
      <c r="D16" s="487">
        <f t="shared" si="0"/>
        <v>87.618246794198029</v>
      </c>
      <c r="E16" s="1169">
        <v>333.4</v>
      </c>
      <c r="F16" s="1169">
        <v>286.10000000000002</v>
      </c>
      <c r="G16" s="1170">
        <f t="shared" si="1"/>
        <v>85.812837432513504</v>
      </c>
      <c r="H16" s="1169">
        <v>137.30000000000001</v>
      </c>
      <c r="I16" s="1169">
        <v>126.7</v>
      </c>
      <c r="J16" s="1170">
        <f t="shared" si="2"/>
        <v>92.279679533867437</v>
      </c>
      <c r="K16" s="1171">
        <v>5</v>
      </c>
      <c r="L16" s="1171">
        <v>4</v>
      </c>
      <c r="M16" s="1170">
        <f t="shared" si="3"/>
        <v>80</v>
      </c>
    </row>
    <row r="17" spans="1:13" ht="20.25" customHeight="1">
      <c r="A17" s="135" t="s">
        <v>58</v>
      </c>
      <c r="B17" s="488">
        <v>436.09999999999997</v>
      </c>
      <c r="C17" s="1168">
        <f t="shared" si="4"/>
        <v>347.7</v>
      </c>
      <c r="D17" s="487">
        <f t="shared" si="0"/>
        <v>79.729419857830777</v>
      </c>
      <c r="E17" s="1169">
        <v>314.89999999999998</v>
      </c>
      <c r="F17" s="1169">
        <v>249</v>
      </c>
      <c r="G17" s="1170">
        <f t="shared" si="1"/>
        <v>79.072721498888541</v>
      </c>
      <c r="H17" s="1169">
        <v>114.2</v>
      </c>
      <c r="I17" s="1169">
        <v>93.4</v>
      </c>
      <c r="J17" s="1170">
        <f t="shared" si="2"/>
        <v>81.786339754816112</v>
      </c>
      <c r="K17" s="1171">
        <v>7</v>
      </c>
      <c r="L17" s="1171">
        <v>5.3</v>
      </c>
      <c r="M17" s="1170">
        <f t="shared" si="3"/>
        <v>75.714285714285708</v>
      </c>
    </row>
    <row r="18" spans="1:13" ht="20.25" customHeight="1">
      <c r="A18" s="135" t="s">
        <v>59</v>
      </c>
      <c r="B18" s="488">
        <v>317.60000000000002</v>
      </c>
      <c r="C18" s="1168">
        <f t="shared" si="4"/>
        <v>272.09999999999997</v>
      </c>
      <c r="D18" s="487">
        <f t="shared" si="0"/>
        <v>85.673803526448339</v>
      </c>
      <c r="E18" s="1169">
        <v>247.5</v>
      </c>
      <c r="F18" s="1169">
        <v>208.5</v>
      </c>
      <c r="G18" s="1170">
        <f t="shared" si="1"/>
        <v>84.242424242424235</v>
      </c>
      <c r="H18" s="1169">
        <v>65.099999999999994</v>
      </c>
      <c r="I18" s="1169">
        <v>59.9</v>
      </c>
      <c r="J18" s="1170">
        <f t="shared" si="2"/>
        <v>92.012288786482344</v>
      </c>
      <c r="K18" s="1171">
        <v>5</v>
      </c>
      <c r="L18" s="1171">
        <v>3.7</v>
      </c>
      <c r="M18" s="1170">
        <f t="shared" si="3"/>
        <v>74</v>
      </c>
    </row>
    <row r="19" spans="1:13" ht="20.25" customHeight="1">
      <c r="A19" s="135" t="s">
        <v>60</v>
      </c>
      <c r="B19" s="488">
        <v>248.79999999999998</v>
      </c>
      <c r="C19" s="1168">
        <f t="shared" si="4"/>
        <v>196.5</v>
      </c>
      <c r="D19" s="487">
        <f t="shared" si="0"/>
        <v>78.979099678456606</v>
      </c>
      <c r="E19" s="1169">
        <v>180</v>
      </c>
      <c r="F19" s="1169">
        <v>140.80000000000001</v>
      </c>
      <c r="G19" s="1170">
        <f t="shared" si="1"/>
        <v>78.222222222222229</v>
      </c>
      <c r="H19" s="1169">
        <v>66.2</v>
      </c>
      <c r="I19" s="1169">
        <v>53.6</v>
      </c>
      <c r="J19" s="1170">
        <f t="shared" si="2"/>
        <v>80.966767371601208</v>
      </c>
      <c r="K19" s="1171">
        <v>2.6</v>
      </c>
      <c r="L19" s="1171">
        <v>2.1</v>
      </c>
      <c r="M19" s="1170">
        <f t="shared" si="3"/>
        <v>80.769230769230774</v>
      </c>
    </row>
    <row r="20" spans="1:13" ht="20.25" customHeight="1">
      <c r="A20" s="135" t="s">
        <v>62</v>
      </c>
      <c r="B20" s="488">
        <v>910.2</v>
      </c>
      <c r="C20" s="1168">
        <f t="shared" si="4"/>
        <v>823.3</v>
      </c>
      <c r="D20" s="487">
        <f t="shared" si="0"/>
        <v>90.452647769720926</v>
      </c>
      <c r="E20" s="1169">
        <v>646.20000000000005</v>
      </c>
      <c r="F20" s="1169">
        <v>562.5</v>
      </c>
      <c r="G20" s="1170">
        <f t="shared" si="1"/>
        <v>87.047353760445674</v>
      </c>
      <c r="H20" s="1169">
        <v>247.4</v>
      </c>
      <c r="I20" s="1169">
        <v>246.4</v>
      </c>
      <c r="J20" s="1170">
        <f t="shared" si="2"/>
        <v>99.595796281325789</v>
      </c>
      <c r="K20" s="1171">
        <v>16.600000000000001</v>
      </c>
      <c r="L20" s="1171">
        <v>14.4</v>
      </c>
      <c r="M20" s="1170">
        <f t="shared" si="3"/>
        <v>86.746987951807213</v>
      </c>
    </row>
    <row r="21" spans="1:13" ht="20.25" customHeight="1">
      <c r="A21" s="135" t="s">
        <v>61</v>
      </c>
      <c r="B21" s="488">
        <v>882.80000000000007</v>
      </c>
      <c r="C21" s="1168">
        <f t="shared" si="4"/>
        <v>733.8</v>
      </c>
      <c r="D21" s="487">
        <f t="shared" si="0"/>
        <v>83.121884911644756</v>
      </c>
      <c r="E21" s="1169">
        <v>582.4</v>
      </c>
      <c r="F21" s="1169">
        <v>473</v>
      </c>
      <c r="G21" s="1170">
        <f t="shared" si="1"/>
        <v>81.215659340659343</v>
      </c>
      <c r="H21" s="1169">
        <v>272.3</v>
      </c>
      <c r="I21" s="1169">
        <v>235.8</v>
      </c>
      <c r="J21" s="1170">
        <f t="shared" si="2"/>
        <v>86.595666544252651</v>
      </c>
      <c r="K21" s="1171">
        <v>28.1</v>
      </c>
      <c r="L21" s="1171">
        <v>25</v>
      </c>
      <c r="M21" s="1170">
        <f t="shared" si="3"/>
        <v>88.967971530249102</v>
      </c>
    </row>
    <row r="22" spans="1:13" ht="20.25" customHeight="1">
      <c r="A22" s="135" t="s">
        <v>64</v>
      </c>
      <c r="B22" s="488">
        <v>2310.9</v>
      </c>
      <c r="C22" s="1168">
        <f t="shared" si="4"/>
        <v>2093.5</v>
      </c>
      <c r="D22" s="487">
        <f t="shared" si="0"/>
        <v>90.592409883595138</v>
      </c>
      <c r="E22" s="1169">
        <v>1506.2</v>
      </c>
      <c r="F22" s="1169">
        <v>1340.7</v>
      </c>
      <c r="G22" s="1170">
        <f t="shared" si="1"/>
        <v>89.012083388660201</v>
      </c>
      <c r="H22" s="1169">
        <v>783.1</v>
      </c>
      <c r="I22" s="1169">
        <v>737.1</v>
      </c>
      <c r="J22" s="1170">
        <f t="shared" si="2"/>
        <v>94.125909845485893</v>
      </c>
      <c r="K22" s="1171">
        <v>21.6</v>
      </c>
      <c r="L22" s="1171">
        <v>15.7</v>
      </c>
      <c r="M22" s="1170">
        <f t="shared" si="3"/>
        <v>72.685185185185176</v>
      </c>
    </row>
    <row r="23" spans="1:13" ht="20.25" customHeight="1" thickBot="1">
      <c r="A23" s="137" t="s">
        <v>63</v>
      </c>
      <c r="B23" s="489">
        <v>369.1</v>
      </c>
      <c r="C23" s="490">
        <f>F23+I23+L23</f>
        <v>307.5</v>
      </c>
      <c r="D23" s="491">
        <f t="shared" si="0"/>
        <v>83.310755892711995</v>
      </c>
      <c r="E23" s="489">
        <v>253.5</v>
      </c>
      <c r="F23" s="489">
        <v>207.6</v>
      </c>
      <c r="G23" s="491">
        <f t="shared" si="1"/>
        <v>81.89349112426035</v>
      </c>
      <c r="H23" s="489">
        <v>106.5</v>
      </c>
      <c r="I23" s="489">
        <v>93.7</v>
      </c>
      <c r="J23" s="491">
        <f t="shared" si="2"/>
        <v>87.981220657276992</v>
      </c>
      <c r="K23" s="492">
        <v>9.1</v>
      </c>
      <c r="L23" s="492">
        <v>6.2</v>
      </c>
      <c r="M23" s="491">
        <f t="shared" si="3"/>
        <v>68.131868131868131</v>
      </c>
    </row>
    <row r="24" spans="1:13" ht="20.25" customHeight="1" thickTop="1" thickBot="1">
      <c r="A24" s="138" t="s">
        <v>50</v>
      </c>
      <c r="B24" s="493">
        <v>10518</v>
      </c>
      <c r="C24" s="493">
        <f>SUM(C10:C23)</f>
        <v>9255</v>
      </c>
      <c r="D24" s="494">
        <f t="shared" si="0"/>
        <v>87.992013690815739</v>
      </c>
      <c r="E24" s="139">
        <v>7240.1</v>
      </c>
      <c r="F24" s="139">
        <v>6220.8</v>
      </c>
      <c r="G24" s="495">
        <f t="shared" si="1"/>
        <v>85.921465173132972</v>
      </c>
      <c r="H24" s="140">
        <v>3136.3</v>
      </c>
      <c r="I24" s="140">
        <v>2917.1</v>
      </c>
      <c r="J24" s="494">
        <f t="shared" si="2"/>
        <v>93.010872684373297</v>
      </c>
      <c r="K24" s="177">
        <v>141.6</v>
      </c>
      <c r="L24" s="177">
        <v>117</v>
      </c>
      <c r="M24" s="494">
        <f t="shared" si="3"/>
        <v>82.627118644067792</v>
      </c>
    </row>
    <row r="25" spans="1:13" ht="13.5" thickTop="1">
      <c r="A25" s="129"/>
      <c r="B25" s="141"/>
      <c r="C25" s="142"/>
      <c r="D25" s="142"/>
    </row>
    <row r="26" spans="1:13" s="117" customFormat="1">
      <c r="A26" s="20" t="s">
        <v>228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</sheetData>
  <mergeCells count="11">
    <mergeCell ref="K7:L8"/>
    <mergeCell ref="A3:M3"/>
    <mergeCell ref="A4:M4"/>
    <mergeCell ref="A6:A9"/>
    <mergeCell ref="B6:D6"/>
    <mergeCell ref="E6:G6"/>
    <mergeCell ref="H6:J6"/>
    <mergeCell ref="K6:M6"/>
    <mergeCell ref="B7:C8"/>
    <mergeCell ref="E7:F8"/>
    <mergeCell ref="H7:I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/>
  </sheetViews>
  <sheetFormatPr defaultRowHeight="12.75"/>
  <cols>
    <col min="1" max="1" width="17.85546875" style="130" customWidth="1"/>
    <col min="2" max="2" width="10.42578125" style="130" customWidth="1"/>
    <col min="3" max="3" width="10.7109375" style="130" customWidth="1"/>
    <col min="4" max="12" width="10.42578125" style="130" customWidth="1"/>
    <col min="13" max="16384" width="9.140625" style="8"/>
  </cols>
  <sheetData>
    <row r="1" spans="1:12">
      <c r="A1" s="482"/>
      <c r="B1" s="129"/>
      <c r="L1" s="131" t="s">
        <v>95</v>
      </c>
    </row>
    <row r="2" spans="1:12">
      <c r="A2" s="8"/>
      <c r="B2" s="8"/>
      <c r="C2" s="8"/>
      <c r="D2" s="8"/>
    </row>
    <row r="3" spans="1:12" ht="18.75">
      <c r="A3" s="1467" t="s">
        <v>6</v>
      </c>
      <c r="B3" s="1467"/>
      <c r="C3" s="1467"/>
      <c r="D3" s="1467"/>
      <c r="E3" s="1468"/>
      <c r="F3" s="1468"/>
      <c r="G3" s="1468"/>
      <c r="H3" s="1468"/>
      <c r="I3" s="1468"/>
      <c r="J3" s="1468"/>
      <c r="K3" s="1468"/>
      <c r="L3" s="1468"/>
    </row>
    <row r="4" spans="1:12" ht="18.75">
      <c r="A4" s="1469" t="s">
        <v>232</v>
      </c>
      <c r="B4" s="1469"/>
      <c r="C4" s="1469"/>
      <c r="D4" s="1469"/>
      <c r="E4" s="1468"/>
      <c r="F4" s="1468"/>
      <c r="G4" s="1468"/>
      <c r="H4" s="1468"/>
      <c r="I4" s="1468"/>
      <c r="J4" s="1468"/>
      <c r="K4" s="1468"/>
      <c r="L4" s="1468"/>
    </row>
    <row r="5" spans="1:12" ht="13.5" thickBot="1">
      <c r="A5" s="132"/>
      <c r="B5" s="133"/>
      <c r="C5" s="133"/>
      <c r="D5" s="133"/>
    </row>
    <row r="6" spans="1:12" ht="34.5" customHeight="1" thickTop="1">
      <c r="A6" s="1471" t="s">
        <v>49</v>
      </c>
      <c r="B6" s="1449" t="s">
        <v>50</v>
      </c>
      <c r="C6" s="1450"/>
      <c r="D6" s="1450"/>
      <c r="E6" s="1449" t="s">
        <v>91</v>
      </c>
      <c r="F6" s="1450"/>
      <c r="G6" s="1451"/>
      <c r="H6" s="1450" t="s">
        <v>92</v>
      </c>
      <c r="I6" s="1450"/>
      <c r="J6" s="1450"/>
      <c r="K6" s="1482" t="s">
        <v>233</v>
      </c>
      <c r="L6" s="1451"/>
    </row>
    <row r="7" spans="1:12" ht="24" customHeight="1">
      <c r="A7" s="1472"/>
      <c r="B7" s="1479" t="s">
        <v>103</v>
      </c>
      <c r="C7" s="1480"/>
      <c r="D7" s="1459" t="s">
        <v>51</v>
      </c>
      <c r="E7" s="1479" t="s">
        <v>103</v>
      </c>
      <c r="F7" s="1480"/>
      <c r="G7" s="1459" t="s">
        <v>51</v>
      </c>
      <c r="H7" s="1479" t="s">
        <v>103</v>
      </c>
      <c r="I7" s="1480"/>
      <c r="J7" s="1459" t="s">
        <v>51</v>
      </c>
      <c r="K7" s="1479" t="s">
        <v>103</v>
      </c>
      <c r="L7" s="1481"/>
    </row>
    <row r="8" spans="1:12" ht="34.5" customHeight="1" thickBot="1">
      <c r="A8" s="1473"/>
      <c r="B8" s="188" t="s">
        <v>107</v>
      </c>
      <c r="C8" s="48" t="s">
        <v>221</v>
      </c>
      <c r="D8" s="1460"/>
      <c r="E8" s="188" t="s">
        <v>107</v>
      </c>
      <c r="F8" s="48" t="s">
        <v>221</v>
      </c>
      <c r="G8" s="1478"/>
      <c r="H8" s="188" t="s">
        <v>107</v>
      </c>
      <c r="I8" s="48" t="s">
        <v>221</v>
      </c>
      <c r="J8" s="1460"/>
      <c r="K8" s="188" t="s">
        <v>107</v>
      </c>
      <c r="L8" s="300" t="s">
        <v>221</v>
      </c>
    </row>
    <row r="9" spans="1:12" ht="20.25" customHeight="1" thickTop="1">
      <c r="A9" s="134" t="s">
        <v>77</v>
      </c>
      <c r="B9" s="380">
        <f t="shared" ref="B9:C22" si="0">E9+H9+K9</f>
        <v>12.646000000000001</v>
      </c>
      <c r="C9" s="295">
        <f t="shared" si="0"/>
        <v>12.014000000000001</v>
      </c>
      <c r="D9" s="496">
        <f t="shared" ref="D9:D23" si="1">C9/B9*100</f>
        <v>95.002372291633719</v>
      </c>
      <c r="E9" s="497">
        <v>8.7550000000000008</v>
      </c>
      <c r="F9" s="295">
        <v>8.032</v>
      </c>
      <c r="G9" s="486">
        <f t="shared" ref="G9:G23" si="2">F9/E9*100</f>
        <v>91.741861793260981</v>
      </c>
      <c r="H9" s="380">
        <v>3.645</v>
      </c>
      <c r="I9" s="295">
        <v>3.73</v>
      </c>
      <c r="J9" s="486">
        <f t="shared" ref="J9:J23" si="3">I9/H9*100</f>
        <v>102.33196159122085</v>
      </c>
      <c r="K9" s="498">
        <v>0.246</v>
      </c>
      <c r="L9" s="499">
        <v>0.252</v>
      </c>
    </row>
    <row r="10" spans="1:12" ht="20.25" customHeight="1">
      <c r="A10" s="135" t="s">
        <v>52</v>
      </c>
      <c r="B10" s="500">
        <f t="shared" si="0"/>
        <v>17.265999999999998</v>
      </c>
      <c r="C10" s="296">
        <f t="shared" si="0"/>
        <v>14.967000000000001</v>
      </c>
      <c r="D10" s="501">
        <f t="shared" si="1"/>
        <v>86.684814085485939</v>
      </c>
      <c r="E10" s="1172">
        <v>11.867000000000001</v>
      </c>
      <c r="F10" s="1173">
        <v>9.8800000000000008</v>
      </c>
      <c r="G10" s="1170">
        <f t="shared" si="2"/>
        <v>83.256088312126067</v>
      </c>
      <c r="H10" s="1174">
        <v>5.101</v>
      </c>
      <c r="I10" s="1173">
        <v>4.8330000000000002</v>
      </c>
      <c r="J10" s="1170">
        <f t="shared" si="3"/>
        <v>94.746128210154879</v>
      </c>
      <c r="K10" s="1175">
        <v>0.29799999999999999</v>
      </c>
      <c r="L10" s="1176">
        <v>0.254</v>
      </c>
    </row>
    <row r="11" spans="1:12" ht="20.25" customHeight="1">
      <c r="A11" s="136" t="s">
        <v>53</v>
      </c>
      <c r="B11" s="500">
        <f t="shared" si="0"/>
        <v>9.8160000000000007</v>
      </c>
      <c r="C11" s="296">
        <f t="shared" si="0"/>
        <v>8.254999999999999</v>
      </c>
      <c r="D11" s="501">
        <f t="shared" si="1"/>
        <v>84.097392013039922</v>
      </c>
      <c r="E11" s="1177">
        <v>6.6070000000000002</v>
      </c>
      <c r="F11" s="1173">
        <v>5.3609999999999998</v>
      </c>
      <c r="G11" s="1170">
        <f t="shared" si="2"/>
        <v>81.141213864083539</v>
      </c>
      <c r="H11" s="1174">
        <v>3.0009999999999999</v>
      </c>
      <c r="I11" s="1173">
        <v>2.7080000000000002</v>
      </c>
      <c r="J11" s="1170">
        <f t="shared" si="3"/>
        <v>90.236587804065323</v>
      </c>
      <c r="K11" s="1175">
        <v>0.20799999999999999</v>
      </c>
      <c r="L11" s="1176">
        <v>0.186</v>
      </c>
    </row>
    <row r="12" spans="1:12" ht="20.25" customHeight="1">
      <c r="A12" s="135" t="s">
        <v>54</v>
      </c>
      <c r="B12" s="500">
        <f t="shared" si="0"/>
        <v>7.6219999999999999</v>
      </c>
      <c r="C12" s="296">
        <f t="shared" si="0"/>
        <v>5.9719999999999995</v>
      </c>
      <c r="D12" s="501">
        <f t="shared" si="1"/>
        <v>78.352138546313299</v>
      </c>
      <c r="E12" s="1172">
        <v>5.3550000000000004</v>
      </c>
      <c r="F12" s="296">
        <v>4.1079999999999997</v>
      </c>
      <c r="G12" s="1170">
        <f t="shared" si="2"/>
        <v>76.713352007469638</v>
      </c>
      <c r="H12" s="1174">
        <v>2.1219999999999999</v>
      </c>
      <c r="I12" s="1173">
        <v>1.724</v>
      </c>
      <c r="J12" s="1170">
        <f t="shared" si="3"/>
        <v>81.244109330819981</v>
      </c>
      <c r="K12" s="1175">
        <v>0.14499999999999999</v>
      </c>
      <c r="L12" s="1176">
        <v>0.14000000000000001</v>
      </c>
    </row>
    <row r="13" spans="1:12" ht="20.25" customHeight="1">
      <c r="A13" s="135" t="s">
        <v>55</v>
      </c>
      <c r="B13" s="500">
        <f t="shared" si="0"/>
        <v>9.6030000000000015</v>
      </c>
      <c r="C13" s="296">
        <f t="shared" si="0"/>
        <v>8.3510000000000009</v>
      </c>
      <c r="D13" s="501">
        <f t="shared" si="1"/>
        <v>86.962407580964268</v>
      </c>
      <c r="E13" s="1172">
        <v>6.6020000000000003</v>
      </c>
      <c r="F13" s="1173">
        <v>5.6840000000000002</v>
      </c>
      <c r="G13" s="1170">
        <f t="shared" si="2"/>
        <v>86.095122690093902</v>
      </c>
      <c r="H13" s="1174">
        <v>2.8730000000000002</v>
      </c>
      <c r="I13" s="1173">
        <v>2.5649999999999999</v>
      </c>
      <c r="J13" s="1170">
        <f t="shared" si="3"/>
        <v>89.27949878176122</v>
      </c>
      <c r="K13" s="1175">
        <v>0.128</v>
      </c>
      <c r="L13" s="1176">
        <v>0.10199999999999999</v>
      </c>
    </row>
    <row r="14" spans="1:12" ht="20.25" customHeight="1">
      <c r="A14" s="135" t="s">
        <v>56</v>
      </c>
      <c r="B14" s="500">
        <f t="shared" si="0"/>
        <v>37.797000000000004</v>
      </c>
      <c r="C14" s="296">
        <f t="shared" si="0"/>
        <v>33.172000000000004</v>
      </c>
      <c r="D14" s="501">
        <f t="shared" si="1"/>
        <v>87.763579120035985</v>
      </c>
      <c r="E14" s="502">
        <v>25.404</v>
      </c>
      <c r="F14" s="1173">
        <v>21.806000000000001</v>
      </c>
      <c r="G14" s="1170">
        <f t="shared" si="2"/>
        <v>85.836876082506691</v>
      </c>
      <c r="H14" s="1174">
        <v>11.845000000000001</v>
      </c>
      <c r="I14" s="1173">
        <v>10.914999999999999</v>
      </c>
      <c r="J14" s="1170">
        <f t="shared" si="3"/>
        <v>92.148585901224138</v>
      </c>
      <c r="K14" s="1175">
        <v>0.54800000000000004</v>
      </c>
      <c r="L14" s="1176">
        <v>0.45100000000000001</v>
      </c>
    </row>
    <row r="15" spans="1:12" ht="20.25" customHeight="1">
      <c r="A15" s="135" t="s">
        <v>57</v>
      </c>
      <c r="B15" s="500">
        <f t="shared" si="0"/>
        <v>10.196</v>
      </c>
      <c r="C15" s="296">
        <f t="shared" si="0"/>
        <v>8.9349999999999987</v>
      </c>
      <c r="D15" s="501">
        <f t="shared" si="1"/>
        <v>87.632404864652784</v>
      </c>
      <c r="E15" s="1172">
        <v>7.0279999999999996</v>
      </c>
      <c r="F15" s="1173">
        <v>6.0069999999999997</v>
      </c>
      <c r="G15" s="1170">
        <f t="shared" si="2"/>
        <v>85.472396129766651</v>
      </c>
      <c r="H15" s="1174">
        <v>2.9790000000000001</v>
      </c>
      <c r="I15" s="1173">
        <v>2.7669999999999999</v>
      </c>
      <c r="J15" s="1170">
        <f t="shared" si="3"/>
        <v>92.883517959046657</v>
      </c>
      <c r="K15" s="1175">
        <v>0.189</v>
      </c>
      <c r="L15" s="1176">
        <v>0.161</v>
      </c>
    </row>
    <row r="16" spans="1:12" ht="20.25" customHeight="1">
      <c r="A16" s="135" t="s">
        <v>58</v>
      </c>
      <c r="B16" s="500">
        <f t="shared" si="0"/>
        <v>9.2859999999999996</v>
      </c>
      <c r="C16" s="296">
        <f t="shared" si="0"/>
        <v>7.3439999999999994</v>
      </c>
      <c r="D16" s="501">
        <f t="shared" si="1"/>
        <v>79.086797329312944</v>
      </c>
      <c r="E16" s="1177">
        <v>6.4489999999999998</v>
      </c>
      <c r="F16" s="1173">
        <v>5.0389999999999997</v>
      </c>
      <c r="G16" s="1170">
        <f t="shared" si="2"/>
        <v>78.136145138781202</v>
      </c>
      <c r="H16" s="1174">
        <v>2.6219999999999999</v>
      </c>
      <c r="I16" s="1173">
        <v>2.1379999999999999</v>
      </c>
      <c r="J16" s="1170">
        <f t="shared" si="3"/>
        <v>81.540808543096873</v>
      </c>
      <c r="K16" s="1175">
        <v>0.215</v>
      </c>
      <c r="L16" s="1176">
        <v>0.16700000000000001</v>
      </c>
    </row>
    <row r="17" spans="1:12" ht="20.25" customHeight="1">
      <c r="A17" s="135" t="s">
        <v>59</v>
      </c>
      <c r="B17" s="500">
        <f t="shared" si="0"/>
        <v>7.0729999999999995</v>
      </c>
      <c r="C17" s="296">
        <f t="shared" si="0"/>
        <v>6.0009999999999994</v>
      </c>
      <c r="D17" s="501">
        <f t="shared" si="1"/>
        <v>84.843772091050468</v>
      </c>
      <c r="E17" s="1172">
        <v>5.17</v>
      </c>
      <c r="F17" s="296">
        <v>4.3259999999999996</v>
      </c>
      <c r="G17" s="1170">
        <f t="shared" si="2"/>
        <v>83.67504835589942</v>
      </c>
      <c r="H17" s="1174">
        <v>1.7250000000000001</v>
      </c>
      <c r="I17" s="1173">
        <v>1.548</v>
      </c>
      <c r="J17" s="1170">
        <f t="shared" si="3"/>
        <v>89.739130434782609</v>
      </c>
      <c r="K17" s="1175">
        <v>0.17799999999999999</v>
      </c>
      <c r="L17" s="1176">
        <v>0.127</v>
      </c>
    </row>
    <row r="18" spans="1:12" ht="20.25" customHeight="1">
      <c r="A18" s="135" t="s">
        <v>60</v>
      </c>
      <c r="B18" s="500">
        <f t="shared" si="0"/>
        <v>5.641</v>
      </c>
      <c r="C18" s="296">
        <f t="shared" si="0"/>
        <v>4.4489999999999998</v>
      </c>
      <c r="D18" s="501">
        <f t="shared" si="1"/>
        <v>78.868994859067541</v>
      </c>
      <c r="E18" s="1172">
        <v>3.9359999999999999</v>
      </c>
      <c r="F18" s="1173">
        <v>3.0569999999999999</v>
      </c>
      <c r="G18" s="1170">
        <f t="shared" si="2"/>
        <v>77.667682926829258</v>
      </c>
      <c r="H18" s="1174">
        <v>1.617</v>
      </c>
      <c r="I18" s="1173">
        <v>1.325</v>
      </c>
      <c r="J18" s="1170">
        <f t="shared" si="3"/>
        <v>81.941867656153363</v>
      </c>
      <c r="K18" s="1175">
        <v>8.7999999999999995E-2</v>
      </c>
      <c r="L18" s="1176">
        <v>6.7000000000000004E-2</v>
      </c>
    </row>
    <row r="19" spans="1:12" ht="20.25" customHeight="1">
      <c r="A19" s="135" t="s">
        <v>62</v>
      </c>
      <c r="B19" s="500">
        <f t="shared" si="0"/>
        <v>19.097999999999999</v>
      </c>
      <c r="C19" s="296">
        <f t="shared" si="0"/>
        <v>17.309000000000001</v>
      </c>
      <c r="D19" s="501">
        <f t="shared" si="1"/>
        <v>90.632526966174481</v>
      </c>
      <c r="E19" s="502">
        <v>12.845000000000001</v>
      </c>
      <c r="F19" s="296">
        <v>11.225</v>
      </c>
      <c r="G19" s="1170">
        <f t="shared" si="2"/>
        <v>87.38808875048656</v>
      </c>
      <c r="H19" s="1174">
        <v>5.6550000000000002</v>
      </c>
      <c r="I19" s="1173">
        <v>5.54</v>
      </c>
      <c r="J19" s="1170">
        <f t="shared" si="3"/>
        <v>97.966401414677279</v>
      </c>
      <c r="K19" s="1175">
        <v>0.59799999999999998</v>
      </c>
      <c r="L19" s="1176">
        <v>0.54400000000000004</v>
      </c>
    </row>
    <row r="20" spans="1:12" ht="20.25" customHeight="1">
      <c r="A20" s="135" t="s">
        <v>61</v>
      </c>
      <c r="B20" s="500">
        <f t="shared" si="0"/>
        <v>18.523000000000003</v>
      </c>
      <c r="C20" s="296">
        <f t="shared" si="0"/>
        <v>15.447000000000001</v>
      </c>
      <c r="D20" s="501">
        <f t="shared" si="1"/>
        <v>83.393618744263875</v>
      </c>
      <c r="E20" s="497">
        <v>11.92</v>
      </c>
      <c r="F20" s="1178">
        <v>9.782</v>
      </c>
      <c r="G20" s="1170">
        <f t="shared" si="2"/>
        <v>82.06375838926175</v>
      </c>
      <c r="H20" s="1174">
        <v>5.6859999999999999</v>
      </c>
      <c r="I20" s="1173">
        <v>4.8609999999999998</v>
      </c>
      <c r="J20" s="1170">
        <f t="shared" si="3"/>
        <v>85.49067886035877</v>
      </c>
      <c r="K20" s="1175">
        <v>0.91700000000000004</v>
      </c>
      <c r="L20" s="1176">
        <v>0.80400000000000005</v>
      </c>
    </row>
    <row r="21" spans="1:12" ht="20.25" customHeight="1">
      <c r="A21" s="135" t="s">
        <v>64</v>
      </c>
      <c r="B21" s="500">
        <f t="shared" si="0"/>
        <v>50.433000000000007</v>
      </c>
      <c r="C21" s="296">
        <f t="shared" si="0"/>
        <v>45.565999999999995</v>
      </c>
      <c r="D21" s="501">
        <f t="shared" si="1"/>
        <v>90.349572700414399</v>
      </c>
      <c r="E21" s="1177">
        <v>31.198</v>
      </c>
      <c r="F21" s="1173">
        <v>27.783000000000001</v>
      </c>
      <c r="G21" s="1170">
        <f t="shared" si="2"/>
        <v>89.053785499070457</v>
      </c>
      <c r="H21" s="1174">
        <v>18.413</v>
      </c>
      <c r="I21" s="1173">
        <v>17.135999999999999</v>
      </c>
      <c r="J21" s="1170">
        <f t="shared" si="3"/>
        <v>93.064682561233909</v>
      </c>
      <c r="K21" s="1175">
        <v>0.82199999999999995</v>
      </c>
      <c r="L21" s="1176">
        <v>0.64700000000000002</v>
      </c>
    </row>
    <row r="22" spans="1:12" ht="20.25" customHeight="1" thickBot="1">
      <c r="A22" s="137" t="s">
        <v>63</v>
      </c>
      <c r="B22" s="381">
        <f t="shared" si="0"/>
        <v>9.0570000000000004</v>
      </c>
      <c r="C22" s="297">
        <f t="shared" si="0"/>
        <v>7.4740000000000002</v>
      </c>
      <c r="D22" s="503">
        <f t="shared" si="1"/>
        <v>82.52180633763939</v>
      </c>
      <c r="E22" s="504">
        <v>6.0030000000000001</v>
      </c>
      <c r="F22" s="505">
        <v>4.8109999999999999</v>
      </c>
      <c r="G22" s="491">
        <f t="shared" si="2"/>
        <v>80.143261702482093</v>
      </c>
      <c r="H22" s="381">
        <v>2.7509999999999999</v>
      </c>
      <c r="I22" s="297">
        <v>2.4260000000000002</v>
      </c>
      <c r="J22" s="491">
        <f t="shared" si="3"/>
        <v>88.186114140312625</v>
      </c>
      <c r="K22" s="506">
        <v>0.30299999999999999</v>
      </c>
      <c r="L22" s="507">
        <v>0.23699999999999999</v>
      </c>
    </row>
    <row r="23" spans="1:12" ht="20.25" customHeight="1" thickTop="1" thickBot="1">
      <c r="A23" s="138" t="s">
        <v>50</v>
      </c>
      <c r="B23" s="508">
        <f>SUM(B9:B22)</f>
        <v>224.05699999999999</v>
      </c>
      <c r="C23" s="298">
        <f>SUM(C9:C22)</f>
        <v>195.256</v>
      </c>
      <c r="D23" s="494">
        <f t="shared" si="1"/>
        <v>87.145681679215556</v>
      </c>
      <c r="E23" s="299">
        <f>SUM(E9:E22)</f>
        <v>149.13900000000001</v>
      </c>
      <c r="F23" s="299">
        <f>SUM(F9:F22)</f>
        <v>126.90099999999998</v>
      </c>
      <c r="G23" s="494">
        <f t="shared" si="2"/>
        <v>85.089077974238776</v>
      </c>
      <c r="H23" s="382">
        <f>SUM(H9:H22)</f>
        <v>70.035000000000011</v>
      </c>
      <c r="I23" s="299">
        <f>SUM(I9:I22)</f>
        <v>64.216000000000008</v>
      </c>
      <c r="J23" s="494">
        <f t="shared" si="3"/>
        <v>91.691297208538586</v>
      </c>
      <c r="K23" s="509">
        <f>SUM(K9:K22)</f>
        <v>4.883</v>
      </c>
      <c r="L23" s="510">
        <f>SUM(L9:L22)</f>
        <v>4.1390000000000002</v>
      </c>
    </row>
    <row r="24" spans="1:12" ht="13.5" thickTop="1">
      <c r="A24" s="129"/>
      <c r="B24" s="141"/>
      <c r="C24" s="142"/>
      <c r="D24" s="142"/>
    </row>
    <row r="25" spans="1:12">
      <c r="A25" s="20" t="s">
        <v>234</v>
      </c>
    </row>
  </sheetData>
  <mergeCells count="14">
    <mergeCell ref="G7:G8"/>
    <mergeCell ref="H7:I7"/>
    <mergeCell ref="J7:J8"/>
    <mergeCell ref="K7:L7"/>
    <mergeCell ref="A3:L3"/>
    <mergeCell ref="A4:L4"/>
    <mergeCell ref="A6:A8"/>
    <mergeCell ref="B6:D6"/>
    <mergeCell ref="E6:G6"/>
    <mergeCell ref="H6:J6"/>
    <mergeCell ref="K6:L6"/>
    <mergeCell ref="B7:C7"/>
    <mergeCell ref="D7:D8"/>
    <mergeCell ref="E7:F7"/>
  </mergeCells>
  <pageMargins left="0.7" right="0.7" top="0.78740157499999996" bottom="0.78740157499999996" header="0.3" footer="0.3"/>
  <pageSetup paperSize="9" scale="9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/>
  </sheetViews>
  <sheetFormatPr defaultRowHeight="12.75"/>
  <cols>
    <col min="1" max="1" width="26.28515625" style="144" customWidth="1"/>
    <col min="2" max="10" width="9.7109375" style="144" customWidth="1"/>
    <col min="11" max="16384" width="9.140625" style="91"/>
  </cols>
  <sheetData>
    <row r="1" spans="1:10">
      <c r="A1" s="482"/>
      <c r="B1" s="143"/>
      <c r="J1" s="145" t="s">
        <v>22</v>
      </c>
    </row>
    <row r="2" spans="1:10">
      <c r="A2" s="91"/>
      <c r="B2" s="91"/>
      <c r="C2" s="91"/>
      <c r="D2" s="91"/>
    </row>
    <row r="3" spans="1:10" ht="18.75">
      <c r="A3" s="1487" t="s">
        <v>19</v>
      </c>
      <c r="B3" s="1487"/>
      <c r="C3" s="1487"/>
      <c r="D3" s="1487"/>
      <c r="E3" s="1487"/>
      <c r="F3" s="1487"/>
      <c r="G3" s="1487"/>
      <c r="H3" s="1487"/>
      <c r="I3" s="1487"/>
      <c r="J3" s="1487"/>
    </row>
    <row r="4" spans="1:10" ht="18.75">
      <c r="A4" s="1488" t="s">
        <v>235</v>
      </c>
      <c r="B4" s="1488"/>
      <c r="C4" s="1488"/>
      <c r="D4" s="1488"/>
      <c r="E4" s="1488"/>
      <c r="F4" s="1488"/>
      <c r="G4" s="1488"/>
      <c r="H4" s="1488"/>
      <c r="I4" s="1488"/>
      <c r="J4" s="1488"/>
    </row>
    <row r="5" spans="1:10" ht="13.5" thickBot="1">
      <c r="A5" s="146"/>
      <c r="B5" s="133"/>
      <c r="C5" s="133"/>
      <c r="D5" s="133"/>
    </row>
    <row r="6" spans="1:10" ht="20.100000000000001" customHeight="1" thickTop="1">
      <c r="A6" s="1489" t="s">
        <v>49</v>
      </c>
      <c r="B6" s="1449" t="s">
        <v>50</v>
      </c>
      <c r="C6" s="1450"/>
      <c r="D6" s="1450"/>
      <c r="E6" s="1449" t="s">
        <v>98</v>
      </c>
      <c r="F6" s="1450"/>
      <c r="G6" s="1451"/>
      <c r="H6" s="1450" t="s">
        <v>99</v>
      </c>
      <c r="I6" s="1450"/>
      <c r="J6" s="1451"/>
    </row>
    <row r="7" spans="1:10" ht="5.25" customHeight="1">
      <c r="A7" s="1490"/>
      <c r="B7" s="1474" t="s">
        <v>134</v>
      </c>
      <c r="C7" s="1475"/>
      <c r="D7" s="1459" t="s">
        <v>133</v>
      </c>
      <c r="E7" s="1474" t="s">
        <v>134</v>
      </c>
      <c r="F7" s="1475"/>
      <c r="G7" s="1459" t="s">
        <v>133</v>
      </c>
      <c r="H7" s="1483" t="s">
        <v>134</v>
      </c>
      <c r="I7" s="1475"/>
      <c r="J7" s="1459" t="s">
        <v>133</v>
      </c>
    </row>
    <row r="8" spans="1:10" ht="15" customHeight="1">
      <c r="A8" s="1490"/>
      <c r="B8" s="1476"/>
      <c r="C8" s="1477"/>
      <c r="D8" s="1485"/>
      <c r="E8" s="1476"/>
      <c r="F8" s="1477"/>
      <c r="G8" s="1485"/>
      <c r="H8" s="1484"/>
      <c r="I8" s="1477"/>
      <c r="J8" s="1485"/>
    </row>
    <row r="9" spans="1:10" ht="42" customHeight="1" thickBot="1">
      <c r="A9" s="1491"/>
      <c r="B9" s="188" t="s">
        <v>107</v>
      </c>
      <c r="C9" s="48" t="s">
        <v>221</v>
      </c>
      <c r="D9" s="1460"/>
      <c r="E9" s="188" t="s">
        <v>107</v>
      </c>
      <c r="F9" s="48" t="s">
        <v>221</v>
      </c>
      <c r="G9" s="1460"/>
      <c r="H9" s="188" t="s">
        <v>107</v>
      </c>
      <c r="I9" s="48" t="s">
        <v>221</v>
      </c>
      <c r="J9" s="1460"/>
    </row>
    <row r="10" spans="1:10" ht="20.100000000000001" customHeight="1" thickTop="1">
      <c r="A10" s="134" t="s">
        <v>77</v>
      </c>
      <c r="B10" s="147">
        <v>165.79999999999998</v>
      </c>
      <c r="C10" s="511">
        <f>F10+I10</f>
        <v>161.1</v>
      </c>
      <c r="D10" s="512">
        <f>C10/B10*100</f>
        <v>97.165259348612793</v>
      </c>
      <c r="E10" s="513">
        <v>104</v>
      </c>
      <c r="F10" s="147">
        <v>103.7</v>
      </c>
      <c r="G10" s="514">
        <f>F10/E10*100</f>
        <v>99.711538461538467</v>
      </c>
      <c r="H10" s="515">
        <v>61.7</v>
      </c>
      <c r="I10" s="147">
        <v>57.4</v>
      </c>
      <c r="J10" s="512">
        <f>I10/H10*100</f>
        <v>93.030794165316038</v>
      </c>
    </row>
    <row r="11" spans="1:10" ht="20.100000000000001" customHeight="1">
      <c r="A11" s="135" t="s">
        <v>52</v>
      </c>
      <c r="B11" s="148">
        <v>199.39999999999998</v>
      </c>
      <c r="C11" s="1179">
        <f>F11+I11</f>
        <v>219.5</v>
      </c>
      <c r="D11" s="516">
        <f>C11/B11*100</f>
        <v>110.08024072216651</v>
      </c>
      <c r="E11" s="1180">
        <v>123.1</v>
      </c>
      <c r="F11" s="1179">
        <v>126.5</v>
      </c>
      <c r="G11" s="1181">
        <f>F11/E11*100</f>
        <v>102.76198212835095</v>
      </c>
      <c r="H11" s="1182">
        <v>76.3</v>
      </c>
      <c r="I11" s="1179">
        <v>93</v>
      </c>
      <c r="J11" s="1183">
        <f>I11/H11*100</f>
        <v>121.8872870249017</v>
      </c>
    </row>
    <row r="12" spans="1:10" ht="20.100000000000001" customHeight="1">
      <c r="A12" s="136" t="s">
        <v>53</v>
      </c>
      <c r="B12" s="148">
        <v>129.69999999999999</v>
      </c>
      <c r="C12" s="1179">
        <f t="shared" ref="C12:C22" si="0">F12+I12</f>
        <v>128.60000000000002</v>
      </c>
      <c r="D12" s="516">
        <f t="shared" ref="D12:D22" si="1">C12/B12*100</f>
        <v>99.151888974556684</v>
      </c>
      <c r="E12" s="1180">
        <v>82.2</v>
      </c>
      <c r="F12" s="1179">
        <v>80.900000000000006</v>
      </c>
      <c r="G12" s="1181">
        <f t="shared" ref="G12:G22" si="2">F12/E12*100</f>
        <v>98.418491484184926</v>
      </c>
      <c r="H12" s="1182">
        <v>47.5</v>
      </c>
      <c r="I12" s="1179">
        <v>47.7</v>
      </c>
      <c r="J12" s="1183">
        <f t="shared" ref="J12:J22" si="3">I12/H12*100</f>
        <v>100.42105263157895</v>
      </c>
    </row>
    <row r="13" spans="1:10" ht="20.100000000000001" customHeight="1">
      <c r="A13" s="135" t="s">
        <v>54</v>
      </c>
      <c r="B13" s="148">
        <v>114.2</v>
      </c>
      <c r="C13" s="1179">
        <f t="shared" si="0"/>
        <v>115.9</v>
      </c>
      <c r="D13" s="516">
        <f t="shared" si="1"/>
        <v>101.48861646234677</v>
      </c>
      <c r="E13" s="1180">
        <v>70.400000000000006</v>
      </c>
      <c r="F13" s="1179">
        <v>70.900000000000006</v>
      </c>
      <c r="G13" s="1181">
        <f t="shared" si="2"/>
        <v>100.71022727272727</v>
      </c>
      <c r="H13" s="1182">
        <v>43.8</v>
      </c>
      <c r="I13" s="1179">
        <v>45</v>
      </c>
      <c r="J13" s="1183">
        <f t="shared" si="3"/>
        <v>102.73972602739727</v>
      </c>
    </row>
    <row r="14" spans="1:10" ht="20.100000000000001" customHeight="1">
      <c r="A14" s="135" t="s">
        <v>55</v>
      </c>
      <c r="B14" s="148">
        <v>48.4</v>
      </c>
      <c r="C14" s="1179">
        <f t="shared" si="0"/>
        <v>46.400000000000006</v>
      </c>
      <c r="D14" s="516">
        <f t="shared" si="1"/>
        <v>95.867768595041341</v>
      </c>
      <c r="E14" s="1180">
        <v>25.4</v>
      </c>
      <c r="F14" s="1179">
        <v>26.3</v>
      </c>
      <c r="G14" s="1181">
        <f t="shared" si="2"/>
        <v>103.54330708661419</v>
      </c>
      <c r="H14" s="1182">
        <v>23</v>
      </c>
      <c r="I14" s="1179">
        <v>20.100000000000001</v>
      </c>
      <c r="J14" s="1183">
        <f t="shared" si="3"/>
        <v>87.391304347826093</v>
      </c>
    </row>
    <row r="15" spans="1:10" ht="20.100000000000001" customHeight="1">
      <c r="A15" s="135" t="s">
        <v>56</v>
      </c>
      <c r="B15" s="148">
        <v>153.1</v>
      </c>
      <c r="C15" s="1179">
        <f t="shared" si="0"/>
        <v>157.1</v>
      </c>
      <c r="D15" s="516">
        <f t="shared" si="1"/>
        <v>102.61267145656434</v>
      </c>
      <c r="E15" s="1180">
        <v>89.1</v>
      </c>
      <c r="F15" s="1179">
        <v>92.8</v>
      </c>
      <c r="G15" s="1181">
        <f t="shared" si="2"/>
        <v>104.15263748597083</v>
      </c>
      <c r="H15" s="1182">
        <v>64</v>
      </c>
      <c r="I15" s="1179">
        <v>64.3</v>
      </c>
      <c r="J15" s="1183">
        <f t="shared" si="3"/>
        <v>100.46875</v>
      </c>
    </row>
    <row r="16" spans="1:10" ht="20.100000000000001" customHeight="1">
      <c r="A16" s="135" t="s">
        <v>57</v>
      </c>
      <c r="B16" s="148">
        <v>96.800000000000011</v>
      </c>
      <c r="C16" s="1179">
        <f t="shared" si="0"/>
        <v>104.3</v>
      </c>
      <c r="D16" s="516">
        <f t="shared" si="1"/>
        <v>107.74793388429751</v>
      </c>
      <c r="E16" s="1180">
        <v>62.2</v>
      </c>
      <c r="F16" s="1179">
        <v>63.9</v>
      </c>
      <c r="G16" s="1181">
        <f t="shared" si="2"/>
        <v>102.73311897106107</v>
      </c>
      <c r="H16" s="1182">
        <v>34.6</v>
      </c>
      <c r="I16" s="1179">
        <v>40.4</v>
      </c>
      <c r="J16" s="1183">
        <f t="shared" si="3"/>
        <v>116.76300578034682</v>
      </c>
    </row>
    <row r="17" spans="1:10" ht="20.100000000000001" customHeight="1">
      <c r="A17" s="135" t="s">
        <v>58</v>
      </c>
      <c r="B17" s="148">
        <v>112.4</v>
      </c>
      <c r="C17" s="1179">
        <f t="shared" si="0"/>
        <v>116</v>
      </c>
      <c r="D17" s="516">
        <f t="shared" si="1"/>
        <v>103.20284697508897</v>
      </c>
      <c r="E17" s="1180">
        <v>68.2</v>
      </c>
      <c r="F17" s="1179">
        <v>69.3</v>
      </c>
      <c r="G17" s="1181">
        <f t="shared" si="2"/>
        <v>101.61290322580645</v>
      </c>
      <c r="H17" s="1182">
        <v>44.2</v>
      </c>
      <c r="I17" s="1179">
        <v>46.7</v>
      </c>
      <c r="J17" s="1183">
        <f t="shared" si="3"/>
        <v>105.65610859728507</v>
      </c>
    </row>
    <row r="18" spans="1:10" ht="20.100000000000001" customHeight="1">
      <c r="A18" s="135" t="s">
        <v>59</v>
      </c>
      <c r="B18" s="148">
        <v>101.3</v>
      </c>
      <c r="C18" s="1179">
        <f t="shared" si="0"/>
        <v>105.8</v>
      </c>
      <c r="D18" s="516">
        <f t="shared" si="1"/>
        <v>104.44225074037512</v>
      </c>
      <c r="E18" s="1180">
        <v>59</v>
      </c>
      <c r="F18" s="1179">
        <v>59.8</v>
      </c>
      <c r="G18" s="1181">
        <f t="shared" si="2"/>
        <v>101.35593220338983</v>
      </c>
      <c r="H18" s="1182">
        <v>42.3</v>
      </c>
      <c r="I18" s="1179">
        <v>46</v>
      </c>
      <c r="J18" s="1183">
        <f t="shared" si="3"/>
        <v>108.74704491725768</v>
      </c>
    </row>
    <row r="19" spans="1:10" ht="20.100000000000001" customHeight="1">
      <c r="A19" s="135" t="s">
        <v>60</v>
      </c>
      <c r="B19" s="148">
        <v>105.69999999999999</v>
      </c>
      <c r="C19" s="1179">
        <f t="shared" si="0"/>
        <v>108.30000000000001</v>
      </c>
      <c r="D19" s="516">
        <f t="shared" si="1"/>
        <v>102.45979186376539</v>
      </c>
      <c r="E19" s="1180">
        <v>67.599999999999994</v>
      </c>
      <c r="F19" s="1179">
        <v>68.7</v>
      </c>
      <c r="G19" s="1181">
        <f t="shared" si="2"/>
        <v>101.62721893491124</v>
      </c>
      <c r="H19" s="1182">
        <v>38.1</v>
      </c>
      <c r="I19" s="1179">
        <v>39.6</v>
      </c>
      <c r="J19" s="1183">
        <f t="shared" si="3"/>
        <v>103.93700787401573</v>
      </c>
    </row>
    <row r="20" spans="1:10" ht="20.100000000000001" customHeight="1">
      <c r="A20" s="135" t="s">
        <v>62</v>
      </c>
      <c r="B20" s="148">
        <v>213.7</v>
      </c>
      <c r="C20" s="1179">
        <f t="shared" si="0"/>
        <v>230.10000000000002</v>
      </c>
      <c r="D20" s="516">
        <f t="shared" si="1"/>
        <v>107.67430978006554</v>
      </c>
      <c r="E20" s="1180">
        <v>134.9</v>
      </c>
      <c r="F20" s="1179">
        <v>142.9</v>
      </c>
      <c r="G20" s="1181">
        <f t="shared" si="2"/>
        <v>105.93031875463306</v>
      </c>
      <c r="H20" s="1182">
        <v>78.8</v>
      </c>
      <c r="I20" s="1179">
        <v>87.2</v>
      </c>
      <c r="J20" s="1183">
        <f t="shared" si="3"/>
        <v>110.65989847715736</v>
      </c>
    </row>
    <row r="21" spans="1:10" ht="20.100000000000001" customHeight="1">
      <c r="A21" s="135" t="s">
        <v>61</v>
      </c>
      <c r="B21" s="148">
        <v>113.9</v>
      </c>
      <c r="C21" s="1179">
        <f t="shared" si="0"/>
        <v>119.1</v>
      </c>
      <c r="D21" s="516">
        <f t="shared" si="1"/>
        <v>104.56540825285336</v>
      </c>
      <c r="E21" s="1180">
        <v>67.8</v>
      </c>
      <c r="F21" s="1179">
        <v>67.5</v>
      </c>
      <c r="G21" s="1181">
        <f t="shared" si="2"/>
        <v>99.557522123893804</v>
      </c>
      <c r="H21" s="1182">
        <v>46.1</v>
      </c>
      <c r="I21" s="1179">
        <v>51.6</v>
      </c>
      <c r="J21" s="1183">
        <f t="shared" si="3"/>
        <v>111.9305856832972</v>
      </c>
    </row>
    <row r="22" spans="1:10" ht="20.100000000000001" customHeight="1">
      <c r="A22" s="135" t="s">
        <v>64</v>
      </c>
      <c r="B22" s="148">
        <v>242.2</v>
      </c>
      <c r="C22" s="1179">
        <f t="shared" si="0"/>
        <v>245.1</v>
      </c>
      <c r="D22" s="516">
        <f t="shared" si="1"/>
        <v>101.19735755573906</v>
      </c>
      <c r="E22" s="1180">
        <v>115</v>
      </c>
      <c r="F22" s="1179">
        <v>114.5</v>
      </c>
      <c r="G22" s="1181">
        <f t="shared" si="2"/>
        <v>99.565217391304344</v>
      </c>
      <c r="H22" s="1182">
        <v>127.2</v>
      </c>
      <c r="I22" s="1179">
        <v>130.6</v>
      </c>
      <c r="J22" s="1183">
        <f t="shared" si="3"/>
        <v>102.67295597484276</v>
      </c>
    </row>
    <row r="23" spans="1:10" ht="20.100000000000001" customHeight="1" thickBot="1">
      <c r="A23" s="137" t="s">
        <v>63</v>
      </c>
      <c r="B23" s="149">
        <v>132.1</v>
      </c>
      <c r="C23" s="149">
        <f>F23+I23</f>
        <v>136.30000000000001</v>
      </c>
      <c r="D23" s="517">
        <f>C23/B23*100</f>
        <v>103.17940953822861</v>
      </c>
      <c r="E23" s="518">
        <v>77.2</v>
      </c>
      <c r="F23" s="149">
        <v>79.099999999999994</v>
      </c>
      <c r="G23" s="519">
        <f>F23/E23*100</f>
        <v>102.46113989637304</v>
      </c>
      <c r="H23" s="520">
        <v>54.9</v>
      </c>
      <c r="I23" s="149">
        <v>57.2</v>
      </c>
      <c r="J23" s="517">
        <f>I23/H23*100</f>
        <v>104.18943533697633</v>
      </c>
    </row>
    <row r="24" spans="1:10" ht="20.100000000000001" customHeight="1" thickTop="1" thickBot="1">
      <c r="A24" s="138" t="s">
        <v>100</v>
      </c>
      <c r="B24" s="521">
        <f>SUM(B10:B23)</f>
        <v>1928.7</v>
      </c>
      <c r="C24" s="493">
        <v>1993.5</v>
      </c>
      <c r="D24" s="522">
        <f>C24/B24*100</f>
        <v>103.35977601493234</v>
      </c>
      <c r="E24" s="523">
        <f>SUM(E10:E23)</f>
        <v>1146.1000000000001</v>
      </c>
      <c r="F24" s="150">
        <v>1166.5999999999999</v>
      </c>
      <c r="G24" s="524">
        <f>F24/E24*100</f>
        <v>101.78867463572112</v>
      </c>
      <c r="H24" s="301">
        <f>SUM(H10:H23)</f>
        <v>782.50000000000011</v>
      </c>
      <c r="I24" s="150">
        <v>826.9</v>
      </c>
      <c r="J24" s="522">
        <f>I24/H24*100</f>
        <v>105.67412140575078</v>
      </c>
    </row>
    <row r="25" spans="1:10" ht="13.5" thickTop="1">
      <c r="A25" s="143"/>
      <c r="B25" s="141"/>
      <c r="C25" s="142"/>
      <c r="D25" s="142"/>
    </row>
    <row r="26" spans="1:10" ht="15" customHeight="1">
      <c r="A26" s="20" t="s">
        <v>228</v>
      </c>
      <c r="B26" s="152"/>
      <c r="C26" s="152"/>
      <c r="D26" s="152"/>
      <c r="E26" s="152"/>
      <c r="F26" s="152"/>
      <c r="G26" s="152"/>
      <c r="H26" s="152"/>
      <c r="I26" s="151"/>
      <c r="J26" s="151"/>
    </row>
    <row r="27" spans="1:10" ht="15" customHeight="1">
      <c r="A27" s="1486"/>
      <c r="B27" s="1486"/>
      <c r="C27" s="1486"/>
      <c r="D27" s="1486"/>
      <c r="E27" s="1486"/>
      <c r="F27" s="1486"/>
      <c r="G27" s="1486"/>
      <c r="H27" s="1486"/>
      <c r="I27" s="1486"/>
      <c r="J27" s="1486"/>
    </row>
    <row r="28" spans="1:10">
      <c r="E28" s="182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0" zoomScaleNormal="100" workbookViewId="0">
      <selection activeCell="A42" sqref="A42"/>
    </sheetView>
  </sheetViews>
  <sheetFormatPr defaultColWidth="9.140625" defaultRowHeight="12.75"/>
  <cols>
    <col min="1" max="1" width="37.7109375" style="1184" customWidth="1"/>
    <col min="2" max="5" width="13" style="1184" customWidth="1"/>
    <col min="6" max="16384" width="9.140625" style="1184"/>
  </cols>
  <sheetData>
    <row r="1" spans="1:5" ht="15" customHeight="1">
      <c r="A1" s="1185"/>
      <c r="B1" s="1185"/>
      <c r="C1" s="1185"/>
      <c r="D1" s="1185"/>
      <c r="E1" s="1247" t="s">
        <v>934</v>
      </c>
    </row>
    <row r="2" spans="1:5" ht="11.25" customHeight="1">
      <c r="A2" s="1185"/>
      <c r="B2" s="1185"/>
      <c r="C2" s="1185"/>
      <c r="D2" s="1185"/>
      <c r="E2" s="1185"/>
    </row>
    <row r="3" spans="1:5" ht="24.95" customHeight="1">
      <c r="A3" s="1246" t="s">
        <v>933</v>
      </c>
      <c r="B3" s="1245"/>
      <c r="C3" s="1245"/>
      <c r="D3" s="1245"/>
      <c r="E3" s="1245"/>
    </row>
    <row r="4" spans="1:5" ht="24.95" customHeight="1">
      <c r="A4" s="1244" t="s">
        <v>932</v>
      </c>
      <c r="B4" s="1243"/>
      <c r="C4" s="1243"/>
      <c r="D4" s="1243"/>
      <c r="E4" s="1243"/>
    </row>
    <row r="5" spans="1:5" ht="9.75" customHeight="1" thickBot="1">
      <c r="A5" s="1185"/>
      <c r="B5" s="1185"/>
      <c r="C5" s="1185"/>
      <c r="D5" s="1185"/>
      <c r="E5" s="1185"/>
    </row>
    <row r="6" spans="1:5" ht="21.75" customHeight="1" thickTop="1">
      <c r="A6" s="1259" t="s">
        <v>322</v>
      </c>
      <c r="B6" s="1242" t="s">
        <v>931</v>
      </c>
      <c r="C6" s="1240"/>
      <c r="D6" s="1241" t="s">
        <v>0</v>
      </c>
      <c r="E6" s="1240"/>
    </row>
    <row r="7" spans="1:5" ht="35.25" customHeight="1" thickBot="1">
      <c r="A7" s="1260"/>
      <c r="B7" s="1248" t="s">
        <v>107</v>
      </c>
      <c r="C7" s="1249" t="s">
        <v>221</v>
      </c>
      <c r="D7" s="1239" t="s">
        <v>1</v>
      </c>
      <c r="E7" s="1238" t="s">
        <v>930</v>
      </c>
    </row>
    <row r="8" spans="1:5" ht="20.100000000000001" customHeight="1" thickTop="1">
      <c r="A8" s="1221" t="s">
        <v>929</v>
      </c>
      <c r="B8" s="1237">
        <v>3464.7</v>
      </c>
      <c r="C8" s="1219">
        <v>3570.9</v>
      </c>
      <c r="D8" s="1218" t="s">
        <v>928</v>
      </c>
      <c r="E8" s="1217">
        <v>102.38331678252234</v>
      </c>
    </row>
    <row r="9" spans="1:5" ht="20.100000000000001" customHeight="1">
      <c r="A9" s="1216" t="s">
        <v>205</v>
      </c>
      <c r="B9" s="1234"/>
      <c r="C9" s="1214"/>
      <c r="D9" s="1213"/>
      <c r="E9" s="1212"/>
    </row>
    <row r="10" spans="1:5" ht="20.100000000000001" customHeight="1">
      <c r="A10" s="1229" t="s">
        <v>927</v>
      </c>
      <c r="B10" s="1234">
        <v>1847</v>
      </c>
      <c r="C10" s="1214">
        <v>1958.3</v>
      </c>
      <c r="D10" s="1213" t="s">
        <v>926</v>
      </c>
      <c r="E10" s="1212">
        <v>105.26315789473685</v>
      </c>
    </row>
    <row r="11" spans="1:5" ht="20.100000000000001" customHeight="1">
      <c r="A11" s="1236" t="s">
        <v>925</v>
      </c>
      <c r="B11" s="1234">
        <v>1405.1</v>
      </c>
      <c r="C11" s="1214">
        <v>1488.1</v>
      </c>
      <c r="D11" s="1213" t="s">
        <v>924</v>
      </c>
      <c r="E11" s="1212">
        <v>105.16385302879843</v>
      </c>
    </row>
    <row r="12" spans="1:5" ht="20.100000000000001" customHeight="1">
      <c r="A12" s="1229" t="s">
        <v>923</v>
      </c>
      <c r="B12" s="1234">
        <v>590.4</v>
      </c>
      <c r="C12" s="1214">
        <v>606</v>
      </c>
      <c r="D12" s="1235">
        <v>102.6</v>
      </c>
      <c r="E12" s="1212">
        <v>101.88679245283019</v>
      </c>
    </row>
    <row r="13" spans="1:5" ht="20.100000000000001" customHeight="1">
      <c r="A13" s="1229" t="s">
        <v>922</v>
      </c>
      <c r="B13" s="1234">
        <v>683.7</v>
      </c>
      <c r="C13" s="1214">
        <v>693.6</v>
      </c>
      <c r="D13" s="1213" t="s">
        <v>921</v>
      </c>
      <c r="E13" s="1212">
        <v>100.69513406156904</v>
      </c>
    </row>
    <row r="14" spans="1:5" ht="20.100000000000001" customHeight="1">
      <c r="A14" s="1229" t="s">
        <v>920</v>
      </c>
      <c r="B14" s="1234">
        <v>162.4</v>
      </c>
      <c r="C14" s="1214">
        <v>163.69999999999999</v>
      </c>
      <c r="D14" s="1213" t="s">
        <v>919</v>
      </c>
      <c r="E14" s="1212">
        <v>100.19860973187687</v>
      </c>
    </row>
    <row r="15" spans="1:5" ht="20.100000000000001" customHeight="1" thickBot="1">
      <c r="A15" s="1211" t="s">
        <v>918</v>
      </c>
      <c r="B15" s="1233">
        <v>181.2</v>
      </c>
      <c r="C15" s="1209">
        <v>149.30000000000001</v>
      </c>
      <c r="D15" s="1208" t="s">
        <v>917</v>
      </c>
      <c r="E15" s="1207">
        <v>81.827209533267151</v>
      </c>
    </row>
    <row r="16" spans="1:5" ht="20.100000000000001" customHeight="1" thickTop="1">
      <c r="A16" s="1221" t="s">
        <v>916</v>
      </c>
      <c r="B16" s="1232">
        <v>1102.7</v>
      </c>
      <c r="C16" s="1219">
        <v>1115.5</v>
      </c>
      <c r="D16" s="1231" t="s">
        <v>915</v>
      </c>
      <c r="E16" s="1217">
        <v>100.49652432969216</v>
      </c>
    </row>
    <row r="17" spans="1:5" ht="20.100000000000001" customHeight="1">
      <c r="A17" s="1216" t="s">
        <v>205</v>
      </c>
      <c r="B17" s="1230"/>
      <c r="C17" s="1214"/>
      <c r="D17" s="1228"/>
      <c r="E17" s="1212"/>
    </row>
    <row r="18" spans="1:5" ht="20.100000000000001" customHeight="1">
      <c r="A18" s="1229" t="s">
        <v>914</v>
      </c>
      <c r="B18" s="1215">
        <v>17.899999999999999</v>
      </c>
      <c r="C18" s="1214">
        <v>14.9</v>
      </c>
      <c r="D18" s="1228" t="s">
        <v>913</v>
      </c>
      <c r="E18" s="1212">
        <v>82.820258192651451</v>
      </c>
    </row>
    <row r="19" spans="1:5" ht="20.100000000000001" customHeight="1">
      <c r="A19" s="1229" t="s">
        <v>912</v>
      </c>
      <c r="B19" s="1215">
        <v>182.6</v>
      </c>
      <c r="C19" s="1214">
        <v>187.5</v>
      </c>
      <c r="D19" s="1228" t="s">
        <v>911</v>
      </c>
      <c r="E19" s="1212">
        <v>101.98609731876863</v>
      </c>
    </row>
    <row r="20" spans="1:5" ht="20.100000000000001" customHeight="1">
      <c r="A20" s="1227" t="s">
        <v>910</v>
      </c>
      <c r="B20" s="1226">
        <v>734.5</v>
      </c>
      <c r="C20" s="1225">
        <v>774.4</v>
      </c>
      <c r="D20" s="1224" t="s">
        <v>909</v>
      </c>
      <c r="E20" s="1223">
        <v>104.66732869910628</v>
      </c>
    </row>
    <row r="21" spans="1:5" ht="20.100000000000001" customHeight="1" thickBot="1">
      <c r="A21" s="1211" t="s">
        <v>908</v>
      </c>
      <c r="B21" s="1210">
        <v>167.7</v>
      </c>
      <c r="C21" s="1209">
        <v>138.6</v>
      </c>
      <c r="D21" s="1222" t="s">
        <v>907</v>
      </c>
      <c r="E21" s="1207">
        <v>82.12512413108243</v>
      </c>
    </row>
    <row r="22" spans="1:5" ht="20.100000000000001" customHeight="1" thickTop="1">
      <c r="A22" s="1221" t="s">
        <v>906</v>
      </c>
      <c r="B22" s="1220">
        <v>2362</v>
      </c>
      <c r="C22" s="1219">
        <v>2455.4</v>
      </c>
      <c r="D22" s="1218" t="s">
        <v>905</v>
      </c>
      <c r="E22" s="1217">
        <v>103.27706057596824</v>
      </c>
    </row>
    <row r="23" spans="1:5" ht="20.100000000000001" customHeight="1">
      <c r="A23" s="1216" t="s">
        <v>205</v>
      </c>
      <c r="B23" s="1215"/>
      <c r="C23" s="1214"/>
      <c r="D23" s="1213"/>
      <c r="E23" s="1212"/>
    </row>
    <row r="24" spans="1:5" ht="20.100000000000001" customHeight="1" thickBot="1">
      <c r="A24" s="1211" t="s">
        <v>904</v>
      </c>
      <c r="B24" s="1210">
        <v>2109.5</v>
      </c>
      <c r="C24" s="1209">
        <v>2184</v>
      </c>
      <c r="D24" s="1208" t="s">
        <v>903</v>
      </c>
      <c r="E24" s="1207">
        <v>102.8</v>
      </c>
    </row>
    <row r="25" spans="1:5" ht="20.100000000000001" customHeight="1" thickTop="1" thickBot="1">
      <c r="A25" s="1206" t="s">
        <v>902</v>
      </c>
      <c r="B25" s="1205">
        <v>287.7</v>
      </c>
      <c r="C25" s="1204">
        <v>302</v>
      </c>
      <c r="D25" s="1203" t="s">
        <v>901</v>
      </c>
      <c r="E25" s="1202">
        <v>104.3</v>
      </c>
    </row>
    <row r="26" spans="1:5" ht="20.100000000000001" customHeight="1" thickTop="1" thickBot="1">
      <c r="A26" s="1201" t="s">
        <v>900</v>
      </c>
      <c r="B26" s="1200">
        <v>12</v>
      </c>
      <c r="C26" s="1199">
        <v>12.15</v>
      </c>
      <c r="D26" s="1198" t="s">
        <v>23</v>
      </c>
      <c r="E26" s="1197" t="s">
        <v>23</v>
      </c>
    </row>
    <row r="27" spans="1:5" ht="11.25" customHeight="1" thickTop="1">
      <c r="A27" s="1196"/>
      <c r="B27" s="1195"/>
      <c r="C27" s="1195"/>
      <c r="D27" s="1194"/>
      <c r="E27" s="1193"/>
    </row>
    <row r="28" spans="1:5">
      <c r="A28" s="1192" t="s">
        <v>899</v>
      </c>
      <c r="B28" s="1185"/>
      <c r="C28" s="1185"/>
      <c r="D28" s="1185"/>
      <c r="E28" s="1185"/>
    </row>
    <row r="29" spans="1:5" ht="6.75" customHeight="1">
      <c r="A29" s="1191"/>
      <c r="B29" s="1185"/>
      <c r="C29" s="1185"/>
      <c r="D29" s="1185"/>
      <c r="E29" s="1185"/>
    </row>
    <row r="30" spans="1:5" ht="13.5">
      <c r="A30" s="1190" t="s">
        <v>898</v>
      </c>
      <c r="B30" s="1185"/>
      <c r="C30" s="1185"/>
      <c r="D30" s="1185"/>
      <c r="E30" s="1185"/>
    </row>
    <row r="31" spans="1:5" ht="13.5">
      <c r="A31" s="1190" t="s">
        <v>897</v>
      </c>
      <c r="B31" s="1185"/>
      <c r="C31" s="1185"/>
      <c r="D31" s="1185"/>
      <c r="E31" s="1185"/>
    </row>
    <row r="32" spans="1:5" ht="13.5">
      <c r="A32" s="1190" t="s">
        <v>896</v>
      </c>
      <c r="B32" s="1185"/>
      <c r="C32" s="1185"/>
      <c r="D32" s="1185"/>
      <c r="E32" s="1185"/>
    </row>
    <row r="33" spans="1:5">
      <c r="A33" s="1189" t="s">
        <v>895</v>
      </c>
      <c r="B33" s="1185"/>
      <c r="C33" s="1185"/>
      <c r="D33" s="1185"/>
      <c r="E33" s="1185"/>
    </row>
    <row r="34" spans="1:5" ht="13.5">
      <c r="A34" s="1188" t="s">
        <v>894</v>
      </c>
      <c r="B34" s="1185"/>
      <c r="C34" s="1185"/>
      <c r="D34" s="1185"/>
      <c r="E34" s="1185"/>
    </row>
    <row r="35" spans="1:5" ht="13.5">
      <c r="A35" s="1187" t="s">
        <v>893</v>
      </c>
      <c r="B35" s="1185"/>
      <c r="C35" s="1185"/>
      <c r="D35" s="1185"/>
      <c r="E35" s="1185"/>
    </row>
    <row r="36" spans="1:5" ht="13.5">
      <c r="A36" s="1187" t="s">
        <v>892</v>
      </c>
      <c r="B36" s="1185"/>
      <c r="C36" s="1185"/>
      <c r="D36" s="1185"/>
      <c r="E36" s="1185"/>
    </row>
    <row r="37" spans="1:5" ht="13.5">
      <c r="A37" s="1187" t="s">
        <v>891</v>
      </c>
      <c r="B37" s="1185"/>
      <c r="C37" s="1185"/>
      <c r="D37" s="1185"/>
      <c r="E37" s="1185"/>
    </row>
    <row r="38" spans="1:5" ht="13.5">
      <c r="A38" s="1188" t="s">
        <v>890</v>
      </c>
      <c r="B38" s="1185"/>
      <c r="C38" s="1185"/>
      <c r="D38" s="1185"/>
      <c r="E38" s="1185"/>
    </row>
    <row r="39" spans="1:5" ht="13.5">
      <c r="A39" s="1187" t="s">
        <v>889</v>
      </c>
      <c r="B39" s="1185"/>
      <c r="C39" s="1185"/>
      <c r="D39" s="1185"/>
      <c r="E39" s="1185"/>
    </row>
    <row r="40" spans="1:5" ht="13.5">
      <c r="A40" s="1187" t="s">
        <v>888</v>
      </c>
      <c r="B40" s="1185"/>
      <c r="C40" s="1185"/>
      <c r="D40" s="1185"/>
      <c r="E40" s="1185"/>
    </row>
    <row r="41" spans="1:5" ht="8.25" customHeight="1">
      <c r="A41" s="1185"/>
      <c r="B41" s="1185"/>
      <c r="C41" s="1185"/>
      <c r="D41" s="1185"/>
      <c r="E41" s="1185"/>
    </row>
    <row r="42" spans="1:5">
      <c r="A42" s="1186" t="s">
        <v>887</v>
      </c>
      <c r="B42" s="1185"/>
      <c r="C42" s="1185"/>
      <c r="D42" s="1185"/>
      <c r="E42" s="1185"/>
    </row>
  </sheetData>
  <mergeCells count="1">
    <mergeCell ref="A6:A7"/>
  </mergeCells>
  <printOptions horizontalCentered="1" vertic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  <ignoredErrors>
    <ignoredError sqref="D8:D2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workbookViewId="0"/>
  </sheetViews>
  <sheetFormatPr defaultRowHeight="12.75"/>
  <cols>
    <col min="1" max="1" width="30.140625" style="539" customWidth="1"/>
    <col min="2" max="4" width="20.7109375" style="539" customWidth="1"/>
    <col min="5" max="16384" width="9.140625" style="539"/>
  </cols>
  <sheetData>
    <row r="1" spans="1:4" ht="15" customHeight="1">
      <c r="D1" s="637" t="s">
        <v>305</v>
      </c>
    </row>
    <row r="2" spans="1:4" ht="11.25" customHeight="1"/>
    <row r="3" spans="1:4" ht="21" customHeight="1">
      <c r="A3" s="1492" t="s">
        <v>303</v>
      </c>
      <c r="B3" s="1492"/>
      <c r="C3" s="1492"/>
      <c r="D3" s="1492"/>
    </row>
    <row r="4" spans="1:4" ht="21" customHeight="1">
      <c r="A4" s="1492" t="s">
        <v>302</v>
      </c>
      <c r="B4" s="1492"/>
      <c r="C4" s="1492"/>
      <c r="D4" s="1492"/>
    </row>
    <row r="5" spans="1:4" ht="11.25" customHeight="1" thickBot="1"/>
    <row r="6" spans="1:4" ht="43.5" customHeight="1" thickTop="1" thickBot="1">
      <c r="A6" s="636" t="s">
        <v>301</v>
      </c>
      <c r="B6" s="635" t="s">
        <v>279</v>
      </c>
      <c r="C6" s="634" t="s">
        <v>300</v>
      </c>
      <c r="D6" s="633" t="s">
        <v>299</v>
      </c>
    </row>
    <row r="7" spans="1:4" ht="20.100000000000001" customHeight="1" thickTop="1" thickBot="1">
      <c r="A7" s="632" t="s">
        <v>298</v>
      </c>
      <c r="B7" s="631"/>
      <c r="C7" s="631"/>
      <c r="D7" s="630"/>
    </row>
    <row r="8" spans="1:4" ht="15" customHeight="1" thickTop="1">
      <c r="A8" s="629" t="s">
        <v>294</v>
      </c>
      <c r="B8" s="619">
        <v>100.6</v>
      </c>
      <c r="C8" s="618">
        <v>100.8</v>
      </c>
      <c r="D8" s="628">
        <v>100.2</v>
      </c>
    </row>
    <row r="9" spans="1:4" ht="15" customHeight="1">
      <c r="A9" s="602" t="s">
        <v>293</v>
      </c>
      <c r="B9" s="615">
        <v>100.1</v>
      </c>
      <c r="C9" s="600">
        <v>100.2</v>
      </c>
      <c r="D9" s="617">
        <v>100.2</v>
      </c>
    </row>
    <row r="10" spans="1:4" ht="15" customHeight="1">
      <c r="A10" s="602" t="s">
        <v>292</v>
      </c>
      <c r="B10" s="615">
        <v>99.9</v>
      </c>
      <c r="C10" s="600">
        <v>99.9</v>
      </c>
      <c r="D10" s="617">
        <v>99.8</v>
      </c>
    </row>
    <row r="11" spans="1:4" ht="15" customHeight="1">
      <c r="A11" s="602" t="s">
        <v>291</v>
      </c>
      <c r="B11" s="615">
        <v>100.6</v>
      </c>
      <c r="C11" s="600">
        <v>100.6</v>
      </c>
      <c r="D11" s="617">
        <v>100.5</v>
      </c>
    </row>
    <row r="12" spans="1:4" ht="15" customHeight="1">
      <c r="A12" s="598" t="s">
        <v>290</v>
      </c>
      <c r="B12" s="613">
        <v>99.8</v>
      </c>
      <c r="C12" s="596">
        <v>99.6</v>
      </c>
      <c r="D12" s="616">
        <v>99.9</v>
      </c>
    </row>
    <row r="13" spans="1:4" ht="15" customHeight="1">
      <c r="A13" s="598" t="s">
        <v>289</v>
      </c>
      <c r="B13" s="613">
        <v>100.1</v>
      </c>
      <c r="C13" s="596">
        <v>100</v>
      </c>
      <c r="D13" s="616">
        <v>100</v>
      </c>
    </row>
    <row r="14" spans="1:4" ht="15" customHeight="1">
      <c r="A14" s="598" t="s">
        <v>288</v>
      </c>
      <c r="B14" s="613">
        <v>100.3</v>
      </c>
      <c r="C14" s="596">
        <v>100.4</v>
      </c>
      <c r="D14" s="616">
        <v>100.5</v>
      </c>
    </row>
    <row r="15" spans="1:4" ht="15" customHeight="1">
      <c r="A15" s="598" t="s">
        <v>287</v>
      </c>
      <c r="B15" s="613">
        <v>99.8</v>
      </c>
      <c r="C15" s="596">
        <v>99.7</v>
      </c>
      <c r="D15" s="616">
        <v>99.8</v>
      </c>
    </row>
    <row r="16" spans="1:4" ht="15" customHeight="1">
      <c r="A16" s="598" t="s">
        <v>286</v>
      </c>
      <c r="B16" s="613">
        <v>99.8</v>
      </c>
      <c r="C16" s="596">
        <v>99.8</v>
      </c>
      <c r="D16" s="612">
        <v>99.8</v>
      </c>
    </row>
    <row r="17" spans="1:4" ht="15" customHeight="1">
      <c r="A17" s="598" t="s">
        <v>285</v>
      </c>
      <c r="B17" s="613">
        <v>100.3</v>
      </c>
      <c r="C17" s="596">
        <v>100.1</v>
      </c>
      <c r="D17" s="612">
        <v>100.3</v>
      </c>
    </row>
    <row r="18" spans="1:4" ht="15" customHeight="1">
      <c r="A18" s="598" t="s">
        <v>284</v>
      </c>
      <c r="B18" s="613">
        <v>100.3</v>
      </c>
      <c r="C18" s="596">
        <v>100.5</v>
      </c>
      <c r="D18" s="612">
        <v>100.2</v>
      </c>
    </row>
    <row r="19" spans="1:4" ht="15" customHeight="1" thickBot="1">
      <c r="A19" s="594" t="s">
        <v>283</v>
      </c>
      <c r="B19" s="611">
        <v>100.3</v>
      </c>
      <c r="C19" s="592">
        <v>100.1</v>
      </c>
      <c r="D19" s="610">
        <v>100.4</v>
      </c>
    </row>
    <row r="20" spans="1:4" ht="20.100000000000001" customHeight="1" thickTop="1" thickBot="1">
      <c r="A20" s="627" t="s">
        <v>297</v>
      </c>
      <c r="B20" s="626"/>
      <c r="C20" s="625"/>
      <c r="D20" s="624"/>
    </row>
    <row r="21" spans="1:4" ht="15" customHeight="1" thickTop="1">
      <c r="A21" s="602" t="s">
        <v>294</v>
      </c>
      <c r="B21" s="607">
        <v>100.5</v>
      </c>
      <c r="C21" s="606">
        <v>100.8</v>
      </c>
      <c r="D21" s="604">
        <v>100.3</v>
      </c>
    </row>
    <row r="22" spans="1:4" ht="15" customHeight="1">
      <c r="A22" s="602" t="s">
        <v>293</v>
      </c>
      <c r="B22" s="601">
        <v>100.6</v>
      </c>
      <c r="C22" s="623">
        <v>100.9</v>
      </c>
      <c r="D22" s="604">
        <v>100.5</v>
      </c>
    </row>
    <row r="23" spans="1:4" ht="15" customHeight="1">
      <c r="A23" s="602" t="s">
        <v>292</v>
      </c>
      <c r="B23" s="601">
        <v>100.5</v>
      </c>
      <c r="C23" s="623">
        <v>100.9</v>
      </c>
      <c r="D23" s="604">
        <v>100.4</v>
      </c>
    </row>
    <row r="24" spans="1:4" ht="15" customHeight="1">
      <c r="A24" s="602" t="s">
        <v>291</v>
      </c>
      <c r="B24" s="601">
        <v>101.1</v>
      </c>
      <c r="C24" s="623">
        <v>101.5</v>
      </c>
      <c r="D24" s="604">
        <v>100.8</v>
      </c>
    </row>
    <row r="25" spans="1:4" ht="15" customHeight="1">
      <c r="A25" s="598" t="s">
        <v>290</v>
      </c>
      <c r="B25" s="613">
        <v>100.9</v>
      </c>
      <c r="C25" s="596">
        <v>101.1</v>
      </c>
      <c r="D25" s="603">
        <v>100.7</v>
      </c>
    </row>
    <row r="26" spans="1:4" ht="15" customHeight="1">
      <c r="A26" s="598" t="s">
        <v>289</v>
      </c>
      <c r="B26" s="613">
        <v>101</v>
      </c>
      <c r="C26" s="596">
        <v>101.1</v>
      </c>
      <c r="D26" s="603">
        <v>100.8</v>
      </c>
    </row>
    <row r="27" spans="1:4" ht="15" customHeight="1">
      <c r="A27" s="598" t="s">
        <v>288</v>
      </c>
      <c r="B27" s="597">
        <v>101.4</v>
      </c>
      <c r="C27" s="596">
        <v>101.5</v>
      </c>
      <c r="D27" s="603">
        <v>101.3</v>
      </c>
    </row>
    <row r="28" spans="1:4" ht="15" customHeight="1">
      <c r="A28" s="598" t="s">
        <v>287</v>
      </c>
      <c r="B28" s="597">
        <v>101.2</v>
      </c>
      <c r="C28" s="596">
        <v>101.2</v>
      </c>
      <c r="D28" s="616">
        <v>101</v>
      </c>
    </row>
    <row r="29" spans="1:4" ht="15" customHeight="1">
      <c r="A29" s="598" t="s">
        <v>286</v>
      </c>
      <c r="B29" s="613">
        <v>101</v>
      </c>
      <c r="C29" s="596">
        <v>101</v>
      </c>
      <c r="D29" s="603">
        <v>100.9</v>
      </c>
    </row>
    <row r="30" spans="1:4" ht="15" customHeight="1">
      <c r="A30" s="602" t="s">
        <v>285</v>
      </c>
      <c r="B30" s="601">
        <v>101.2</v>
      </c>
      <c r="C30" s="600">
        <v>101.2</v>
      </c>
      <c r="D30" s="599">
        <v>101.1</v>
      </c>
    </row>
    <row r="31" spans="1:4" ht="15" customHeight="1">
      <c r="A31" s="598" t="s">
        <v>284</v>
      </c>
      <c r="B31" s="597">
        <v>101.6</v>
      </c>
      <c r="C31" s="596">
        <v>101.6</v>
      </c>
      <c r="D31" s="595">
        <v>101.4</v>
      </c>
    </row>
    <row r="32" spans="1:4" ht="15" customHeight="1" thickBot="1">
      <c r="A32" s="594" t="s">
        <v>283</v>
      </c>
      <c r="B32" s="593">
        <v>101.9</v>
      </c>
      <c r="C32" s="592">
        <v>101.7</v>
      </c>
      <c r="D32" s="622">
        <v>101.8</v>
      </c>
    </row>
    <row r="33" spans="1:4" ht="20.100000000000001" customHeight="1" thickTop="1" thickBot="1">
      <c r="A33" s="621" t="s">
        <v>296</v>
      </c>
      <c r="B33" s="609"/>
      <c r="C33" s="609"/>
      <c r="D33" s="620"/>
    </row>
    <row r="34" spans="1:4" ht="15" customHeight="1" thickTop="1">
      <c r="A34" s="602" t="s">
        <v>294</v>
      </c>
      <c r="B34" s="619">
        <v>100.6</v>
      </c>
      <c r="C34" s="618">
        <v>100.5</v>
      </c>
      <c r="D34" s="617">
        <v>100.7</v>
      </c>
    </row>
    <row r="35" spans="1:4" ht="15" customHeight="1">
      <c r="A35" s="602" t="s">
        <v>293</v>
      </c>
      <c r="B35" s="615">
        <v>100.5</v>
      </c>
      <c r="C35" s="600">
        <v>100.5</v>
      </c>
      <c r="D35" s="617">
        <v>100.6</v>
      </c>
    </row>
    <row r="36" spans="1:4" ht="15" customHeight="1">
      <c r="A36" s="602" t="s">
        <v>292</v>
      </c>
      <c r="B36" s="615">
        <v>100.3</v>
      </c>
      <c r="C36" s="600">
        <v>100.4</v>
      </c>
      <c r="D36" s="617">
        <v>100.5</v>
      </c>
    </row>
    <row r="37" spans="1:4" ht="15" customHeight="1">
      <c r="A37" s="602" t="s">
        <v>291</v>
      </c>
      <c r="B37" s="615">
        <v>100.6</v>
      </c>
      <c r="C37" s="600">
        <v>100.8</v>
      </c>
      <c r="D37" s="617">
        <v>100.6</v>
      </c>
    </row>
    <row r="38" spans="1:4" ht="15" customHeight="1">
      <c r="A38" s="598" t="s">
        <v>290</v>
      </c>
      <c r="B38" s="613">
        <v>100.1</v>
      </c>
      <c r="C38" s="596">
        <v>100.2</v>
      </c>
      <c r="D38" s="616">
        <v>100.2</v>
      </c>
    </row>
    <row r="39" spans="1:4" ht="15" customHeight="1">
      <c r="A39" s="598" t="s">
        <v>289</v>
      </c>
      <c r="B39" s="613">
        <v>100.1</v>
      </c>
      <c r="C39" s="596">
        <v>99.9</v>
      </c>
      <c r="D39" s="616">
        <v>100</v>
      </c>
    </row>
    <row r="40" spans="1:4" ht="15" customHeight="1">
      <c r="A40" s="598" t="s">
        <v>288</v>
      </c>
      <c r="B40" s="613">
        <v>100.5</v>
      </c>
      <c r="C40" s="596">
        <v>100.5</v>
      </c>
      <c r="D40" s="616">
        <v>100.6</v>
      </c>
    </row>
    <row r="41" spans="1:4" ht="15" customHeight="1">
      <c r="A41" s="598" t="s">
        <v>287</v>
      </c>
      <c r="B41" s="613">
        <v>100.6</v>
      </c>
      <c r="C41" s="596">
        <v>100.5</v>
      </c>
      <c r="D41" s="616">
        <v>100.6</v>
      </c>
    </row>
    <row r="42" spans="1:4" ht="15" customHeight="1">
      <c r="A42" s="598" t="s">
        <v>286</v>
      </c>
      <c r="B42" s="613">
        <v>100.5</v>
      </c>
      <c r="C42" s="596">
        <v>100.4</v>
      </c>
      <c r="D42" s="616">
        <v>100.7</v>
      </c>
    </row>
    <row r="43" spans="1:4" ht="15" customHeight="1">
      <c r="A43" s="602" t="s">
        <v>285</v>
      </c>
      <c r="B43" s="615">
        <v>100.8</v>
      </c>
      <c r="C43" s="600">
        <v>100.6</v>
      </c>
      <c r="D43" s="614">
        <v>100.9</v>
      </c>
    </row>
    <row r="44" spans="1:4" ht="15" customHeight="1">
      <c r="A44" s="598" t="s">
        <v>284</v>
      </c>
      <c r="B44" s="613">
        <v>101.5</v>
      </c>
      <c r="C44" s="596">
        <v>101.5</v>
      </c>
      <c r="D44" s="612">
        <v>101.4</v>
      </c>
    </row>
    <row r="45" spans="1:4" ht="15" customHeight="1" thickBot="1">
      <c r="A45" s="594" t="s">
        <v>283</v>
      </c>
      <c r="B45" s="611">
        <v>102</v>
      </c>
      <c r="C45" s="592">
        <v>101.7</v>
      </c>
      <c r="D45" s="610">
        <v>101.8</v>
      </c>
    </row>
    <row r="46" spans="1:4" ht="20.100000000000001" customHeight="1" thickTop="1" thickBot="1">
      <c r="A46" s="1493" t="s">
        <v>295</v>
      </c>
      <c r="B46" s="1494"/>
      <c r="C46" s="609"/>
      <c r="D46" s="608"/>
    </row>
    <row r="47" spans="1:4" ht="15" customHeight="1" thickTop="1">
      <c r="A47" s="602" t="s">
        <v>294</v>
      </c>
      <c r="B47" s="607">
        <v>100.6</v>
      </c>
      <c r="C47" s="606">
        <v>100.5</v>
      </c>
      <c r="D47" s="604">
        <v>100.7</v>
      </c>
    </row>
    <row r="48" spans="1:4" ht="15" customHeight="1">
      <c r="A48" s="602" t="s">
        <v>293</v>
      </c>
      <c r="B48" s="601">
        <v>100.5</v>
      </c>
      <c r="C48" s="605">
        <v>100.5</v>
      </c>
      <c r="D48" s="604">
        <v>100.7</v>
      </c>
    </row>
    <row r="49" spans="1:4" ht="15" customHeight="1">
      <c r="A49" s="602" t="s">
        <v>292</v>
      </c>
      <c r="B49" s="601">
        <v>100.5</v>
      </c>
      <c r="C49" s="605">
        <v>100.5</v>
      </c>
      <c r="D49" s="604">
        <v>100.6</v>
      </c>
    </row>
    <row r="50" spans="1:4" ht="15" customHeight="1">
      <c r="A50" s="602" t="s">
        <v>291</v>
      </c>
      <c r="B50" s="601">
        <v>100.5</v>
      </c>
      <c r="C50" s="605">
        <v>100.5</v>
      </c>
      <c r="D50" s="604">
        <v>100.6</v>
      </c>
    </row>
    <row r="51" spans="1:4" ht="15" customHeight="1">
      <c r="A51" s="598" t="s">
        <v>290</v>
      </c>
      <c r="B51" s="597">
        <v>100.4</v>
      </c>
      <c r="C51" s="596">
        <v>100.5</v>
      </c>
      <c r="D51" s="603">
        <v>100.5</v>
      </c>
    </row>
    <row r="52" spans="1:4" ht="15" customHeight="1">
      <c r="A52" s="598" t="s">
        <v>289</v>
      </c>
      <c r="B52" s="597">
        <v>100.4</v>
      </c>
      <c r="C52" s="596">
        <v>100.4</v>
      </c>
      <c r="D52" s="603">
        <v>100.4</v>
      </c>
    </row>
    <row r="53" spans="1:4" ht="15" customHeight="1">
      <c r="A53" s="598" t="s">
        <v>288</v>
      </c>
      <c r="B53" s="597">
        <v>100.4</v>
      </c>
      <c r="C53" s="596">
        <v>100.4</v>
      </c>
      <c r="D53" s="603">
        <v>100.5</v>
      </c>
    </row>
    <row r="54" spans="1:4" ht="15" customHeight="1">
      <c r="A54" s="598" t="s">
        <v>287</v>
      </c>
      <c r="B54" s="597">
        <v>100.4</v>
      </c>
      <c r="C54" s="596">
        <v>100.4</v>
      </c>
      <c r="D54" s="603">
        <v>100.5</v>
      </c>
    </row>
    <row r="55" spans="1:4" ht="15" customHeight="1">
      <c r="A55" s="598" t="s">
        <v>286</v>
      </c>
      <c r="B55" s="597">
        <v>100.4</v>
      </c>
      <c r="C55" s="596">
        <v>100.4</v>
      </c>
      <c r="D55" s="603">
        <v>100.5</v>
      </c>
    </row>
    <row r="56" spans="1:4" ht="15" customHeight="1">
      <c r="A56" s="602" t="s">
        <v>285</v>
      </c>
      <c r="B56" s="601">
        <v>100.4</v>
      </c>
      <c r="C56" s="600">
        <v>100.4</v>
      </c>
      <c r="D56" s="599">
        <v>100.5</v>
      </c>
    </row>
    <row r="57" spans="1:4" ht="15" customHeight="1">
      <c r="A57" s="598" t="s">
        <v>284</v>
      </c>
      <c r="B57" s="597">
        <v>100.5</v>
      </c>
      <c r="C57" s="596">
        <v>100.5</v>
      </c>
      <c r="D57" s="595">
        <v>100.6</v>
      </c>
    </row>
    <row r="58" spans="1:4" ht="15" customHeight="1" thickBot="1">
      <c r="A58" s="594" t="s">
        <v>283</v>
      </c>
      <c r="B58" s="593">
        <v>100.7</v>
      </c>
      <c r="C58" s="592">
        <v>100.6</v>
      </c>
      <c r="D58" s="591">
        <v>100.7</v>
      </c>
    </row>
    <row r="59" spans="1:4" ht="15" customHeight="1" thickTop="1">
      <c r="A59" s="590"/>
      <c r="B59" s="590"/>
      <c r="C59" s="590"/>
      <c r="D59" s="590"/>
    </row>
    <row r="60" spans="1:4" ht="15" customHeight="1">
      <c r="A60" s="539" t="s">
        <v>170</v>
      </c>
      <c r="B60" s="590"/>
      <c r="C60" s="590"/>
      <c r="D60" s="590"/>
    </row>
    <row r="61" spans="1:4" ht="15">
      <c r="A61" s="590"/>
      <c r="B61" s="590"/>
      <c r="C61" s="590"/>
      <c r="D61" s="590"/>
    </row>
  </sheetData>
  <mergeCells count="3">
    <mergeCell ref="A3:D3"/>
    <mergeCell ref="A4:D4"/>
    <mergeCell ref="A46:B4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/>
  </sheetViews>
  <sheetFormatPr defaultRowHeight="12.75"/>
  <cols>
    <col min="1" max="1" width="38.42578125" style="8" customWidth="1"/>
    <col min="2" max="4" width="15.7109375" style="8" customWidth="1"/>
    <col min="5" max="16384" width="9.140625" style="8"/>
  </cols>
  <sheetData>
    <row r="1" spans="1:4">
      <c r="D1" s="589" t="s">
        <v>304</v>
      </c>
    </row>
    <row r="3" spans="1:4" ht="22.5" customHeight="1">
      <c r="A3" s="1501" t="s">
        <v>282</v>
      </c>
      <c r="B3" s="1501"/>
      <c r="C3" s="1501"/>
      <c r="D3" s="1501"/>
    </row>
    <row r="4" spans="1:4" ht="22.5" customHeight="1">
      <c r="A4" s="1502" t="s">
        <v>281</v>
      </c>
      <c r="B4" s="1502"/>
      <c r="C4" s="1502"/>
      <c r="D4" s="1502"/>
    </row>
    <row r="5" spans="1:4" ht="13.5" thickBot="1"/>
    <row r="6" spans="1:4" ht="7.5" customHeight="1" thickTop="1">
      <c r="A6" s="1503" t="s">
        <v>280</v>
      </c>
      <c r="B6" s="1506" t="s">
        <v>279</v>
      </c>
      <c r="C6" s="1509" t="s">
        <v>278</v>
      </c>
      <c r="D6" s="1512" t="s">
        <v>277</v>
      </c>
    </row>
    <row r="7" spans="1:4" ht="15.75" customHeight="1">
      <c r="A7" s="1504"/>
      <c r="B7" s="1507"/>
      <c r="C7" s="1510"/>
      <c r="D7" s="1513"/>
    </row>
    <row r="8" spans="1:4" ht="23.25" customHeight="1" thickBot="1">
      <c r="A8" s="1505"/>
      <c r="B8" s="1508"/>
      <c r="C8" s="1511"/>
      <c r="D8" s="1514"/>
    </row>
    <row r="9" spans="1:4" ht="15.95" customHeight="1" thickTop="1">
      <c r="A9" s="588" t="s">
        <v>276</v>
      </c>
      <c r="B9" s="1495">
        <v>100.7</v>
      </c>
      <c r="C9" s="1497">
        <v>100.6</v>
      </c>
      <c r="D9" s="1499">
        <v>100.7</v>
      </c>
    </row>
    <row r="10" spans="1:4" ht="15.95" customHeight="1" thickBot="1">
      <c r="A10" s="587" t="s">
        <v>275</v>
      </c>
      <c r="B10" s="1496"/>
      <c r="C10" s="1498"/>
      <c r="D10" s="1500"/>
    </row>
    <row r="11" spans="1:4" ht="15.95" customHeight="1" thickTop="1">
      <c r="A11" s="586" t="s">
        <v>21</v>
      </c>
      <c r="B11" s="585"/>
      <c r="C11" s="584"/>
      <c r="D11" s="583"/>
    </row>
    <row r="12" spans="1:4" ht="15.95" customHeight="1">
      <c r="A12" s="582" t="s">
        <v>274</v>
      </c>
      <c r="B12" s="581">
        <v>99.1</v>
      </c>
      <c r="C12" s="580">
        <v>99.2</v>
      </c>
      <c r="D12" s="579">
        <v>98.6</v>
      </c>
    </row>
    <row r="13" spans="1:4" ht="15.95" customHeight="1">
      <c r="A13" s="578" t="s">
        <v>244</v>
      </c>
      <c r="B13" s="574"/>
      <c r="C13" s="577"/>
      <c r="D13" s="576"/>
    </row>
    <row r="14" spans="1:4" ht="15.95" customHeight="1">
      <c r="A14" s="575" t="s">
        <v>273</v>
      </c>
      <c r="B14" s="574">
        <v>100</v>
      </c>
      <c r="C14" s="573">
        <v>99.5</v>
      </c>
      <c r="D14" s="572">
        <v>99.4</v>
      </c>
    </row>
    <row r="15" spans="1:4" ht="15.95" customHeight="1">
      <c r="A15" s="547" t="s">
        <v>272</v>
      </c>
      <c r="B15" s="546">
        <v>99.5</v>
      </c>
      <c r="C15" s="545">
        <v>99.5</v>
      </c>
      <c r="D15" s="544">
        <v>99.4</v>
      </c>
    </row>
    <row r="16" spans="1:4" ht="15.95" customHeight="1">
      <c r="A16" s="547" t="s">
        <v>271</v>
      </c>
      <c r="B16" s="546">
        <v>93.8</v>
      </c>
      <c r="C16" s="545">
        <v>93.6</v>
      </c>
      <c r="D16" s="544">
        <v>93.5</v>
      </c>
    </row>
    <row r="17" spans="1:4" ht="15.95" customHeight="1">
      <c r="A17" s="547" t="s">
        <v>270</v>
      </c>
      <c r="B17" s="546">
        <v>97.5</v>
      </c>
      <c r="C17" s="545">
        <v>98.3</v>
      </c>
      <c r="D17" s="544">
        <v>97.6</v>
      </c>
    </row>
    <row r="18" spans="1:4" ht="15.95" customHeight="1">
      <c r="A18" s="547" t="s">
        <v>269</v>
      </c>
      <c r="B18" s="546">
        <v>104.3</v>
      </c>
      <c r="C18" s="545">
        <v>105.3</v>
      </c>
      <c r="D18" s="544">
        <v>103</v>
      </c>
    </row>
    <row r="19" spans="1:4" ht="15.95" customHeight="1">
      <c r="A19" s="547" t="s">
        <v>268</v>
      </c>
      <c r="B19" s="546">
        <v>100.3</v>
      </c>
      <c r="C19" s="545">
        <v>100.9</v>
      </c>
      <c r="D19" s="544">
        <v>98.2</v>
      </c>
    </row>
    <row r="20" spans="1:4" ht="15.95" customHeight="1">
      <c r="A20" s="571" t="s">
        <v>267</v>
      </c>
      <c r="B20" s="570">
        <v>104.4</v>
      </c>
      <c r="C20" s="569">
        <v>104.5</v>
      </c>
      <c r="D20" s="568">
        <v>103.6</v>
      </c>
    </row>
    <row r="21" spans="1:4" ht="15.95" customHeight="1">
      <c r="A21" s="551" t="s">
        <v>266</v>
      </c>
      <c r="B21" s="567"/>
      <c r="C21" s="557"/>
      <c r="D21" s="566"/>
    </row>
    <row r="22" spans="1:4" ht="15.95" customHeight="1">
      <c r="A22" s="547" t="s">
        <v>265</v>
      </c>
      <c r="B22" s="555">
        <v>103.6</v>
      </c>
      <c r="C22" s="554">
        <v>103.9</v>
      </c>
      <c r="D22" s="553">
        <v>101.4</v>
      </c>
    </row>
    <row r="23" spans="1:4" ht="15.95" customHeight="1">
      <c r="A23" s="547" t="s">
        <v>264</v>
      </c>
      <c r="B23" s="555">
        <v>105.1</v>
      </c>
      <c r="C23" s="554">
        <v>105.2</v>
      </c>
      <c r="D23" s="553">
        <v>105.1</v>
      </c>
    </row>
    <row r="24" spans="1:4" ht="15.95" customHeight="1">
      <c r="A24" s="552" t="s">
        <v>263</v>
      </c>
      <c r="B24" s="550">
        <v>101.8</v>
      </c>
      <c r="C24" s="549">
        <v>101.9</v>
      </c>
      <c r="D24" s="548">
        <v>102.4</v>
      </c>
    </row>
    <row r="25" spans="1:4" ht="15.95" customHeight="1">
      <c r="A25" s="552" t="s">
        <v>262</v>
      </c>
      <c r="B25" s="550">
        <v>100.6</v>
      </c>
      <c r="C25" s="549">
        <v>100</v>
      </c>
      <c r="D25" s="548">
        <v>101.4</v>
      </c>
    </row>
    <row r="26" spans="1:4" ht="15.95" customHeight="1">
      <c r="A26" s="551" t="s">
        <v>244</v>
      </c>
      <c r="B26" s="558"/>
      <c r="C26" s="557"/>
      <c r="D26" s="556"/>
    </row>
    <row r="27" spans="1:4" ht="15.95" customHeight="1">
      <c r="A27" s="565" t="s">
        <v>261</v>
      </c>
      <c r="B27" s="555">
        <v>101.2</v>
      </c>
      <c r="C27" s="554">
        <v>101.2</v>
      </c>
      <c r="D27" s="553">
        <v>101.8</v>
      </c>
    </row>
    <row r="28" spans="1:4" ht="15.95" customHeight="1">
      <c r="A28" s="565" t="s">
        <v>260</v>
      </c>
      <c r="B28" s="555">
        <v>95.3</v>
      </c>
      <c r="C28" s="554">
        <v>95.3</v>
      </c>
      <c r="D28" s="553">
        <v>97.5</v>
      </c>
    </row>
    <row r="29" spans="1:4" ht="15.95" customHeight="1">
      <c r="A29" s="565" t="s">
        <v>259</v>
      </c>
      <c r="B29" s="555">
        <v>101.3</v>
      </c>
      <c r="C29" s="560">
        <v>101.3</v>
      </c>
      <c r="D29" s="559">
        <v>103.1</v>
      </c>
    </row>
    <row r="30" spans="1:4" ht="15.95" customHeight="1">
      <c r="A30" s="565" t="s">
        <v>258</v>
      </c>
      <c r="B30" s="555">
        <v>104.8</v>
      </c>
      <c r="C30" s="560">
        <v>104.8</v>
      </c>
      <c r="D30" s="559">
        <v>114</v>
      </c>
    </row>
    <row r="31" spans="1:4" ht="15.95" customHeight="1">
      <c r="A31" s="565" t="s">
        <v>257</v>
      </c>
      <c r="B31" s="555">
        <v>101</v>
      </c>
      <c r="C31" s="554">
        <v>101</v>
      </c>
      <c r="D31" s="553">
        <v>102.8</v>
      </c>
    </row>
    <row r="32" spans="1:4" ht="15.95" customHeight="1">
      <c r="A32" s="547" t="s">
        <v>256</v>
      </c>
      <c r="B32" s="555">
        <v>101.2</v>
      </c>
      <c r="C32" s="560">
        <v>101</v>
      </c>
      <c r="D32" s="564">
        <v>100.4</v>
      </c>
    </row>
    <row r="33" spans="1:4" ht="15.95" customHeight="1">
      <c r="A33" s="552" t="s">
        <v>255</v>
      </c>
      <c r="B33" s="550">
        <v>99.8</v>
      </c>
      <c r="C33" s="549">
        <v>99.9</v>
      </c>
      <c r="D33" s="548">
        <v>99.3</v>
      </c>
    </row>
    <row r="34" spans="1:4" ht="15.95" customHeight="1">
      <c r="A34" s="552" t="s">
        <v>254</v>
      </c>
      <c r="B34" s="550">
        <v>102.6</v>
      </c>
      <c r="C34" s="549">
        <v>102.9</v>
      </c>
      <c r="D34" s="548">
        <v>101.5</v>
      </c>
    </row>
    <row r="35" spans="1:4" ht="15.95" customHeight="1">
      <c r="A35" s="552" t="s">
        <v>253</v>
      </c>
      <c r="B35" s="550">
        <v>98.3</v>
      </c>
      <c r="C35" s="549">
        <v>98.6</v>
      </c>
      <c r="D35" s="548">
        <v>98.7</v>
      </c>
    </row>
    <row r="36" spans="1:4" ht="15.95" customHeight="1">
      <c r="A36" s="551" t="s">
        <v>252</v>
      </c>
      <c r="B36" s="563"/>
      <c r="C36" s="562"/>
      <c r="D36" s="561"/>
    </row>
    <row r="37" spans="1:4" ht="15.95" customHeight="1">
      <c r="A37" s="547" t="s">
        <v>251</v>
      </c>
      <c r="B37" s="555">
        <v>94.7</v>
      </c>
      <c r="C37" s="560">
        <v>95.8</v>
      </c>
      <c r="D37" s="559">
        <v>94.7</v>
      </c>
    </row>
    <row r="38" spans="1:4" ht="15.95" customHeight="1">
      <c r="A38" s="552" t="s">
        <v>250</v>
      </c>
      <c r="B38" s="550">
        <v>99.5</v>
      </c>
      <c r="C38" s="549">
        <v>100</v>
      </c>
      <c r="D38" s="548">
        <v>98.9</v>
      </c>
    </row>
    <row r="39" spans="1:4" ht="15.95" customHeight="1">
      <c r="A39" s="552" t="s">
        <v>249</v>
      </c>
      <c r="B39" s="550">
        <v>101.4</v>
      </c>
      <c r="C39" s="549">
        <v>101.2</v>
      </c>
      <c r="D39" s="548">
        <v>101</v>
      </c>
    </row>
    <row r="40" spans="1:4" ht="15.95" customHeight="1">
      <c r="A40" s="551" t="s">
        <v>244</v>
      </c>
      <c r="B40" s="558"/>
      <c r="C40" s="557"/>
      <c r="D40" s="556"/>
    </row>
    <row r="41" spans="1:4" ht="15.95" customHeight="1">
      <c r="A41" s="547" t="s">
        <v>248</v>
      </c>
      <c r="B41" s="555">
        <v>102.3</v>
      </c>
      <c r="C41" s="554">
        <v>102</v>
      </c>
      <c r="D41" s="553">
        <v>100.9</v>
      </c>
    </row>
    <row r="42" spans="1:4" ht="15.95" customHeight="1">
      <c r="A42" s="547" t="s">
        <v>247</v>
      </c>
      <c r="B42" s="555">
        <v>102.5</v>
      </c>
      <c r="C42" s="554">
        <v>102.4</v>
      </c>
      <c r="D42" s="553">
        <v>102.5</v>
      </c>
    </row>
    <row r="43" spans="1:4" ht="15.95" customHeight="1">
      <c r="A43" s="552" t="s">
        <v>246</v>
      </c>
      <c r="B43" s="550">
        <v>101.3</v>
      </c>
      <c r="C43" s="549">
        <v>101.7</v>
      </c>
      <c r="D43" s="548">
        <v>101.5</v>
      </c>
    </row>
    <row r="44" spans="1:4" ht="15.95" customHeight="1">
      <c r="A44" s="552" t="s">
        <v>245</v>
      </c>
      <c r="B44" s="550">
        <v>101.5</v>
      </c>
      <c r="C44" s="549">
        <v>101.5</v>
      </c>
      <c r="D44" s="548">
        <v>101.3</v>
      </c>
    </row>
    <row r="45" spans="1:4" ht="15.95" customHeight="1">
      <c r="A45" s="551" t="s">
        <v>244</v>
      </c>
      <c r="B45" s="550"/>
      <c r="C45" s="549"/>
      <c r="D45" s="548"/>
    </row>
    <row r="46" spans="1:4" ht="15.95" customHeight="1">
      <c r="A46" s="547" t="s">
        <v>243</v>
      </c>
      <c r="B46" s="546">
        <v>101.7</v>
      </c>
      <c r="C46" s="545">
        <v>101.6</v>
      </c>
      <c r="D46" s="544">
        <v>101.5</v>
      </c>
    </row>
    <row r="47" spans="1:4" ht="15.95" customHeight="1">
      <c r="A47" s="547" t="s">
        <v>242</v>
      </c>
      <c r="B47" s="546">
        <v>100.6</v>
      </c>
      <c r="C47" s="545">
        <v>100.5</v>
      </c>
      <c r="D47" s="544">
        <v>100.6</v>
      </c>
    </row>
    <row r="48" spans="1:4" ht="15.95" customHeight="1" thickBot="1">
      <c r="A48" s="543" t="s">
        <v>241</v>
      </c>
      <c r="B48" s="542">
        <v>101</v>
      </c>
      <c r="C48" s="541">
        <v>101.2</v>
      </c>
      <c r="D48" s="540">
        <v>101.7</v>
      </c>
    </row>
    <row r="49" spans="1:1" ht="15" customHeight="1" thickTop="1"/>
    <row r="50" spans="1:1" ht="15" customHeight="1">
      <c r="A50" s="539" t="s">
        <v>170</v>
      </c>
    </row>
  </sheetData>
  <mergeCells count="9">
    <mergeCell ref="B9:B10"/>
    <mergeCell ref="C9:C10"/>
    <mergeCell ref="D9:D10"/>
    <mergeCell ref="A3:D3"/>
    <mergeCell ref="A4:D4"/>
    <mergeCell ref="A6:A8"/>
    <mergeCell ref="B6:B8"/>
    <mergeCell ref="C6:C8"/>
    <mergeCell ref="D6:D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activeCell="F44" sqref="F44"/>
    </sheetView>
  </sheetViews>
  <sheetFormatPr defaultRowHeight="15"/>
  <cols>
    <col min="1" max="1" width="26.28515625" customWidth="1"/>
    <col min="2" max="10" width="11.7109375" customWidth="1"/>
  </cols>
  <sheetData>
    <row r="1" spans="1:10" ht="15.75">
      <c r="A1" s="21"/>
      <c r="B1" s="21"/>
      <c r="C1" s="21"/>
      <c r="D1" s="21"/>
      <c r="E1" s="21"/>
      <c r="F1" s="21"/>
      <c r="G1" s="368"/>
      <c r="H1" s="368"/>
      <c r="J1" s="255" t="s">
        <v>152</v>
      </c>
    </row>
    <row r="2" spans="1:10" ht="15.75">
      <c r="A2" s="21"/>
      <c r="B2" s="21"/>
      <c r="C2" s="21"/>
      <c r="D2" s="21"/>
      <c r="E2" s="21"/>
      <c r="F2" s="21"/>
      <c r="G2" s="21"/>
      <c r="H2" s="21"/>
      <c r="I2" s="21"/>
    </row>
    <row r="3" spans="1:10" ht="18.75">
      <c r="A3" s="1515" t="s">
        <v>147</v>
      </c>
      <c r="B3" s="1516"/>
      <c r="C3" s="1516"/>
      <c r="D3" s="1516"/>
      <c r="E3" s="1516"/>
      <c r="F3" s="1516"/>
      <c r="G3" s="1516"/>
      <c r="H3" s="1516"/>
      <c r="I3" s="1516"/>
      <c r="J3" s="1517"/>
    </row>
    <row r="4" spans="1:10" ht="18.75">
      <c r="A4" s="1515" t="s">
        <v>239</v>
      </c>
      <c r="B4" s="1516"/>
      <c r="C4" s="1516"/>
      <c r="D4" s="1516"/>
      <c r="E4" s="1516"/>
      <c r="F4" s="1516"/>
      <c r="G4" s="1516"/>
      <c r="H4" s="1516"/>
      <c r="I4" s="1516"/>
      <c r="J4" s="1517"/>
    </row>
    <row r="5" spans="1:10" ht="16.5" thickBot="1">
      <c r="A5" s="367"/>
      <c r="B5" s="367"/>
      <c r="C5" s="367"/>
      <c r="D5" s="367"/>
      <c r="E5" s="367"/>
      <c r="F5" s="367"/>
      <c r="G5" s="367"/>
      <c r="H5" s="367"/>
      <c r="I5" s="367"/>
    </row>
    <row r="6" spans="1:10" ht="27.75" customHeight="1" thickTop="1" thickBot="1">
      <c r="A6" s="366" t="s">
        <v>935</v>
      </c>
      <c r="B6" s="365">
        <v>2008</v>
      </c>
      <c r="C6" s="364">
        <v>2009</v>
      </c>
      <c r="D6" s="363">
        <v>2010</v>
      </c>
      <c r="E6" s="363">
        <v>2011</v>
      </c>
      <c r="F6" s="362">
        <v>2012</v>
      </c>
      <c r="G6" s="362">
        <v>2013</v>
      </c>
      <c r="H6" s="362">
        <v>2014</v>
      </c>
      <c r="I6" s="362">
        <v>2015</v>
      </c>
      <c r="J6" s="361">
        <v>2016</v>
      </c>
    </row>
    <row r="7" spans="1:10" ht="15.75" thickTop="1">
      <c r="A7" s="360" t="s">
        <v>202</v>
      </c>
      <c r="B7" s="346">
        <v>4.5</v>
      </c>
      <c r="C7" s="343">
        <v>0</v>
      </c>
      <c r="D7" s="342">
        <v>2.2999999999999998</v>
      </c>
      <c r="E7" s="342">
        <v>3.4</v>
      </c>
      <c r="F7" s="349">
        <v>2.6</v>
      </c>
      <c r="G7" s="349">
        <v>1.2</v>
      </c>
      <c r="H7" s="345">
        <v>0.5</v>
      </c>
      <c r="I7" s="345">
        <v>0.6</v>
      </c>
      <c r="J7" s="344">
        <v>1.8</v>
      </c>
    </row>
    <row r="8" spans="1:10">
      <c r="A8" s="335" t="s">
        <v>201</v>
      </c>
      <c r="B8" s="334">
        <v>12</v>
      </c>
      <c r="C8" s="333">
        <v>2.5</v>
      </c>
      <c r="D8" s="332">
        <v>3</v>
      </c>
      <c r="E8" s="332">
        <v>3.4</v>
      </c>
      <c r="F8" s="324">
        <v>2.4</v>
      </c>
      <c r="G8" s="324">
        <v>0.4</v>
      </c>
      <c r="H8" s="324">
        <v>-1.6</v>
      </c>
      <c r="I8" s="324">
        <v>-1.1000000000000001</v>
      </c>
      <c r="J8" s="193">
        <v>-1.3</v>
      </c>
    </row>
    <row r="9" spans="1:10">
      <c r="A9" s="359" t="s">
        <v>200</v>
      </c>
      <c r="B9" s="358">
        <v>6.3</v>
      </c>
      <c r="C9" s="357">
        <v>0.6</v>
      </c>
      <c r="D9" s="356">
        <v>1.2</v>
      </c>
      <c r="E9" s="356">
        <v>2.2000000000000002</v>
      </c>
      <c r="F9" s="355">
        <v>3.5</v>
      </c>
      <c r="G9" s="355">
        <v>1.4</v>
      </c>
      <c r="H9" s="355">
        <v>0.4</v>
      </c>
      <c r="I9" s="355">
        <v>0.3</v>
      </c>
      <c r="J9" s="354">
        <v>0.6</v>
      </c>
    </row>
    <row r="10" spans="1:10">
      <c r="A10" s="353" t="s">
        <v>199</v>
      </c>
      <c r="B10" s="352">
        <v>3.6</v>
      </c>
      <c r="C10" s="351">
        <v>1</v>
      </c>
      <c r="D10" s="350">
        <v>2.2000000000000002</v>
      </c>
      <c r="E10" s="350">
        <v>2.7</v>
      </c>
      <c r="F10" s="349">
        <v>2.4</v>
      </c>
      <c r="G10" s="349">
        <v>0.5</v>
      </c>
      <c r="H10" s="349">
        <v>0.4</v>
      </c>
      <c r="I10" s="349">
        <v>0.2</v>
      </c>
      <c r="J10" s="348">
        <v>0</v>
      </c>
    </row>
    <row r="11" spans="1:10">
      <c r="A11" s="335" t="s">
        <v>198</v>
      </c>
      <c r="B11" s="334">
        <v>10.6</v>
      </c>
      <c r="C11" s="343">
        <v>0.2</v>
      </c>
      <c r="D11" s="342">
        <v>2.7</v>
      </c>
      <c r="E11" s="342">
        <v>5.0999999999999996</v>
      </c>
      <c r="F11" s="324">
        <v>4.2</v>
      </c>
      <c r="G11" s="324">
        <v>3.2</v>
      </c>
      <c r="H11" s="324">
        <v>0.5</v>
      </c>
      <c r="I11" s="324">
        <v>0.1</v>
      </c>
      <c r="J11" s="193">
        <v>0.8</v>
      </c>
    </row>
    <row r="12" spans="1:10">
      <c r="A12" s="335" t="s">
        <v>197</v>
      </c>
      <c r="B12" s="334">
        <v>3.9</v>
      </c>
      <c r="C12" s="333">
        <v>1.6</v>
      </c>
      <c r="D12" s="332">
        <v>1.7</v>
      </c>
      <c r="E12" s="332">
        <v>3.3</v>
      </c>
      <c r="F12" s="324">
        <v>3.2</v>
      </c>
      <c r="G12" s="324">
        <v>2.2000000000000002</v>
      </c>
      <c r="H12" s="324">
        <v>1.2</v>
      </c>
      <c r="I12" s="324">
        <v>-0.2</v>
      </c>
      <c r="J12" s="193">
        <v>0.4</v>
      </c>
    </row>
    <row r="13" spans="1:10">
      <c r="A13" s="335" t="s">
        <v>196</v>
      </c>
      <c r="B13" s="334">
        <v>3.2</v>
      </c>
      <c r="C13" s="343">
        <v>0.1</v>
      </c>
      <c r="D13" s="342">
        <v>1.7</v>
      </c>
      <c r="E13" s="342">
        <v>2.2999999999999998</v>
      </c>
      <c r="F13" s="324">
        <v>2.2000000000000002</v>
      </c>
      <c r="G13" s="324">
        <v>1</v>
      </c>
      <c r="H13" s="324">
        <v>0.6</v>
      </c>
      <c r="I13" s="324">
        <v>0.1</v>
      </c>
      <c r="J13" s="193">
        <v>0.3</v>
      </c>
    </row>
    <row r="14" spans="1:10">
      <c r="A14" s="335" t="s">
        <v>195</v>
      </c>
      <c r="B14" s="334">
        <v>5.8</v>
      </c>
      <c r="C14" s="333">
        <v>2.2000000000000002</v>
      </c>
      <c r="D14" s="332">
        <v>1.1000000000000001</v>
      </c>
      <c r="E14" s="332">
        <v>2.2000000000000002</v>
      </c>
      <c r="F14" s="324">
        <v>3.4</v>
      </c>
      <c r="G14" s="324">
        <v>2.2999999999999998</v>
      </c>
      <c r="H14" s="324">
        <v>0.2</v>
      </c>
      <c r="I14" s="324">
        <v>-0.3</v>
      </c>
      <c r="J14" s="193">
        <v>-0.6</v>
      </c>
    </row>
    <row r="15" spans="1:10">
      <c r="A15" s="335" t="s">
        <v>194</v>
      </c>
      <c r="B15" s="334">
        <v>3.1</v>
      </c>
      <c r="C15" s="343">
        <v>-1.7</v>
      </c>
      <c r="D15" s="342">
        <v>-1.6</v>
      </c>
      <c r="E15" s="342">
        <v>1.2</v>
      </c>
      <c r="F15" s="324">
        <v>1.9</v>
      </c>
      <c r="G15" s="324">
        <v>0.5</v>
      </c>
      <c r="H15" s="324">
        <v>0.3</v>
      </c>
      <c r="I15" s="324">
        <v>0</v>
      </c>
      <c r="J15" s="193">
        <v>-0.2</v>
      </c>
    </row>
    <row r="16" spans="1:10">
      <c r="A16" s="335" t="s">
        <v>193</v>
      </c>
      <c r="B16" s="334">
        <v>3.5</v>
      </c>
      <c r="C16" s="333">
        <v>0.8</v>
      </c>
      <c r="D16" s="332">
        <v>1.6</v>
      </c>
      <c r="E16" s="332">
        <v>2.9</v>
      </c>
      <c r="F16" s="324">
        <v>3.3</v>
      </c>
      <c r="G16" s="324">
        <v>1.2</v>
      </c>
      <c r="H16" s="324">
        <v>0.2</v>
      </c>
      <c r="I16" s="324">
        <v>0.1</v>
      </c>
      <c r="J16" s="193">
        <v>-0.1</v>
      </c>
    </row>
    <row r="17" spans="1:10">
      <c r="A17" s="335" t="s">
        <v>192</v>
      </c>
      <c r="B17" s="334">
        <v>4.4000000000000004</v>
      </c>
      <c r="C17" s="343">
        <v>0.2</v>
      </c>
      <c r="D17" s="342">
        <v>2.6</v>
      </c>
      <c r="E17" s="342">
        <v>3.5</v>
      </c>
      <c r="F17" s="324">
        <v>3.1</v>
      </c>
      <c r="G17" s="324">
        <v>0.4</v>
      </c>
      <c r="H17" s="324">
        <v>-0.3</v>
      </c>
      <c r="I17" s="324">
        <v>-1.5</v>
      </c>
      <c r="J17" s="193">
        <v>-1.2</v>
      </c>
    </row>
    <row r="18" spans="1:10">
      <c r="A18" s="335" t="s">
        <v>191</v>
      </c>
      <c r="B18" s="334">
        <v>11.1</v>
      </c>
      <c r="C18" s="333">
        <v>4.2</v>
      </c>
      <c r="D18" s="332">
        <v>1.2</v>
      </c>
      <c r="E18" s="332">
        <v>4.0999999999999996</v>
      </c>
      <c r="F18" s="324">
        <v>3.2</v>
      </c>
      <c r="G18" s="324">
        <v>1.2</v>
      </c>
      <c r="H18" s="324">
        <v>0.2</v>
      </c>
      <c r="I18" s="324">
        <v>-0.7</v>
      </c>
      <c r="J18" s="193">
        <v>0.7</v>
      </c>
    </row>
    <row r="19" spans="1:10">
      <c r="A19" s="335" t="s">
        <v>190</v>
      </c>
      <c r="B19" s="334">
        <v>15.3</v>
      </c>
      <c r="C19" s="343">
        <v>3.3</v>
      </c>
      <c r="D19" s="342">
        <v>-1.2</v>
      </c>
      <c r="E19" s="342">
        <v>4.2</v>
      </c>
      <c r="F19" s="324">
        <v>2.2999999999999998</v>
      </c>
      <c r="G19" s="324">
        <v>0</v>
      </c>
      <c r="H19" s="324">
        <v>0.7</v>
      </c>
      <c r="I19" s="324">
        <v>0.2</v>
      </c>
      <c r="J19" s="193">
        <v>0.1</v>
      </c>
    </row>
    <row r="20" spans="1:10">
      <c r="A20" s="335" t="s">
        <v>189</v>
      </c>
      <c r="B20" s="334">
        <v>4.0999999999999996</v>
      </c>
      <c r="C20" s="333">
        <v>0</v>
      </c>
      <c r="D20" s="332">
        <v>2.8</v>
      </c>
      <c r="E20" s="332">
        <v>3.7</v>
      </c>
      <c r="F20" s="324">
        <v>2.9</v>
      </c>
      <c r="G20" s="324">
        <v>1.7</v>
      </c>
      <c r="H20" s="324">
        <v>0.7</v>
      </c>
      <c r="I20" s="324">
        <v>0.1</v>
      </c>
      <c r="J20" s="193">
        <v>0</v>
      </c>
    </row>
    <row r="21" spans="1:10">
      <c r="A21" s="335" t="s">
        <v>188</v>
      </c>
      <c r="B21" s="334">
        <v>6</v>
      </c>
      <c r="C21" s="343">
        <v>4</v>
      </c>
      <c r="D21" s="342">
        <v>4.7</v>
      </c>
      <c r="E21" s="342">
        <v>3.9</v>
      </c>
      <c r="F21" s="324">
        <v>5.7</v>
      </c>
      <c r="G21" s="324">
        <v>1.7</v>
      </c>
      <c r="H21" s="324">
        <v>0</v>
      </c>
      <c r="I21" s="324">
        <v>0.1</v>
      </c>
      <c r="J21" s="193">
        <v>0.4</v>
      </c>
    </row>
    <row r="22" spans="1:10">
      <c r="A22" s="347" t="s">
        <v>187</v>
      </c>
      <c r="B22" s="346">
        <v>4.7</v>
      </c>
      <c r="C22" s="333">
        <v>1.8</v>
      </c>
      <c r="D22" s="332">
        <v>2</v>
      </c>
      <c r="E22" s="332">
        <v>2.5</v>
      </c>
      <c r="F22" s="324">
        <v>3.2</v>
      </c>
      <c r="G22" s="324">
        <v>1</v>
      </c>
      <c r="H22" s="345">
        <v>0.8</v>
      </c>
      <c r="I22" s="345">
        <v>1.2</v>
      </c>
      <c r="J22" s="344">
        <v>0.9</v>
      </c>
    </row>
    <row r="23" spans="1:10">
      <c r="A23" s="335" t="s">
        <v>186</v>
      </c>
      <c r="B23" s="334">
        <v>2.8</v>
      </c>
      <c r="C23" s="343">
        <v>0.2</v>
      </c>
      <c r="D23" s="342">
        <v>1.1000000000000001</v>
      </c>
      <c r="E23" s="342">
        <v>2.5</v>
      </c>
      <c r="F23" s="324">
        <v>2.1</v>
      </c>
      <c r="G23" s="324">
        <v>1.6</v>
      </c>
      <c r="H23" s="324">
        <v>0.8</v>
      </c>
      <c r="I23" s="324">
        <v>0.1</v>
      </c>
      <c r="J23" s="193">
        <v>0.4</v>
      </c>
    </row>
    <row r="24" spans="1:10">
      <c r="A24" s="335" t="s">
        <v>185</v>
      </c>
      <c r="B24" s="334">
        <v>2.2000000000000002</v>
      </c>
      <c r="C24" s="333">
        <v>1</v>
      </c>
      <c r="D24" s="332">
        <v>0.9</v>
      </c>
      <c r="E24" s="332">
        <v>2.5</v>
      </c>
      <c r="F24" s="324">
        <v>2.8</v>
      </c>
      <c r="G24" s="324">
        <v>2.6</v>
      </c>
      <c r="H24" s="324">
        <v>0.3</v>
      </c>
      <c r="I24" s="324">
        <v>0.2</v>
      </c>
      <c r="J24" s="193">
        <v>0.1</v>
      </c>
    </row>
    <row r="25" spans="1:10">
      <c r="A25" s="335" t="s">
        <v>184</v>
      </c>
      <c r="B25" s="334">
        <v>4.2</v>
      </c>
      <c r="C25" s="343">
        <v>4</v>
      </c>
      <c r="D25" s="342">
        <v>2.6</v>
      </c>
      <c r="E25" s="342">
        <v>3.9</v>
      </c>
      <c r="F25" s="324">
        <v>3.7</v>
      </c>
      <c r="G25" s="324">
        <v>0.8</v>
      </c>
      <c r="H25" s="324">
        <v>0.1</v>
      </c>
      <c r="I25" s="324">
        <v>-0.7</v>
      </c>
      <c r="J25" s="193">
        <v>-0.2</v>
      </c>
    </row>
    <row r="26" spans="1:10">
      <c r="A26" s="335" t="s">
        <v>183</v>
      </c>
      <c r="B26" s="334">
        <v>2.7</v>
      </c>
      <c r="C26" s="333">
        <v>-0.9</v>
      </c>
      <c r="D26" s="332">
        <v>1.4</v>
      </c>
      <c r="E26" s="332">
        <v>3.6</v>
      </c>
      <c r="F26" s="324">
        <v>2.8</v>
      </c>
      <c r="G26" s="324">
        <v>0.4</v>
      </c>
      <c r="H26" s="324">
        <v>-0.2</v>
      </c>
      <c r="I26" s="324">
        <v>0.5</v>
      </c>
      <c r="J26" s="193">
        <v>0.6</v>
      </c>
    </row>
    <row r="27" spans="1:10">
      <c r="A27" s="335" t="s">
        <v>182</v>
      </c>
      <c r="B27" s="334">
        <v>3.2</v>
      </c>
      <c r="C27" s="343">
        <v>0.4</v>
      </c>
      <c r="D27" s="342">
        <v>1.7</v>
      </c>
      <c r="E27" s="342">
        <v>3.6</v>
      </c>
      <c r="F27" s="324">
        <v>2.6</v>
      </c>
      <c r="G27" s="324">
        <v>2.1</v>
      </c>
      <c r="H27" s="324">
        <v>1.5</v>
      </c>
      <c r="I27" s="324">
        <v>0.8</v>
      </c>
      <c r="J27" s="193">
        <v>1</v>
      </c>
    </row>
    <row r="28" spans="1:10">
      <c r="A28" s="335" t="s">
        <v>181</v>
      </c>
      <c r="B28" s="334">
        <v>7.9</v>
      </c>
      <c r="C28" s="333">
        <v>5.6</v>
      </c>
      <c r="D28" s="332">
        <v>6.1</v>
      </c>
      <c r="E28" s="332">
        <v>5.8</v>
      </c>
      <c r="F28" s="324">
        <v>3.4</v>
      </c>
      <c r="G28" s="324">
        <v>3.2</v>
      </c>
      <c r="H28" s="324">
        <v>1.4</v>
      </c>
      <c r="I28" s="324">
        <v>-0.4</v>
      </c>
      <c r="J28" s="193">
        <v>-1.1000000000000001</v>
      </c>
    </row>
    <row r="29" spans="1:10">
      <c r="A29" s="335" t="s">
        <v>180</v>
      </c>
      <c r="B29" s="334">
        <v>4.2</v>
      </c>
      <c r="C29" s="343">
        <v>1.3</v>
      </c>
      <c r="D29" s="342">
        <v>4.7</v>
      </c>
      <c r="E29" s="342">
        <v>3.1</v>
      </c>
      <c r="F29" s="324">
        <v>1</v>
      </c>
      <c r="G29" s="324">
        <v>-0.9</v>
      </c>
      <c r="H29" s="324">
        <v>-1.4</v>
      </c>
      <c r="I29" s="324">
        <v>-1.1000000000000001</v>
      </c>
      <c r="J29" s="193">
        <v>0</v>
      </c>
    </row>
    <row r="30" spans="1:10">
      <c r="A30" s="338" t="s">
        <v>179</v>
      </c>
      <c r="B30" s="341">
        <v>3.9</v>
      </c>
      <c r="C30" s="340">
        <v>0.9</v>
      </c>
      <c r="D30" s="339">
        <v>0.7</v>
      </c>
      <c r="E30" s="339">
        <v>4.0999999999999996</v>
      </c>
      <c r="F30" s="324">
        <v>3.7</v>
      </c>
      <c r="G30" s="324">
        <v>1.5</v>
      </c>
      <c r="H30" s="337">
        <v>-0.1</v>
      </c>
      <c r="I30" s="337">
        <v>-0.3</v>
      </c>
      <c r="J30" s="336">
        <v>-0.5</v>
      </c>
    </row>
    <row r="31" spans="1:10">
      <c r="A31" s="335" t="s">
        <v>178</v>
      </c>
      <c r="B31" s="334">
        <v>5.5</v>
      </c>
      <c r="C31" s="333">
        <v>0.9</v>
      </c>
      <c r="D31" s="332">
        <v>2.1</v>
      </c>
      <c r="E31" s="332">
        <v>2.1</v>
      </c>
      <c r="F31" s="324">
        <v>2.8</v>
      </c>
      <c r="G31" s="324">
        <v>1.9</v>
      </c>
      <c r="H31" s="324">
        <v>0.4</v>
      </c>
      <c r="I31" s="324">
        <v>-0.8</v>
      </c>
      <c r="J31" s="193">
        <v>-0.2</v>
      </c>
    </row>
    <row r="32" spans="1:10">
      <c r="A32" s="338" t="s">
        <v>177</v>
      </c>
      <c r="B32" s="334">
        <v>4.0999999999999996</v>
      </c>
      <c r="C32" s="333">
        <v>-0.2</v>
      </c>
      <c r="D32" s="332">
        <v>2</v>
      </c>
      <c r="E32" s="332">
        <v>3</v>
      </c>
      <c r="F32" s="324">
        <v>2.4</v>
      </c>
      <c r="G32" s="324">
        <v>1.5</v>
      </c>
      <c r="H32" s="337">
        <v>-0.2</v>
      </c>
      <c r="I32" s="337">
        <v>-0.6</v>
      </c>
      <c r="J32" s="336">
        <v>-0.3</v>
      </c>
    </row>
    <row r="33" spans="1:10">
      <c r="A33" s="335" t="s">
        <v>176</v>
      </c>
      <c r="B33" s="334">
        <v>3.3</v>
      </c>
      <c r="C33" s="333">
        <v>1.9</v>
      </c>
      <c r="D33" s="332">
        <v>1.9</v>
      </c>
      <c r="E33" s="332">
        <v>1.4</v>
      </c>
      <c r="F33" s="324">
        <v>0.9</v>
      </c>
      <c r="G33" s="324">
        <v>0.4</v>
      </c>
      <c r="H33" s="324">
        <v>0.2</v>
      </c>
      <c r="I33" s="324">
        <v>0.7</v>
      </c>
      <c r="J33" s="193">
        <v>1.1000000000000001</v>
      </c>
    </row>
    <row r="34" spans="1:10" ht="15.75" thickBot="1">
      <c r="A34" s="373" t="s">
        <v>175</v>
      </c>
      <c r="B34" s="374">
        <v>3.6</v>
      </c>
      <c r="C34" s="375">
        <v>2.2000000000000002</v>
      </c>
      <c r="D34" s="376">
        <v>3.3</v>
      </c>
      <c r="E34" s="376">
        <v>4.5</v>
      </c>
      <c r="F34" s="326">
        <v>2.8</v>
      </c>
      <c r="G34" s="326">
        <v>2.6</v>
      </c>
      <c r="H34" s="326">
        <v>1.5</v>
      </c>
      <c r="I34" s="326">
        <v>0</v>
      </c>
      <c r="J34" s="196">
        <v>0.7</v>
      </c>
    </row>
    <row r="35" spans="1:10" ht="16.5" thickTop="1" thickBot="1">
      <c r="A35" s="369" t="s">
        <v>174</v>
      </c>
      <c r="B35" s="370">
        <v>3.7</v>
      </c>
      <c r="C35" s="331">
        <v>1</v>
      </c>
      <c r="D35" s="330">
        <v>2.1</v>
      </c>
      <c r="E35" s="330">
        <v>3.1</v>
      </c>
      <c r="F35" s="371">
        <v>2.6</v>
      </c>
      <c r="G35" s="371">
        <v>1.5</v>
      </c>
      <c r="H35" s="371">
        <v>0.5</v>
      </c>
      <c r="I35" s="371">
        <v>0</v>
      </c>
      <c r="J35" s="372">
        <v>0.3</v>
      </c>
    </row>
    <row r="36" spans="1:10" ht="16.5" thickTop="1">
      <c r="B36" s="329"/>
      <c r="C36" s="329"/>
      <c r="D36" s="329"/>
      <c r="E36" s="329"/>
      <c r="F36" s="329"/>
      <c r="G36" s="329"/>
      <c r="H36" s="329"/>
      <c r="I36" s="329"/>
    </row>
    <row r="37" spans="1:10" ht="15.75">
      <c r="A37" s="20" t="s">
        <v>203</v>
      </c>
      <c r="B37" s="328"/>
      <c r="C37" s="328"/>
      <c r="D37" s="328"/>
      <c r="E37" s="328"/>
      <c r="F37" s="328"/>
      <c r="G37" s="328"/>
      <c r="H37" s="328"/>
      <c r="I37" s="328"/>
    </row>
  </sheetData>
  <mergeCells count="2">
    <mergeCell ref="A3:J3"/>
    <mergeCell ref="A4:J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A22" sqref="A22"/>
    </sheetView>
  </sheetViews>
  <sheetFormatPr defaultRowHeight="15"/>
  <cols>
    <col min="1" max="1" width="40" style="21" customWidth="1"/>
    <col min="2" max="3" width="12.7109375" style="21" hidden="1" customWidth="1"/>
    <col min="4" max="8" width="15.7109375" style="21" customWidth="1"/>
    <col min="9" max="9" width="12.7109375" style="21" customWidth="1"/>
    <col min="10" max="10" width="14.5703125" style="21" customWidth="1"/>
    <col min="11" max="16384" width="9.140625" style="21"/>
  </cols>
  <sheetData>
    <row r="1" spans="1:16" ht="15.75">
      <c r="A1" s="383"/>
      <c r="B1" s="383"/>
      <c r="C1" s="383"/>
      <c r="D1" s="383"/>
      <c r="E1" s="383"/>
      <c r="F1" s="383"/>
      <c r="G1" s="383"/>
      <c r="H1" s="318" t="s">
        <v>153</v>
      </c>
      <c r="I1"/>
      <c r="J1"/>
      <c r="K1"/>
      <c r="L1"/>
      <c r="M1"/>
      <c r="N1"/>
      <c r="O1"/>
      <c r="P1"/>
    </row>
    <row r="2" spans="1:16" ht="15.75">
      <c r="A2" s="383"/>
      <c r="B2" s="383"/>
      <c r="C2" s="383"/>
      <c r="D2" s="383"/>
      <c r="E2" s="383"/>
      <c r="F2" s="383"/>
      <c r="G2" s="383"/>
      <c r="H2" s="383"/>
      <c r="I2"/>
      <c r="J2"/>
      <c r="K2"/>
      <c r="L2"/>
      <c r="M2"/>
      <c r="N2"/>
      <c r="O2"/>
      <c r="P2"/>
    </row>
    <row r="3" spans="1:16" ht="22.5" customHeight="1">
      <c r="A3" s="1369" t="s">
        <v>238</v>
      </c>
      <c r="B3" s="1369"/>
      <c r="C3" s="1369"/>
      <c r="D3" s="1369"/>
      <c r="E3" s="1369"/>
      <c r="F3" s="1369"/>
      <c r="G3" s="1369"/>
      <c r="H3" s="1369"/>
      <c r="I3"/>
      <c r="J3"/>
      <c r="K3"/>
      <c r="L3"/>
      <c r="M3"/>
      <c r="N3"/>
      <c r="O3"/>
      <c r="P3"/>
    </row>
    <row r="4" spans="1:16" ht="16.5" thickBot="1">
      <c r="A4" s="383"/>
      <c r="B4" s="1518"/>
      <c r="C4" s="1518"/>
      <c r="D4" s="1518"/>
      <c r="E4" s="1518"/>
      <c r="F4" s="1518"/>
      <c r="G4" s="1518"/>
      <c r="H4" s="1518"/>
      <c r="I4"/>
      <c r="J4"/>
      <c r="K4"/>
      <c r="L4"/>
      <c r="M4"/>
      <c r="N4"/>
      <c r="O4"/>
      <c r="P4"/>
    </row>
    <row r="5" spans="1:16" ht="20.100000000000001" customHeight="1" thickTop="1">
      <c r="A5" s="1519" t="s">
        <v>322</v>
      </c>
      <c r="B5" s="1521" t="s">
        <v>168</v>
      </c>
      <c r="C5" s="1522"/>
      <c r="D5" s="1522"/>
      <c r="E5" s="1522"/>
      <c r="F5" s="1523"/>
      <c r="G5" s="1521" t="s">
        <v>167</v>
      </c>
      <c r="H5" s="1523"/>
      <c r="I5"/>
      <c r="J5"/>
      <c r="K5"/>
      <c r="L5"/>
      <c r="M5"/>
      <c r="N5"/>
      <c r="O5"/>
      <c r="P5"/>
    </row>
    <row r="6" spans="1:16" ht="43.5" customHeight="1" thickBot="1">
      <c r="A6" s="1520"/>
      <c r="B6" s="533" t="s">
        <v>166</v>
      </c>
      <c r="C6" s="532" t="s">
        <v>165</v>
      </c>
      <c r="D6" s="531">
        <v>2014</v>
      </c>
      <c r="E6" s="531">
        <v>2015</v>
      </c>
      <c r="F6" s="530">
        <v>2016</v>
      </c>
      <c r="G6" s="317">
        <v>2015</v>
      </c>
      <c r="H6" s="316">
        <v>2016</v>
      </c>
      <c r="I6"/>
      <c r="J6"/>
      <c r="K6"/>
      <c r="L6"/>
      <c r="M6"/>
      <c r="N6"/>
      <c r="O6"/>
      <c r="P6"/>
    </row>
    <row r="7" spans="1:16" ht="18" customHeight="1" thickTop="1">
      <c r="A7" s="1524" t="s">
        <v>164</v>
      </c>
      <c r="B7" s="1526" t="s">
        <v>160</v>
      </c>
      <c r="C7" s="1527"/>
      <c r="D7" s="1527"/>
      <c r="E7" s="1527"/>
      <c r="F7" s="1528"/>
      <c r="G7" s="1526" t="s">
        <v>160</v>
      </c>
      <c r="H7" s="1528"/>
      <c r="I7"/>
      <c r="J7"/>
      <c r="K7"/>
      <c r="L7"/>
      <c r="M7"/>
      <c r="N7"/>
      <c r="O7"/>
      <c r="P7"/>
    </row>
    <row r="8" spans="1:16" ht="13.5" customHeight="1">
      <c r="A8" s="1525"/>
      <c r="B8" s="1529"/>
      <c r="C8" s="1530"/>
      <c r="D8" s="1530"/>
      <c r="E8" s="1530"/>
      <c r="F8" s="1531"/>
      <c r="G8" s="1529"/>
      <c r="H8" s="1531"/>
      <c r="I8"/>
      <c r="J8"/>
      <c r="K8"/>
      <c r="L8"/>
      <c r="M8"/>
      <c r="N8"/>
      <c r="O8"/>
      <c r="P8"/>
    </row>
    <row r="9" spans="1:16" ht="20.100000000000001" customHeight="1">
      <c r="A9" s="315" t="s">
        <v>50</v>
      </c>
      <c r="B9" s="314"/>
      <c r="C9" s="313"/>
      <c r="D9" s="321">
        <v>1230.4000000000001</v>
      </c>
      <c r="E9" s="321">
        <v>1323.7</v>
      </c>
      <c r="F9" s="322">
        <v>1419.4</v>
      </c>
      <c r="G9" s="323">
        <v>93.3</v>
      </c>
      <c r="H9" s="322">
        <v>95.7</v>
      </c>
      <c r="I9"/>
      <c r="J9"/>
      <c r="K9"/>
      <c r="L9"/>
      <c r="M9"/>
      <c r="N9"/>
      <c r="O9"/>
      <c r="P9"/>
    </row>
    <row r="10" spans="1:16" ht="20.100000000000001" customHeight="1">
      <c r="A10" s="312" t="s">
        <v>21</v>
      </c>
      <c r="B10" s="310"/>
      <c r="C10" s="183"/>
      <c r="D10" s="529"/>
      <c r="E10" s="529"/>
      <c r="F10" s="527"/>
      <c r="G10" s="528"/>
      <c r="H10" s="527"/>
      <c r="I10"/>
      <c r="J10"/>
      <c r="K10"/>
      <c r="L10"/>
      <c r="M10"/>
      <c r="N10"/>
      <c r="O10"/>
      <c r="P10"/>
    </row>
    <row r="11" spans="1:16" ht="20.100000000000001" customHeight="1">
      <c r="A11" s="311" t="s">
        <v>163</v>
      </c>
      <c r="B11" s="310"/>
      <c r="C11" s="183"/>
      <c r="D11" s="324">
        <v>900</v>
      </c>
      <c r="E11" s="324">
        <v>971.8</v>
      </c>
      <c r="F11" s="13">
        <v>1053.3</v>
      </c>
      <c r="G11" s="325">
        <v>71.8</v>
      </c>
      <c r="H11" s="13">
        <v>81.5</v>
      </c>
      <c r="I11"/>
      <c r="J11"/>
      <c r="K11"/>
      <c r="L11"/>
      <c r="M11"/>
      <c r="N11"/>
      <c r="O11"/>
      <c r="P11"/>
    </row>
    <row r="12" spans="1:16" ht="20.100000000000001" customHeight="1" thickBot="1">
      <c r="A12" s="309" t="s">
        <v>162</v>
      </c>
      <c r="B12" s="308"/>
      <c r="C12" s="60"/>
      <c r="D12" s="326">
        <v>330.4</v>
      </c>
      <c r="E12" s="326">
        <v>351.9</v>
      </c>
      <c r="F12" s="15">
        <v>366.1</v>
      </c>
      <c r="G12" s="327">
        <v>21.5</v>
      </c>
      <c r="H12" s="15">
        <v>14.2</v>
      </c>
      <c r="I12"/>
      <c r="J12"/>
      <c r="K12"/>
      <c r="L12"/>
      <c r="M12"/>
      <c r="N12"/>
      <c r="O12"/>
      <c r="P12"/>
    </row>
    <row r="13" spans="1:16" ht="18" customHeight="1" thickTop="1">
      <c r="A13" s="1524" t="s">
        <v>161</v>
      </c>
      <c r="B13" s="1526" t="s">
        <v>160</v>
      </c>
      <c r="C13" s="1527"/>
      <c r="D13" s="1527"/>
      <c r="E13" s="1527"/>
      <c r="F13" s="1528"/>
      <c r="G13" s="1526" t="s">
        <v>160</v>
      </c>
      <c r="H13" s="1528"/>
      <c r="I13"/>
      <c r="J13"/>
      <c r="K13"/>
      <c r="L13"/>
      <c r="M13"/>
      <c r="N13"/>
      <c r="O13"/>
      <c r="P13"/>
    </row>
    <row r="14" spans="1:16" ht="13.5" customHeight="1">
      <c r="A14" s="1525"/>
      <c r="B14" s="1529"/>
      <c r="C14" s="1530"/>
      <c r="D14" s="1530"/>
      <c r="E14" s="1530"/>
      <c r="F14" s="1531"/>
      <c r="G14" s="1529"/>
      <c r="H14" s="1531"/>
      <c r="I14"/>
      <c r="J14"/>
      <c r="K14"/>
      <c r="L14"/>
      <c r="M14"/>
      <c r="N14"/>
      <c r="O14"/>
      <c r="P14"/>
    </row>
    <row r="15" spans="1:16" ht="20.100000000000001" customHeight="1">
      <c r="A15" s="315" t="s">
        <v>50</v>
      </c>
      <c r="B15" s="314"/>
      <c r="C15" s="313"/>
      <c r="D15" s="321">
        <v>1923.2</v>
      </c>
      <c r="E15" s="321">
        <v>2034.7</v>
      </c>
      <c r="F15" s="322">
        <v>2206.3000000000002</v>
      </c>
      <c r="G15" s="323">
        <v>111.5</v>
      </c>
      <c r="H15" s="322">
        <v>171.6</v>
      </c>
      <c r="I15"/>
      <c r="J15"/>
      <c r="K15"/>
      <c r="L15"/>
      <c r="M15"/>
      <c r="N15"/>
      <c r="O15"/>
      <c r="P15"/>
    </row>
    <row r="16" spans="1:16" ht="20.100000000000001" customHeight="1">
      <c r="A16" s="312" t="s">
        <v>21</v>
      </c>
      <c r="B16" s="310"/>
      <c r="C16" s="183"/>
      <c r="D16" s="529"/>
      <c r="E16" s="529"/>
      <c r="F16" s="527"/>
      <c r="G16" s="528"/>
      <c r="H16" s="527"/>
      <c r="I16"/>
      <c r="J16"/>
      <c r="K16"/>
      <c r="L16"/>
      <c r="M16"/>
      <c r="N16"/>
      <c r="O16"/>
      <c r="P16"/>
    </row>
    <row r="17" spans="1:16" ht="20.100000000000001" customHeight="1">
      <c r="A17" s="311" t="s">
        <v>159</v>
      </c>
      <c r="B17" s="310"/>
      <c r="C17" s="183"/>
      <c r="D17" s="324">
        <v>1247.5</v>
      </c>
      <c r="E17" s="324">
        <v>1393.1</v>
      </c>
      <c r="F17" s="13">
        <v>1605.6</v>
      </c>
      <c r="G17" s="325">
        <v>145.6</v>
      </c>
      <c r="H17" s="13">
        <v>212.5</v>
      </c>
      <c r="I17"/>
      <c r="J17"/>
      <c r="K17"/>
      <c r="L17"/>
      <c r="M17"/>
      <c r="N17"/>
      <c r="O17"/>
      <c r="P17"/>
    </row>
    <row r="18" spans="1:16" ht="20.100000000000001" customHeight="1" thickBot="1">
      <c r="A18" s="309" t="s">
        <v>158</v>
      </c>
      <c r="B18" s="308"/>
      <c r="C18" s="60"/>
      <c r="D18" s="326">
        <v>675.7</v>
      </c>
      <c r="E18" s="326">
        <v>641.6</v>
      </c>
      <c r="F18" s="15">
        <v>600.70000000000005</v>
      </c>
      <c r="G18" s="327">
        <v>-34.1</v>
      </c>
      <c r="H18" s="15">
        <v>-40.9</v>
      </c>
      <c r="I18"/>
      <c r="J18"/>
      <c r="K18"/>
      <c r="L18"/>
      <c r="M18"/>
      <c r="N18"/>
      <c r="O18"/>
      <c r="P18"/>
    </row>
    <row r="19" spans="1:16" ht="12" customHeight="1" thickTop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5.75">
      <c r="A20" s="307" t="s">
        <v>173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.75">
      <c r="A22" t="s">
        <v>169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.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.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</sheetData>
  <mergeCells count="12">
    <mergeCell ref="A7:A8"/>
    <mergeCell ref="B7:F8"/>
    <mergeCell ref="G7:H8"/>
    <mergeCell ref="A13:A14"/>
    <mergeCell ref="B13:F14"/>
    <mergeCell ref="G13:H14"/>
    <mergeCell ref="A3:H3"/>
    <mergeCell ref="B4:F4"/>
    <mergeCell ref="G4:H4"/>
    <mergeCell ref="A5:A6"/>
    <mergeCell ref="B5:F5"/>
    <mergeCell ref="G5:H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3"/>
  <sheetViews>
    <sheetView zoomScaleNormal="100" workbookViewId="0">
      <selection sqref="A1:N1"/>
    </sheetView>
  </sheetViews>
  <sheetFormatPr defaultColWidth="4.42578125" defaultRowHeight="12.75"/>
  <cols>
    <col min="1" max="1" width="38.5703125" style="924" customWidth="1"/>
    <col min="2" max="6" width="4.42578125" style="924"/>
    <col min="7" max="7" width="8" style="924" customWidth="1"/>
    <col min="8" max="256" width="4.42578125" style="924"/>
    <col min="257" max="257" width="38.5703125" style="924" customWidth="1"/>
    <col min="258" max="512" width="4.42578125" style="924"/>
    <col min="513" max="513" width="38.5703125" style="924" customWidth="1"/>
    <col min="514" max="768" width="4.42578125" style="924"/>
    <col min="769" max="769" width="38.5703125" style="924" customWidth="1"/>
    <col min="770" max="1024" width="4.42578125" style="924"/>
    <col min="1025" max="1025" width="38.5703125" style="924" customWidth="1"/>
    <col min="1026" max="1280" width="4.42578125" style="924"/>
    <col min="1281" max="1281" width="38.5703125" style="924" customWidth="1"/>
    <col min="1282" max="1536" width="4.42578125" style="924"/>
    <col min="1537" max="1537" width="38.5703125" style="924" customWidth="1"/>
    <col min="1538" max="1792" width="4.42578125" style="924"/>
    <col min="1793" max="1793" width="38.5703125" style="924" customWidth="1"/>
    <col min="1794" max="2048" width="4.42578125" style="924"/>
    <col min="2049" max="2049" width="38.5703125" style="924" customWidth="1"/>
    <col min="2050" max="2304" width="4.42578125" style="924"/>
    <col min="2305" max="2305" width="38.5703125" style="924" customWidth="1"/>
    <col min="2306" max="2560" width="4.42578125" style="924"/>
    <col min="2561" max="2561" width="38.5703125" style="924" customWidth="1"/>
    <col min="2562" max="2816" width="4.42578125" style="924"/>
    <col min="2817" max="2817" width="38.5703125" style="924" customWidth="1"/>
    <col min="2818" max="3072" width="4.42578125" style="924"/>
    <col min="3073" max="3073" width="38.5703125" style="924" customWidth="1"/>
    <col min="3074" max="3328" width="4.42578125" style="924"/>
    <col min="3329" max="3329" width="38.5703125" style="924" customWidth="1"/>
    <col min="3330" max="3584" width="4.42578125" style="924"/>
    <col min="3585" max="3585" width="38.5703125" style="924" customWidth="1"/>
    <col min="3586" max="3840" width="4.42578125" style="924"/>
    <col min="3841" max="3841" width="38.5703125" style="924" customWidth="1"/>
    <col min="3842" max="4096" width="4.42578125" style="924"/>
    <col min="4097" max="4097" width="38.5703125" style="924" customWidth="1"/>
    <col min="4098" max="4352" width="4.42578125" style="924"/>
    <col min="4353" max="4353" width="38.5703125" style="924" customWidth="1"/>
    <col min="4354" max="4608" width="4.42578125" style="924"/>
    <col min="4609" max="4609" width="38.5703125" style="924" customWidth="1"/>
    <col min="4610" max="4864" width="4.42578125" style="924"/>
    <col min="4865" max="4865" width="38.5703125" style="924" customWidth="1"/>
    <col min="4866" max="5120" width="4.42578125" style="924"/>
    <col min="5121" max="5121" width="38.5703125" style="924" customWidth="1"/>
    <col min="5122" max="5376" width="4.42578125" style="924"/>
    <col min="5377" max="5377" width="38.5703125" style="924" customWidth="1"/>
    <col min="5378" max="5632" width="4.42578125" style="924"/>
    <col min="5633" max="5633" width="38.5703125" style="924" customWidth="1"/>
    <col min="5634" max="5888" width="4.42578125" style="924"/>
    <col min="5889" max="5889" width="38.5703125" style="924" customWidth="1"/>
    <col min="5890" max="6144" width="4.42578125" style="924"/>
    <col min="6145" max="6145" width="38.5703125" style="924" customWidth="1"/>
    <col min="6146" max="6400" width="4.42578125" style="924"/>
    <col min="6401" max="6401" width="38.5703125" style="924" customWidth="1"/>
    <col min="6402" max="6656" width="4.42578125" style="924"/>
    <col min="6657" max="6657" width="38.5703125" style="924" customWidth="1"/>
    <col min="6658" max="6912" width="4.42578125" style="924"/>
    <col min="6913" max="6913" width="38.5703125" style="924" customWidth="1"/>
    <col min="6914" max="7168" width="4.42578125" style="924"/>
    <col min="7169" max="7169" width="38.5703125" style="924" customWidth="1"/>
    <col min="7170" max="7424" width="4.42578125" style="924"/>
    <col min="7425" max="7425" width="38.5703125" style="924" customWidth="1"/>
    <col min="7426" max="7680" width="4.42578125" style="924"/>
    <col min="7681" max="7681" width="38.5703125" style="924" customWidth="1"/>
    <col min="7682" max="7936" width="4.42578125" style="924"/>
    <col min="7937" max="7937" width="38.5703125" style="924" customWidth="1"/>
    <col min="7938" max="8192" width="4.42578125" style="924"/>
    <col min="8193" max="8193" width="38.5703125" style="924" customWidth="1"/>
    <col min="8194" max="8448" width="4.42578125" style="924"/>
    <col min="8449" max="8449" width="38.5703125" style="924" customWidth="1"/>
    <col min="8450" max="8704" width="4.42578125" style="924"/>
    <col min="8705" max="8705" width="38.5703125" style="924" customWidth="1"/>
    <col min="8706" max="8960" width="4.42578125" style="924"/>
    <col min="8961" max="8961" width="38.5703125" style="924" customWidth="1"/>
    <col min="8962" max="9216" width="4.42578125" style="924"/>
    <col min="9217" max="9217" width="38.5703125" style="924" customWidth="1"/>
    <col min="9218" max="9472" width="4.42578125" style="924"/>
    <col min="9473" max="9473" width="38.5703125" style="924" customWidth="1"/>
    <col min="9474" max="9728" width="4.42578125" style="924"/>
    <col min="9729" max="9729" width="38.5703125" style="924" customWidth="1"/>
    <col min="9730" max="9984" width="4.42578125" style="924"/>
    <col min="9985" max="9985" width="38.5703125" style="924" customWidth="1"/>
    <col min="9986" max="10240" width="4.42578125" style="924"/>
    <col min="10241" max="10241" width="38.5703125" style="924" customWidth="1"/>
    <col min="10242" max="10496" width="4.42578125" style="924"/>
    <col min="10497" max="10497" width="38.5703125" style="924" customWidth="1"/>
    <col min="10498" max="10752" width="4.42578125" style="924"/>
    <col min="10753" max="10753" width="38.5703125" style="924" customWidth="1"/>
    <col min="10754" max="11008" width="4.42578125" style="924"/>
    <col min="11009" max="11009" width="38.5703125" style="924" customWidth="1"/>
    <col min="11010" max="11264" width="4.42578125" style="924"/>
    <col min="11265" max="11265" width="38.5703125" style="924" customWidth="1"/>
    <col min="11266" max="11520" width="4.42578125" style="924"/>
    <col min="11521" max="11521" width="38.5703125" style="924" customWidth="1"/>
    <col min="11522" max="11776" width="4.42578125" style="924"/>
    <col min="11777" max="11777" width="38.5703125" style="924" customWidth="1"/>
    <col min="11778" max="12032" width="4.42578125" style="924"/>
    <col min="12033" max="12033" width="38.5703125" style="924" customWidth="1"/>
    <col min="12034" max="12288" width="4.42578125" style="924"/>
    <col min="12289" max="12289" width="38.5703125" style="924" customWidth="1"/>
    <col min="12290" max="12544" width="4.42578125" style="924"/>
    <col min="12545" max="12545" width="38.5703125" style="924" customWidth="1"/>
    <col min="12546" max="12800" width="4.42578125" style="924"/>
    <col min="12801" max="12801" width="38.5703125" style="924" customWidth="1"/>
    <col min="12802" max="13056" width="4.42578125" style="924"/>
    <col min="13057" max="13057" width="38.5703125" style="924" customWidth="1"/>
    <col min="13058" max="13312" width="4.42578125" style="924"/>
    <col min="13313" max="13313" width="38.5703125" style="924" customWidth="1"/>
    <col min="13314" max="13568" width="4.42578125" style="924"/>
    <col min="13569" max="13569" width="38.5703125" style="924" customWidth="1"/>
    <col min="13570" max="13824" width="4.42578125" style="924"/>
    <col min="13825" max="13825" width="38.5703125" style="924" customWidth="1"/>
    <col min="13826" max="14080" width="4.42578125" style="924"/>
    <col min="14081" max="14081" width="38.5703125" style="924" customWidth="1"/>
    <col min="14082" max="14336" width="4.42578125" style="924"/>
    <col min="14337" max="14337" width="38.5703125" style="924" customWidth="1"/>
    <col min="14338" max="14592" width="4.42578125" style="924"/>
    <col min="14593" max="14593" width="38.5703125" style="924" customWidth="1"/>
    <col min="14594" max="14848" width="4.42578125" style="924"/>
    <col min="14849" max="14849" width="38.5703125" style="924" customWidth="1"/>
    <col min="14850" max="15104" width="4.42578125" style="924"/>
    <col min="15105" max="15105" width="38.5703125" style="924" customWidth="1"/>
    <col min="15106" max="15360" width="4.42578125" style="924"/>
    <col min="15361" max="15361" width="38.5703125" style="924" customWidth="1"/>
    <col min="15362" max="15616" width="4.42578125" style="924"/>
    <col min="15617" max="15617" width="38.5703125" style="924" customWidth="1"/>
    <col min="15618" max="15872" width="4.42578125" style="924"/>
    <col min="15873" max="15873" width="38.5703125" style="924" customWidth="1"/>
    <col min="15874" max="16128" width="4.42578125" style="924"/>
    <col min="16129" max="16129" width="38.5703125" style="924" customWidth="1"/>
    <col min="16130" max="16384" width="4.42578125" style="924"/>
  </cols>
  <sheetData>
    <row r="1" spans="1:14" ht="23.25">
      <c r="A1" s="1532" t="s">
        <v>487</v>
      </c>
      <c r="B1" s="1532"/>
      <c r="C1" s="1532"/>
      <c r="D1" s="1532"/>
      <c r="E1" s="1532"/>
      <c r="F1" s="1532"/>
      <c r="G1" s="1532"/>
      <c r="H1" s="1517"/>
      <c r="I1" s="1517"/>
      <c r="J1" s="1517"/>
      <c r="K1" s="1517"/>
      <c r="L1" s="1517"/>
      <c r="M1" s="1517"/>
      <c r="N1" s="1517"/>
    </row>
    <row r="2" spans="1:14" ht="23.25">
      <c r="A2" s="1532" t="s">
        <v>486</v>
      </c>
      <c r="B2" s="1532"/>
      <c r="C2" s="1532"/>
      <c r="D2" s="1532"/>
      <c r="E2" s="1532"/>
      <c r="F2" s="1532"/>
      <c r="G2" s="1532"/>
      <c r="H2" s="1517"/>
      <c r="I2" s="1517"/>
      <c r="J2" s="1517"/>
      <c r="K2" s="1517"/>
      <c r="L2" s="1517"/>
      <c r="M2" s="1517"/>
      <c r="N2" s="1517"/>
    </row>
    <row r="3" spans="1:14" ht="23.25">
      <c r="A3" s="1532" t="s">
        <v>485</v>
      </c>
      <c r="B3" s="1532"/>
      <c r="C3" s="1532"/>
      <c r="D3" s="1532"/>
      <c r="E3" s="1532"/>
      <c r="F3" s="1532"/>
      <c r="G3" s="1532"/>
      <c r="H3" s="1517"/>
      <c r="I3" s="1517"/>
      <c r="J3" s="1517"/>
      <c r="K3" s="1517"/>
      <c r="L3" s="1517"/>
      <c r="M3" s="1517"/>
      <c r="N3" s="1517"/>
    </row>
  </sheetData>
  <mergeCells count="3">
    <mergeCell ref="A1:N1"/>
    <mergeCell ref="A2:N2"/>
    <mergeCell ref="A3:N3"/>
  </mergeCells>
  <printOptions horizontalCentered="1" verticalCentered="1"/>
  <pageMargins left="0.31" right="0.24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19"/>
  <sheetViews>
    <sheetView zoomScaleNormal="100" workbookViewId="0"/>
  </sheetViews>
  <sheetFormatPr defaultColWidth="3.85546875" defaultRowHeight="12.75"/>
  <cols>
    <col min="1" max="1" width="15.7109375" style="925" customWidth="1"/>
    <col min="2" max="2" width="67.7109375" style="925" customWidth="1"/>
    <col min="3" max="3" width="7.7109375" style="925" customWidth="1"/>
    <col min="4" max="256" width="3.85546875" style="925"/>
    <col min="257" max="257" width="11.28515625" style="925" customWidth="1"/>
    <col min="258" max="258" width="52.140625" style="925" customWidth="1"/>
    <col min="259" max="259" width="5.5703125" style="925" customWidth="1"/>
    <col min="260" max="512" width="3.85546875" style="925"/>
    <col min="513" max="513" width="11.28515625" style="925" customWidth="1"/>
    <col min="514" max="514" width="52.140625" style="925" customWidth="1"/>
    <col min="515" max="515" width="5.5703125" style="925" customWidth="1"/>
    <col min="516" max="768" width="3.85546875" style="925"/>
    <col min="769" max="769" width="11.28515625" style="925" customWidth="1"/>
    <col min="770" max="770" width="52.140625" style="925" customWidth="1"/>
    <col min="771" max="771" width="5.5703125" style="925" customWidth="1"/>
    <col min="772" max="1024" width="3.85546875" style="925"/>
    <col min="1025" max="1025" width="11.28515625" style="925" customWidth="1"/>
    <col min="1026" max="1026" width="52.140625" style="925" customWidth="1"/>
    <col min="1027" max="1027" width="5.5703125" style="925" customWidth="1"/>
    <col min="1028" max="1280" width="3.85546875" style="925"/>
    <col min="1281" max="1281" width="11.28515625" style="925" customWidth="1"/>
    <col min="1282" max="1282" width="52.140625" style="925" customWidth="1"/>
    <col min="1283" max="1283" width="5.5703125" style="925" customWidth="1"/>
    <col min="1284" max="1536" width="3.85546875" style="925"/>
    <col min="1537" max="1537" width="11.28515625" style="925" customWidth="1"/>
    <col min="1538" max="1538" width="52.140625" style="925" customWidth="1"/>
    <col min="1539" max="1539" width="5.5703125" style="925" customWidth="1"/>
    <col min="1540" max="1792" width="3.85546875" style="925"/>
    <col min="1793" max="1793" width="11.28515625" style="925" customWidth="1"/>
    <col min="1794" max="1794" width="52.140625" style="925" customWidth="1"/>
    <col min="1795" max="1795" width="5.5703125" style="925" customWidth="1"/>
    <col min="1796" max="2048" width="3.85546875" style="925"/>
    <col min="2049" max="2049" width="11.28515625" style="925" customWidth="1"/>
    <col min="2050" max="2050" width="52.140625" style="925" customWidth="1"/>
    <col min="2051" max="2051" width="5.5703125" style="925" customWidth="1"/>
    <col min="2052" max="2304" width="3.85546875" style="925"/>
    <col min="2305" max="2305" width="11.28515625" style="925" customWidth="1"/>
    <col min="2306" max="2306" width="52.140625" style="925" customWidth="1"/>
    <col min="2307" max="2307" width="5.5703125" style="925" customWidth="1"/>
    <col min="2308" max="2560" width="3.85546875" style="925"/>
    <col min="2561" max="2561" width="11.28515625" style="925" customWidth="1"/>
    <col min="2562" max="2562" width="52.140625" style="925" customWidth="1"/>
    <col min="2563" max="2563" width="5.5703125" style="925" customWidth="1"/>
    <col min="2564" max="2816" width="3.85546875" style="925"/>
    <col min="2817" max="2817" width="11.28515625" style="925" customWidth="1"/>
    <col min="2818" max="2818" width="52.140625" style="925" customWidth="1"/>
    <col min="2819" max="2819" width="5.5703125" style="925" customWidth="1"/>
    <col min="2820" max="3072" width="3.85546875" style="925"/>
    <col min="3073" max="3073" width="11.28515625" style="925" customWidth="1"/>
    <col min="3074" max="3074" width="52.140625" style="925" customWidth="1"/>
    <col min="3075" max="3075" width="5.5703125" style="925" customWidth="1"/>
    <col min="3076" max="3328" width="3.85546875" style="925"/>
    <col min="3329" max="3329" width="11.28515625" style="925" customWidth="1"/>
    <col min="3330" max="3330" width="52.140625" style="925" customWidth="1"/>
    <col min="3331" max="3331" width="5.5703125" style="925" customWidth="1"/>
    <col min="3332" max="3584" width="3.85546875" style="925"/>
    <col min="3585" max="3585" width="11.28515625" style="925" customWidth="1"/>
    <col min="3586" max="3586" width="52.140625" style="925" customWidth="1"/>
    <col min="3587" max="3587" width="5.5703125" style="925" customWidth="1"/>
    <col min="3588" max="3840" width="3.85546875" style="925"/>
    <col min="3841" max="3841" width="11.28515625" style="925" customWidth="1"/>
    <col min="3842" max="3842" width="52.140625" style="925" customWidth="1"/>
    <col min="3843" max="3843" width="5.5703125" style="925" customWidth="1"/>
    <col min="3844" max="4096" width="3.85546875" style="925"/>
    <col min="4097" max="4097" width="11.28515625" style="925" customWidth="1"/>
    <col min="4098" max="4098" width="52.140625" style="925" customWidth="1"/>
    <col min="4099" max="4099" width="5.5703125" style="925" customWidth="1"/>
    <col min="4100" max="4352" width="3.85546875" style="925"/>
    <col min="4353" max="4353" width="11.28515625" style="925" customWidth="1"/>
    <col min="4354" max="4354" width="52.140625" style="925" customWidth="1"/>
    <col min="4355" max="4355" width="5.5703125" style="925" customWidth="1"/>
    <col min="4356" max="4608" width="3.85546875" style="925"/>
    <col min="4609" max="4609" width="11.28515625" style="925" customWidth="1"/>
    <col min="4610" max="4610" width="52.140625" style="925" customWidth="1"/>
    <col min="4611" max="4611" width="5.5703125" style="925" customWidth="1"/>
    <col min="4612" max="4864" width="3.85546875" style="925"/>
    <col min="4865" max="4865" width="11.28515625" style="925" customWidth="1"/>
    <col min="4866" max="4866" width="52.140625" style="925" customWidth="1"/>
    <col min="4867" max="4867" width="5.5703125" style="925" customWidth="1"/>
    <col min="4868" max="5120" width="3.85546875" style="925"/>
    <col min="5121" max="5121" width="11.28515625" style="925" customWidth="1"/>
    <col min="5122" max="5122" width="52.140625" style="925" customWidth="1"/>
    <col min="5123" max="5123" width="5.5703125" style="925" customWidth="1"/>
    <col min="5124" max="5376" width="3.85546875" style="925"/>
    <col min="5377" max="5377" width="11.28515625" style="925" customWidth="1"/>
    <col min="5378" max="5378" width="52.140625" style="925" customWidth="1"/>
    <col min="5379" max="5379" width="5.5703125" style="925" customWidth="1"/>
    <col min="5380" max="5632" width="3.85546875" style="925"/>
    <col min="5633" max="5633" width="11.28515625" style="925" customWidth="1"/>
    <col min="5634" max="5634" width="52.140625" style="925" customWidth="1"/>
    <col min="5635" max="5635" width="5.5703125" style="925" customWidth="1"/>
    <col min="5636" max="5888" width="3.85546875" style="925"/>
    <col min="5889" max="5889" width="11.28515625" style="925" customWidth="1"/>
    <col min="5890" max="5890" width="52.140625" style="925" customWidth="1"/>
    <col min="5891" max="5891" width="5.5703125" style="925" customWidth="1"/>
    <col min="5892" max="6144" width="3.85546875" style="925"/>
    <col min="6145" max="6145" width="11.28515625" style="925" customWidth="1"/>
    <col min="6146" max="6146" width="52.140625" style="925" customWidth="1"/>
    <col min="6147" max="6147" width="5.5703125" style="925" customWidth="1"/>
    <col min="6148" max="6400" width="3.85546875" style="925"/>
    <col min="6401" max="6401" width="11.28515625" style="925" customWidth="1"/>
    <col min="6402" max="6402" width="52.140625" style="925" customWidth="1"/>
    <col min="6403" max="6403" width="5.5703125" style="925" customWidth="1"/>
    <col min="6404" max="6656" width="3.85546875" style="925"/>
    <col min="6657" max="6657" width="11.28515625" style="925" customWidth="1"/>
    <col min="6658" max="6658" width="52.140625" style="925" customWidth="1"/>
    <col min="6659" max="6659" width="5.5703125" style="925" customWidth="1"/>
    <col min="6660" max="6912" width="3.85546875" style="925"/>
    <col min="6913" max="6913" width="11.28515625" style="925" customWidth="1"/>
    <col min="6914" max="6914" width="52.140625" style="925" customWidth="1"/>
    <col min="6915" max="6915" width="5.5703125" style="925" customWidth="1"/>
    <col min="6916" max="7168" width="3.85546875" style="925"/>
    <col min="7169" max="7169" width="11.28515625" style="925" customWidth="1"/>
    <col min="7170" max="7170" width="52.140625" style="925" customWidth="1"/>
    <col min="7171" max="7171" width="5.5703125" style="925" customWidth="1"/>
    <col min="7172" max="7424" width="3.85546875" style="925"/>
    <col min="7425" max="7425" width="11.28515625" style="925" customWidth="1"/>
    <col min="7426" max="7426" width="52.140625" style="925" customWidth="1"/>
    <col min="7427" max="7427" width="5.5703125" style="925" customWidth="1"/>
    <col min="7428" max="7680" width="3.85546875" style="925"/>
    <col min="7681" max="7681" width="11.28515625" style="925" customWidth="1"/>
    <col min="7682" max="7682" width="52.140625" style="925" customWidth="1"/>
    <col min="7683" max="7683" width="5.5703125" style="925" customWidth="1"/>
    <col min="7684" max="7936" width="3.85546875" style="925"/>
    <col min="7937" max="7937" width="11.28515625" style="925" customWidth="1"/>
    <col min="7938" max="7938" width="52.140625" style="925" customWidth="1"/>
    <col min="7939" max="7939" width="5.5703125" style="925" customWidth="1"/>
    <col min="7940" max="8192" width="3.85546875" style="925"/>
    <col min="8193" max="8193" width="11.28515625" style="925" customWidth="1"/>
    <col min="8194" max="8194" width="52.140625" style="925" customWidth="1"/>
    <col min="8195" max="8195" width="5.5703125" style="925" customWidth="1"/>
    <col min="8196" max="8448" width="3.85546875" style="925"/>
    <col min="8449" max="8449" width="11.28515625" style="925" customWidth="1"/>
    <col min="8450" max="8450" width="52.140625" style="925" customWidth="1"/>
    <col min="8451" max="8451" width="5.5703125" style="925" customWidth="1"/>
    <col min="8452" max="8704" width="3.85546875" style="925"/>
    <col min="8705" max="8705" width="11.28515625" style="925" customWidth="1"/>
    <col min="8706" max="8706" width="52.140625" style="925" customWidth="1"/>
    <col min="8707" max="8707" width="5.5703125" style="925" customWidth="1"/>
    <col min="8708" max="8960" width="3.85546875" style="925"/>
    <col min="8961" max="8961" width="11.28515625" style="925" customWidth="1"/>
    <col min="8962" max="8962" width="52.140625" style="925" customWidth="1"/>
    <col min="8963" max="8963" width="5.5703125" style="925" customWidth="1"/>
    <col min="8964" max="9216" width="3.85546875" style="925"/>
    <col min="9217" max="9217" width="11.28515625" style="925" customWidth="1"/>
    <col min="9218" max="9218" width="52.140625" style="925" customWidth="1"/>
    <col min="9219" max="9219" width="5.5703125" style="925" customWidth="1"/>
    <col min="9220" max="9472" width="3.85546875" style="925"/>
    <col min="9473" max="9473" width="11.28515625" style="925" customWidth="1"/>
    <col min="9474" max="9474" width="52.140625" style="925" customWidth="1"/>
    <col min="9475" max="9475" width="5.5703125" style="925" customWidth="1"/>
    <col min="9476" max="9728" width="3.85546875" style="925"/>
    <col min="9729" max="9729" width="11.28515625" style="925" customWidth="1"/>
    <col min="9730" max="9730" width="52.140625" style="925" customWidth="1"/>
    <col min="9731" max="9731" width="5.5703125" style="925" customWidth="1"/>
    <col min="9732" max="9984" width="3.85546875" style="925"/>
    <col min="9985" max="9985" width="11.28515625" style="925" customWidth="1"/>
    <col min="9986" max="9986" width="52.140625" style="925" customWidth="1"/>
    <col min="9987" max="9987" width="5.5703125" style="925" customWidth="1"/>
    <col min="9988" max="10240" width="3.85546875" style="925"/>
    <col min="10241" max="10241" width="11.28515625" style="925" customWidth="1"/>
    <col min="10242" max="10242" width="52.140625" style="925" customWidth="1"/>
    <col min="10243" max="10243" width="5.5703125" style="925" customWidth="1"/>
    <col min="10244" max="10496" width="3.85546875" style="925"/>
    <col min="10497" max="10497" width="11.28515625" style="925" customWidth="1"/>
    <col min="10498" max="10498" width="52.140625" style="925" customWidth="1"/>
    <col min="10499" max="10499" width="5.5703125" style="925" customWidth="1"/>
    <col min="10500" max="10752" width="3.85546875" style="925"/>
    <col min="10753" max="10753" width="11.28515625" style="925" customWidth="1"/>
    <col min="10754" max="10754" width="52.140625" style="925" customWidth="1"/>
    <col min="10755" max="10755" width="5.5703125" style="925" customWidth="1"/>
    <col min="10756" max="11008" width="3.85546875" style="925"/>
    <col min="11009" max="11009" width="11.28515625" style="925" customWidth="1"/>
    <col min="11010" max="11010" width="52.140625" style="925" customWidth="1"/>
    <col min="11011" max="11011" width="5.5703125" style="925" customWidth="1"/>
    <col min="11012" max="11264" width="3.85546875" style="925"/>
    <col min="11265" max="11265" width="11.28515625" style="925" customWidth="1"/>
    <col min="11266" max="11266" width="52.140625" style="925" customWidth="1"/>
    <col min="11267" max="11267" width="5.5703125" style="925" customWidth="1"/>
    <col min="11268" max="11520" width="3.85546875" style="925"/>
    <col min="11521" max="11521" width="11.28515625" style="925" customWidth="1"/>
    <col min="11522" max="11522" width="52.140625" style="925" customWidth="1"/>
    <col min="11523" max="11523" width="5.5703125" style="925" customWidth="1"/>
    <col min="11524" max="11776" width="3.85546875" style="925"/>
    <col min="11777" max="11777" width="11.28515625" style="925" customWidth="1"/>
    <col min="11778" max="11778" width="52.140625" style="925" customWidth="1"/>
    <col min="11779" max="11779" width="5.5703125" style="925" customWidth="1"/>
    <col min="11780" max="12032" width="3.85546875" style="925"/>
    <col min="12033" max="12033" width="11.28515625" style="925" customWidth="1"/>
    <col min="12034" max="12034" width="52.140625" style="925" customWidth="1"/>
    <col min="12035" max="12035" width="5.5703125" style="925" customWidth="1"/>
    <col min="12036" max="12288" width="3.85546875" style="925"/>
    <col min="12289" max="12289" width="11.28515625" style="925" customWidth="1"/>
    <col min="12290" max="12290" width="52.140625" style="925" customWidth="1"/>
    <col min="12291" max="12291" width="5.5703125" style="925" customWidth="1"/>
    <col min="12292" max="12544" width="3.85546875" style="925"/>
    <col min="12545" max="12545" width="11.28515625" style="925" customWidth="1"/>
    <col min="12546" max="12546" width="52.140625" style="925" customWidth="1"/>
    <col min="12547" max="12547" width="5.5703125" style="925" customWidth="1"/>
    <col min="12548" max="12800" width="3.85546875" style="925"/>
    <col min="12801" max="12801" width="11.28515625" style="925" customWidth="1"/>
    <col min="12802" max="12802" width="52.140625" style="925" customWidth="1"/>
    <col min="12803" max="12803" width="5.5703125" style="925" customWidth="1"/>
    <col min="12804" max="13056" width="3.85546875" style="925"/>
    <col min="13057" max="13057" width="11.28515625" style="925" customWidth="1"/>
    <col min="13058" max="13058" width="52.140625" style="925" customWidth="1"/>
    <col min="13059" max="13059" width="5.5703125" style="925" customWidth="1"/>
    <col min="13060" max="13312" width="3.85546875" style="925"/>
    <col min="13313" max="13313" width="11.28515625" style="925" customWidth="1"/>
    <col min="13314" max="13314" width="52.140625" style="925" customWidth="1"/>
    <col min="13315" max="13315" width="5.5703125" style="925" customWidth="1"/>
    <col min="13316" max="13568" width="3.85546875" style="925"/>
    <col min="13569" max="13569" width="11.28515625" style="925" customWidth="1"/>
    <col min="13570" max="13570" width="52.140625" style="925" customWidth="1"/>
    <col min="13571" max="13571" width="5.5703125" style="925" customWidth="1"/>
    <col min="13572" max="13824" width="3.85546875" style="925"/>
    <col min="13825" max="13825" width="11.28515625" style="925" customWidth="1"/>
    <col min="13826" max="13826" width="52.140625" style="925" customWidth="1"/>
    <col min="13827" max="13827" width="5.5703125" style="925" customWidth="1"/>
    <col min="13828" max="14080" width="3.85546875" style="925"/>
    <col min="14081" max="14081" width="11.28515625" style="925" customWidth="1"/>
    <col min="14082" max="14082" width="52.140625" style="925" customWidth="1"/>
    <col min="14083" max="14083" width="5.5703125" style="925" customWidth="1"/>
    <col min="14084" max="14336" width="3.85546875" style="925"/>
    <col min="14337" max="14337" width="11.28515625" style="925" customWidth="1"/>
    <col min="14338" max="14338" width="52.140625" style="925" customWidth="1"/>
    <col min="14339" max="14339" width="5.5703125" style="925" customWidth="1"/>
    <col min="14340" max="14592" width="3.85546875" style="925"/>
    <col min="14593" max="14593" width="11.28515625" style="925" customWidth="1"/>
    <col min="14594" max="14594" width="52.140625" style="925" customWidth="1"/>
    <col min="14595" max="14595" width="5.5703125" style="925" customWidth="1"/>
    <col min="14596" max="14848" width="3.85546875" style="925"/>
    <col min="14849" max="14849" width="11.28515625" style="925" customWidth="1"/>
    <col min="14850" max="14850" width="52.140625" style="925" customWidth="1"/>
    <col min="14851" max="14851" width="5.5703125" style="925" customWidth="1"/>
    <col min="14852" max="15104" width="3.85546875" style="925"/>
    <col min="15105" max="15105" width="11.28515625" style="925" customWidth="1"/>
    <col min="15106" max="15106" width="52.140625" style="925" customWidth="1"/>
    <col min="15107" max="15107" width="5.5703125" style="925" customWidth="1"/>
    <col min="15108" max="15360" width="3.85546875" style="925"/>
    <col min="15361" max="15361" width="11.28515625" style="925" customWidth="1"/>
    <col min="15362" max="15362" width="52.140625" style="925" customWidth="1"/>
    <col min="15363" max="15363" width="5.5703125" style="925" customWidth="1"/>
    <col min="15364" max="15616" width="3.85546875" style="925"/>
    <col min="15617" max="15617" width="11.28515625" style="925" customWidth="1"/>
    <col min="15618" max="15618" width="52.140625" style="925" customWidth="1"/>
    <col min="15619" max="15619" width="5.5703125" style="925" customWidth="1"/>
    <col min="15620" max="15872" width="3.85546875" style="925"/>
    <col min="15873" max="15873" width="11.28515625" style="925" customWidth="1"/>
    <col min="15874" max="15874" width="52.140625" style="925" customWidth="1"/>
    <col min="15875" max="15875" width="5.5703125" style="925" customWidth="1"/>
    <col min="15876" max="16128" width="3.85546875" style="925"/>
    <col min="16129" max="16129" width="11.28515625" style="925" customWidth="1"/>
    <col min="16130" max="16130" width="52.140625" style="925" customWidth="1"/>
    <col min="16131" max="16131" width="5.5703125" style="925" customWidth="1"/>
    <col min="16132" max="16384" width="3.85546875" style="925"/>
  </cols>
  <sheetData>
    <row r="1" spans="1:3" ht="13.5" thickBot="1"/>
    <row r="2" spans="1:3" ht="27" thickBot="1">
      <c r="A2" s="1533" t="s">
        <v>519</v>
      </c>
      <c r="B2" s="1534"/>
      <c r="C2" s="1535"/>
    </row>
    <row r="3" spans="1:3" ht="26.25" customHeight="1" thickBot="1">
      <c r="A3" s="934"/>
      <c r="B3" s="934"/>
    </row>
    <row r="4" spans="1:3" ht="35.1" customHeight="1" thickBot="1">
      <c r="A4" s="933" t="s">
        <v>518</v>
      </c>
      <c r="B4" s="932"/>
      <c r="C4" s="931" t="s">
        <v>517</v>
      </c>
    </row>
    <row r="5" spans="1:3" ht="35.1" customHeight="1" thickBot="1">
      <c r="A5" s="930" t="s">
        <v>516</v>
      </c>
      <c r="B5" s="929" t="s">
        <v>515</v>
      </c>
      <c r="C5" s="926">
        <v>1</v>
      </c>
    </row>
    <row r="6" spans="1:3" ht="35.1" customHeight="1" thickBot="1">
      <c r="A6" s="930" t="s">
        <v>514</v>
      </c>
      <c r="B6" s="929" t="s">
        <v>513</v>
      </c>
      <c r="C6" s="926">
        <v>2</v>
      </c>
    </row>
    <row r="7" spans="1:3" ht="35.1" customHeight="1" thickBot="1">
      <c r="A7" s="928" t="s">
        <v>512</v>
      </c>
      <c r="B7" s="927" t="s">
        <v>498</v>
      </c>
      <c r="C7" s="926">
        <v>3</v>
      </c>
    </row>
    <row r="8" spans="1:3" ht="42" customHeight="1" thickBot="1">
      <c r="A8" s="930" t="s">
        <v>511</v>
      </c>
      <c r="B8" s="929" t="s">
        <v>510</v>
      </c>
      <c r="C8" s="926">
        <v>4</v>
      </c>
    </row>
    <row r="9" spans="1:3" ht="40.15" customHeight="1" thickBot="1">
      <c r="A9" s="930" t="s">
        <v>509</v>
      </c>
      <c r="B9" s="929" t="s">
        <v>508</v>
      </c>
      <c r="C9" s="926">
        <v>5</v>
      </c>
    </row>
    <row r="10" spans="1:3" ht="35.1" customHeight="1" thickBot="1">
      <c r="A10" s="928" t="s">
        <v>507</v>
      </c>
      <c r="B10" s="927" t="s">
        <v>506</v>
      </c>
      <c r="C10" s="926">
        <v>6</v>
      </c>
    </row>
    <row r="11" spans="1:3" ht="35.1" customHeight="1" thickBot="1">
      <c r="A11" s="928" t="s">
        <v>505</v>
      </c>
      <c r="B11" s="927" t="s">
        <v>504</v>
      </c>
      <c r="C11" s="926">
        <v>7</v>
      </c>
    </row>
    <row r="12" spans="1:3" ht="43.15" customHeight="1" thickBot="1">
      <c r="A12" s="930" t="s">
        <v>503</v>
      </c>
      <c r="B12" s="929" t="s">
        <v>502</v>
      </c>
      <c r="C12" s="926">
        <v>8</v>
      </c>
    </row>
    <row r="13" spans="1:3" ht="40.9" customHeight="1" thickBot="1">
      <c r="A13" s="930" t="s">
        <v>501</v>
      </c>
      <c r="B13" s="929" t="s">
        <v>500</v>
      </c>
      <c r="C13" s="926">
        <v>9</v>
      </c>
    </row>
    <row r="14" spans="1:3" ht="35.1" customHeight="1" thickBot="1">
      <c r="A14" s="930" t="s">
        <v>499</v>
      </c>
      <c r="B14" s="929" t="s">
        <v>498</v>
      </c>
      <c r="C14" s="926">
        <v>10</v>
      </c>
    </row>
    <row r="15" spans="1:3" ht="44.45" customHeight="1" thickBot="1">
      <c r="A15" s="928" t="s">
        <v>497</v>
      </c>
      <c r="B15" s="927" t="s">
        <v>496</v>
      </c>
      <c r="C15" s="926">
        <v>11</v>
      </c>
    </row>
    <row r="16" spans="1:3" ht="35.1" customHeight="1" thickBot="1">
      <c r="A16" s="928" t="s">
        <v>495</v>
      </c>
      <c r="B16" s="927" t="s">
        <v>494</v>
      </c>
      <c r="C16" s="926">
        <v>12</v>
      </c>
    </row>
    <row r="17" spans="1:3" ht="35.1" customHeight="1" thickBot="1">
      <c r="A17" s="930" t="s">
        <v>493</v>
      </c>
      <c r="B17" s="929" t="s">
        <v>492</v>
      </c>
      <c r="C17" s="926">
        <v>13</v>
      </c>
    </row>
    <row r="18" spans="1:3" ht="35.1" customHeight="1" thickBot="1">
      <c r="A18" s="930" t="s">
        <v>491</v>
      </c>
      <c r="B18" s="929" t="s">
        <v>490</v>
      </c>
      <c r="C18" s="926">
        <v>14</v>
      </c>
    </row>
    <row r="19" spans="1:3" ht="35.1" customHeight="1" thickBot="1">
      <c r="A19" s="928" t="s">
        <v>489</v>
      </c>
      <c r="B19" s="927" t="s">
        <v>488</v>
      </c>
      <c r="C19" s="926">
        <v>15</v>
      </c>
    </row>
  </sheetData>
  <mergeCells count="1">
    <mergeCell ref="A2:C2"/>
  </mergeCells>
  <printOptions horizontalCentered="1" verticalCentered="1"/>
  <pageMargins left="0.52" right="0.54" top="0.98425196850393704" bottom="0.8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58"/>
  <sheetViews>
    <sheetView showGridLines="0" topLeftCell="C1" zoomScale="80" zoomScaleNormal="80" workbookViewId="0"/>
  </sheetViews>
  <sheetFormatPr defaultColWidth="8.28515625" defaultRowHeight="12.75"/>
  <cols>
    <col min="1" max="1" width="4.140625" style="935" customWidth="1"/>
    <col min="2" max="2" width="62.28515625" style="935" customWidth="1"/>
    <col min="3" max="3" width="9" style="935" customWidth="1"/>
    <col min="4" max="4" width="12" style="935" customWidth="1"/>
    <col min="5" max="5" width="10.140625" style="935" customWidth="1"/>
    <col min="6" max="17" width="10.28515625" style="935" customWidth="1"/>
    <col min="18" max="18" width="9.85546875" style="935" customWidth="1"/>
    <col min="19" max="29" width="10.28515625" style="935" customWidth="1"/>
    <col min="30" max="246" width="8.28515625" style="935"/>
    <col min="247" max="247" width="31.5703125" style="935" customWidth="1"/>
    <col min="248" max="248" width="10" style="935" customWidth="1"/>
    <col min="249" max="250" width="7.28515625" style="935" customWidth="1"/>
    <col min="251" max="273" width="5.7109375" style="935" customWidth="1"/>
    <col min="274" max="502" width="8.28515625" style="935"/>
    <col min="503" max="503" width="31.5703125" style="935" customWidth="1"/>
    <col min="504" max="504" width="10" style="935" customWidth="1"/>
    <col min="505" max="506" width="7.28515625" style="935" customWidth="1"/>
    <col min="507" max="529" width="5.7109375" style="935" customWidth="1"/>
    <col min="530" max="758" width="8.28515625" style="935"/>
    <col min="759" max="759" width="31.5703125" style="935" customWidth="1"/>
    <col min="760" max="760" width="10" style="935" customWidth="1"/>
    <col min="761" max="762" width="7.28515625" style="935" customWidth="1"/>
    <col min="763" max="785" width="5.7109375" style="935" customWidth="1"/>
    <col min="786" max="1014" width="8.28515625" style="935"/>
    <col min="1015" max="1015" width="31.5703125" style="935" customWidth="1"/>
    <col min="1016" max="1016" width="10" style="935" customWidth="1"/>
    <col min="1017" max="1018" width="7.28515625" style="935" customWidth="1"/>
    <col min="1019" max="1041" width="5.7109375" style="935" customWidth="1"/>
    <col min="1042" max="1270" width="8.28515625" style="935"/>
    <col min="1271" max="1271" width="31.5703125" style="935" customWidth="1"/>
    <col min="1272" max="1272" width="10" style="935" customWidth="1"/>
    <col min="1273" max="1274" width="7.28515625" style="935" customWidth="1"/>
    <col min="1275" max="1297" width="5.7109375" style="935" customWidth="1"/>
    <col min="1298" max="1526" width="8.28515625" style="935"/>
    <col min="1527" max="1527" width="31.5703125" style="935" customWidth="1"/>
    <col min="1528" max="1528" width="10" style="935" customWidth="1"/>
    <col min="1529" max="1530" width="7.28515625" style="935" customWidth="1"/>
    <col min="1531" max="1553" width="5.7109375" style="935" customWidth="1"/>
    <col min="1554" max="1782" width="8.28515625" style="935"/>
    <col min="1783" max="1783" width="31.5703125" style="935" customWidth="1"/>
    <col min="1784" max="1784" width="10" style="935" customWidth="1"/>
    <col min="1785" max="1786" width="7.28515625" style="935" customWidth="1"/>
    <col min="1787" max="1809" width="5.7109375" style="935" customWidth="1"/>
    <col min="1810" max="2038" width="8.28515625" style="935"/>
    <col min="2039" max="2039" width="31.5703125" style="935" customWidth="1"/>
    <col min="2040" max="2040" width="10" style="935" customWidth="1"/>
    <col min="2041" max="2042" width="7.28515625" style="935" customWidth="1"/>
    <col min="2043" max="2065" width="5.7109375" style="935" customWidth="1"/>
    <col min="2066" max="2294" width="8.28515625" style="935"/>
    <col min="2295" max="2295" width="31.5703125" style="935" customWidth="1"/>
    <col min="2296" max="2296" width="10" style="935" customWidth="1"/>
    <col min="2297" max="2298" width="7.28515625" style="935" customWidth="1"/>
    <col min="2299" max="2321" width="5.7109375" style="935" customWidth="1"/>
    <col min="2322" max="2550" width="8.28515625" style="935"/>
    <col min="2551" max="2551" width="31.5703125" style="935" customWidth="1"/>
    <col min="2552" max="2552" width="10" style="935" customWidth="1"/>
    <col min="2553" max="2554" width="7.28515625" style="935" customWidth="1"/>
    <col min="2555" max="2577" width="5.7109375" style="935" customWidth="1"/>
    <col min="2578" max="2806" width="8.28515625" style="935"/>
    <col min="2807" max="2807" width="31.5703125" style="935" customWidth="1"/>
    <col min="2808" max="2808" width="10" style="935" customWidth="1"/>
    <col min="2809" max="2810" width="7.28515625" style="935" customWidth="1"/>
    <col min="2811" max="2833" width="5.7109375" style="935" customWidth="1"/>
    <col min="2834" max="3062" width="8.28515625" style="935"/>
    <col min="3063" max="3063" width="31.5703125" style="935" customWidth="1"/>
    <col min="3064" max="3064" width="10" style="935" customWidth="1"/>
    <col min="3065" max="3066" width="7.28515625" style="935" customWidth="1"/>
    <col min="3067" max="3089" width="5.7109375" style="935" customWidth="1"/>
    <col min="3090" max="3318" width="8.28515625" style="935"/>
    <col min="3319" max="3319" width="31.5703125" style="935" customWidth="1"/>
    <col min="3320" max="3320" width="10" style="935" customWidth="1"/>
    <col min="3321" max="3322" width="7.28515625" style="935" customWidth="1"/>
    <col min="3323" max="3345" width="5.7109375" style="935" customWidth="1"/>
    <col min="3346" max="3574" width="8.28515625" style="935"/>
    <col min="3575" max="3575" width="31.5703125" style="935" customWidth="1"/>
    <col min="3576" max="3576" width="10" style="935" customWidth="1"/>
    <col min="3577" max="3578" width="7.28515625" style="935" customWidth="1"/>
    <col min="3579" max="3601" width="5.7109375" style="935" customWidth="1"/>
    <col min="3602" max="3830" width="8.28515625" style="935"/>
    <col min="3831" max="3831" width="31.5703125" style="935" customWidth="1"/>
    <col min="3832" max="3832" width="10" style="935" customWidth="1"/>
    <col min="3833" max="3834" width="7.28515625" style="935" customWidth="1"/>
    <col min="3835" max="3857" width="5.7109375" style="935" customWidth="1"/>
    <col min="3858" max="4086" width="8.28515625" style="935"/>
    <col min="4087" max="4087" width="31.5703125" style="935" customWidth="1"/>
    <col min="4088" max="4088" width="10" style="935" customWidth="1"/>
    <col min="4089" max="4090" width="7.28515625" style="935" customWidth="1"/>
    <col min="4091" max="4113" width="5.7109375" style="935" customWidth="1"/>
    <col min="4114" max="4342" width="8.28515625" style="935"/>
    <col min="4343" max="4343" width="31.5703125" style="935" customWidth="1"/>
    <col min="4344" max="4344" width="10" style="935" customWidth="1"/>
    <col min="4345" max="4346" width="7.28515625" style="935" customWidth="1"/>
    <col min="4347" max="4369" width="5.7109375" style="935" customWidth="1"/>
    <col min="4370" max="4598" width="8.28515625" style="935"/>
    <col min="4599" max="4599" width="31.5703125" style="935" customWidth="1"/>
    <col min="4600" max="4600" width="10" style="935" customWidth="1"/>
    <col min="4601" max="4602" width="7.28515625" style="935" customWidth="1"/>
    <col min="4603" max="4625" width="5.7109375" style="935" customWidth="1"/>
    <col min="4626" max="4854" width="8.28515625" style="935"/>
    <col min="4855" max="4855" width="31.5703125" style="935" customWidth="1"/>
    <col min="4856" max="4856" width="10" style="935" customWidth="1"/>
    <col min="4857" max="4858" width="7.28515625" style="935" customWidth="1"/>
    <col min="4859" max="4881" width="5.7109375" style="935" customWidth="1"/>
    <col min="4882" max="5110" width="8.28515625" style="935"/>
    <col min="5111" max="5111" width="31.5703125" style="935" customWidth="1"/>
    <col min="5112" max="5112" width="10" style="935" customWidth="1"/>
    <col min="5113" max="5114" width="7.28515625" style="935" customWidth="1"/>
    <col min="5115" max="5137" width="5.7109375" style="935" customWidth="1"/>
    <col min="5138" max="5366" width="8.28515625" style="935"/>
    <col min="5367" max="5367" width="31.5703125" style="935" customWidth="1"/>
    <col min="5368" max="5368" width="10" style="935" customWidth="1"/>
    <col min="5369" max="5370" width="7.28515625" style="935" customWidth="1"/>
    <col min="5371" max="5393" width="5.7109375" style="935" customWidth="1"/>
    <col min="5394" max="5622" width="8.28515625" style="935"/>
    <col min="5623" max="5623" width="31.5703125" style="935" customWidth="1"/>
    <col min="5624" max="5624" width="10" style="935" customWidth="1"/>
    <col min="5625" max="5626" width="7.28515625" style="935" customWidth="1"/>
    <col min="5627" max="5649" width="5.7109375" style="935" customWidth="1"/>
    <col min="5650" max="5878" width="8.28515625" style="935"/>
    <col min="5879" max="5879" width="31.5703125" style="935" customWidth="1"/>
    <col min="5880" max="5880" width="10" style="935" customWidth="1"/>
    <col min="5881" max="5882" width="7.28515625" style="935" customWidth="1"/>
    <col min="5883" max="5905" width="5.7109375" style="935" customWidth="1"/>
    <col min="5906" max="6134" width="8.28515625" style="935"/>
    <col min="6135" max="6135" width="31.5703125" style="935" customWidth="1"/>
    <col min="6136" max="6136" width="10" style="935" customWidth="1"/>
    <col min="6137" max="6138" width="7.28515625" style="935" customWidth="1"/>
    <col min="6139" max="6161" width="5.7109375" style="935" customWidth="1"/>
    <col min="6162" max="6390" width="8.28515625" style="935"/>
    <col min="6391" max="6391" width="31.5703125" style="935" customWidth="1"/>
    <col min="6392" max="6392" width="10" style="935" customWidth="1"/>
    <col min="6393" max="6394" width="7.28515625" style="935" customWidth="1"/>
    <col min="6395" max="6417" width="5.7109375" style="935" customWidth="1"/>
    <col min="6418" max="6646" width="8.28515625" style="935"/>
    <col min="6647" max="6647" width="31.5703125" style="935" customWidth="1"/>
    <col min="6648" max="6648" width="10" style="935" customWidth="1"/>
    <col min="6649" max="6650" width="7.28515625" style="935" customWidth="1"/>
    <col min="6651" max="6673" width="5.7109375" style="935" customWidth="1"/>
    <col min="6674" max="6902" width="8.28515625" style="935"/>
    <col min="6903" max="6903" width="31.5703125" style="935" customWidth="1"/>
    <col min="6904" max="6904" width="10" style="935" customWidth="1"/>
    <col min="6905" max="6906" width="7.28515625" style="935" customWidth="1"/>
    <col min="6907" max="6929" width="5.7109375" style="935" customWidth="1"/>
    <col min="6930" max="7158" width="8.28515625" style="935"/>
    <col min="7159" max="7159" width="31.5703125" style="935" customWidth="1"/>
    <col min="7160" max="7160" width="10" style="935" customWidth="1"/>
    <col min="7161" max="7162" width="7.28515625" style="935" customWidth="1"/>
    <col min="7163" max="7185" width="5.7109375" style="935" customWidth="1"/>
    <col min="7186" max="7414" width="8.28515625" style="935"/>
    <col min="7415" max="7415" width="31.5703125" style="935" customWidth="1"/>
    <col min="7416" max="7416" width="10" style="935" customWidth="1"/>
    <col min="7417" max="7418" width="7.28515625" style="935" customWidth="1"/>
    <col min="7419" max="7441" width="5.7109375" style="935" customWidth="1"/>
    <col min="7442" max="7670" width="8.28515625" style="935"/>
    <col min="7671" max="7671" width="31.5703125" style="935" customWidth="1"/>
    <col min="7672" max="7672" width="10" style="935" customWidth="1"/>
    <col min="7673" max="7674" width="7.28515625" style="935" customWidth="1"/>
    <col min="7675" max="7697" width="5.7109375" style="935" customWidth="1"/>
    <col min="7698" max="7926" width="8.28515625" style="935"/>
    <col min="7927" max="7927" width="31.5703125" style="935" customWidth="1"/>
    <col min="7928" max="7928" width="10" style="935" customWidth="1"/>
    <col min="7929" max="7930" width="7.28515625" style="935" customWidth="1"/>
    <col min="7931" max="7953" width="5.7109375" style="935" customWidth="1"/>
    <col min="7954" max="8182" width="8.28515625" style="935"/>
    <col min="8183" max="8183" width="31.5703125" style="935" customWidth="1"/>
    <col min="8184" max="8184" width="10" style="935" customWidth="1"/>
    <col min="8185" max="8186" width="7.28515625" style="935" customWidth="1"/>
    <col min="8187" max="8209" width="5.7109375" style="935" customWidth="1"/>
    <col min="8210" max="8438" width="8.28515625" style="935"/>
    <col min="8439" max="8439" width="31.5703125" style="935" customWidth="1"/>
    <col min="8440" max="8440" width="10" style="935" customWidth="1"/>
    <col min="8441" max="8442" width="7.28515625" style="935" customWidth="1"/>
    <col min="8443" max="8465" width="5.7109375" style="935" customWidth="1"/>
    <col min="8466" max="8694" width="8.28515625" style="935"/>
    <col min="8695" max="8695" width="31.5703125" style="935" customWidth="1"/>
    <col min="8696" max="8696" width="10" style="935" customWidth="1"/>
    <col min="8697" max="8698" width="7.28515625" style="935" customWidth="1"/>
    <col min="8699" max="8721" width="5.7109375" style="935" customWidth="1"/>
    <col min="8722" max="8950" width="8.28515625" style="935"/>
    <col min="8951" max="8951" width="31.5703125" style="935" customWidth="1"/>
    <col min="8952" max="8952" width="10" style="935" customWidth="1"/>
    <col min="8953" max="8954" width="7.28515625" style="935" customWidth="1"/>
    <col min="8955" max="8977" width="5.7109375" style="935" customWidth="1"/>
    <col min="8978" max="9206" width="8.28515625" style="935"/>
    <col min="9207" max="9207" width="31.5703125" style="935" customWidth="1"/>
    <col min="9208" max="9208" width="10" style="935" customWidth="1"/>
    <col min="9209" max="9210" width="7.28515625" style="935" customWidth="1"/>
    <col min="9211" max="9233" width="5.7109375" style="935" customWidth="1"/>
    <col min="9234" max="9462" width="8.28515625" style="935"/>
    <col min="9463" max="9463" width="31.5703125" style="935" customWidth="1"/>
    <col min="9464" max="9464" width="10" style="935" customWidth="1"/>
    <col min="9465" max="9466" width="7.28515625" style="935" customWidth="1"/>
    <col min="9467" max="9489" width="5.7109375" style="935" customWidth="1"/>
    <col min="9490" max="9718" width="8.28515625" style="935"/>
    <col min="9719" max="9719" width="31.5703125" style="935" customWidth="1"/>
    <col min="9720" max="9720" width="10" style="935" customWidth="1"/>
    <col min="9721" max="9722" width="7.28515625" style="935" customWidth="1"/>
    <col min="9723" max="9745" width="5.7109375" style="935" customWidth="1"/>
    <col min="9746" max="9974" width="8.28515625" style="935"/>
    <col min="9975" max="9975" width="31.5703125" style="935" customWidth="1"/>
    <col min="9976" max="9976" width="10" style="935" customWidth="1"/>
    <col min="9977" max="9978" width="7.28515625" style="935" customWidth="1"/>
    <col min="9979" max="10001" width="5.7109375" style="935" customWidth="1"/>
    <col min="10002" max="10230" width="8.28515625" style="935"/>
    <col min="10231" max="10231" width="31.5703125" style="935" customWidth="1"/>
    <col min="10232" max="10232" width="10" style="935" customWidth="1"/>
    <col min="10233" max="10234" width="7.28515625" style="935" customWidth="1"/>
    <col min="10235" max="10257" width="5.7109375" style="935" customWidth="1"/>
    <col min="10258" max="10486" width="8.28515625" style="935"/>
    <col min="10487" max="10487" width="31.5703125" style="935" customWidth="1"/>
    <col min="10488" max="10488" width="10" style="935" customWidth="1"/>
    <col min="10489" max="10490" width="7.28515625" style="935" customWidth="1"/>
    <col min="10491" max="10513" width="5.7109375" style="935" customWidth="1"/>
    <col min="10514" max="10742" width="8.28515625" style="935"/>
    <col min="10743" max="10743" width="31.5703125" style="935" customWidth="1"/>
    <col min="10744" max="10744" width="10" style="935" customWidth="1"/>
    <col min="10745" max="10746" width="7.28515625" style="935" customWidth="1"/>
    <col min="10747" max="10769" width="5.7109375" style="935" customWidth="1"/>
    <col min="10770" max="10998" width="8.28515625" style="935"/>
    <col min="10999" max="10999" width="31.5703125" style="935" customWidth="1"/>
    <col min="11000" max="11000" width="10" style="935" customWidth="1"/>
    <col min="11001" max="11002" width="7.28515625" style="935" customWidth="1"/>
    <col min="11003" max="11025" width="5.7109375" style="935" customWidth="1"/>
    <col min="11026" max="11254" width="8.28515625" style="935"/>
    <col min="11255" max="11255" width="31.5703125" style="935" customWidth="1"/>
    <col min="11256" max="11256" width="10" style="935" customWidth="1"/>
    <col min="11257" max="11258" width="7.28515625" style="935" customWidth="1"/>
    <col min="11259" max="11281" width="5.7109375" style="935" customWidth="1"/>
    <col min="11282" max="11510" width="8.28515625" style="935"/>
    <col min="11511" max="11511" width="31.5703125" style="935" customWidth="1"/>
    <col min="11512" max="11512" width="10" style="935" customWidth="1"/>
    <col min="11513" max="11514" width="7.28515625" style="935" customWidth="1"/>
    <col min="11515" max="11537" width="5.7109375" style="935" customWidth="1"/>
    <col min="11538" max="11766" width="8.28515625" style="935"/>
    <col min="11767" max="11767" width="31.5703125" style="935" customWidth="1"/>
    <col min="11768" max="11768" width="10" style="935" customWidth="1"/>
    <col min="11769" max="11770" width="7.28515625" style="935" customWidth="1"/>
    <col min="11771" max="11793" width="5.7109375" style="935" customWidth="1"/>
    <col min="11794" max="12022" width="8.28515625" style="935"/>
    <col min="12023" max="12023" width="31.5703125" style="935" customWidth="1"/>
    <col min="12024" max="12024" width="10" style="935" customWidth="1"/>
    <col min="12025" max="12026" width="7.28515625" style="935" customWidth="1"/>
    <col min="12027" max="12049" width="5.7109375" style="935" customWidth="1"/>
    <col min="12050" max="12278" width="8.28515625" style="935"/>
    <col min="12279" max="12279" width="31.5703125" style="935" customWidth="1"/>
    <col min="12280" max="12280" width="10" style="935" customWidth="1"/>
    <col min="12281" max="12282" width="7.28515625" style="935" customWidth="1"/>
    <col min="12283" max="12305" width="5.7109375" style="935" customWidth="1"/>
    <col min="12306" max="12534" width="8.28515625" style="935"/>
    <col min="12535" max="12535" width="31.5703125" style="935" customWidth="1"/>
    <col min="12536" max="12536" width="10" style="935" customWidth="1"/>
    <col min="12537" max="12538" width="7.28515625" style="935" customWidth="1"/>
    <col min="12539" max="12561" width="5.7109375" style="935" customWidth="1"/>
    <col min="12562" max="12790" width="8.28515625" style="935"/>
    <col min="12791" max="12791" width="31.5703125" style="935" customWidth="1"/>
    <col min="12792" max="12792" width="10" style="935" customWidth="1"/>
    <col min="12793" max="12794" width="7.28515625" style="935" customWidth="1"/>
    <col min="12795" max="12817" width="5.7109375" style="935" customWidth="1"/>
    <col min="12818" max="13046" width="8.28515625" style="935"/>
    <col min="13047" max="13047" width="31.5703125" style="935" customWidth="1"/>
    <col min="13048" max="13048" width="10" style="935" customWidth="1"/>
    <col min="13049" max="13050" width="7.28515625" style="935" customWidth="1"/>
    <col min="13051" max="13073" width="5.7109375" style="935" customWidth="1"/>
    <col min="13074" max="13302" width="8.28515625" style="935"/>
    <col min="13303" max="13303" width="31.5703125" style="935" customWidth="1"/>
    <col min="13304" max="13304" width="10" style="935" customWidth="1"/>
    <col min="13305" max="13306" width="7.28515625" style="935" customWidth="1"/>
    <col min="13307" max="13329" width="5.7109375" style="935" customWidth="1"/>
    <col min="13330" max="13558" width="8.28515625" style="935"/>
    <col min="13559" max="13559" width="31.5703125" style="935" customWidth="1"/>
    <col min="13560" max="13560" width="10" style="935" customWidth="1"/>
    <col min="13561" max="13562" width="7.28515625" style="935" customWidth="1"/>
    <col min="13563" max="13585" width="5.7109375" style="935" customWidth="1"/>
    <col min="13586" max="13814" width="8.28515625" style="935"/>
    <col min="13815" max="13815" width="31.5703125" style="935" customWidth="1"/>
    <col min="13816" max="13816" width="10" style="935" customWidth="1"/>
    <col min="13817" max="13818" width="7.28515625" style="935" customWidth="1"/>
    <col min="13819" max="13841" width="5.7109375" style="935" customWidth="1"/>
    <col min="13842" max="14070" width="8.28515625" style="935"/>
    <col min="14071" max="14071" width="31.5703125" style="935" customWidth="1"/>
    <col min="14072" max="14072" width="10" style="935" customWidth="1"/>
    <col min="14073" max="14074" width="7.28515625" style="935" customWidth="1"/>
    <col min="14075" max="14097" width="5.7109375" style="935" customWidth="1"/>
    <col min="14098" max="14326" width="8.28515625" style="935"/>
    <col min="14327" max="14327" width="31.5703125" style="935" customWidth="1"/>
    <col min="14328" max="14328" width="10" style="935" customWidth="1"/>
    <col min="14329" max="14330" width="7.28515625" style="935" customWidth="1"/>
    <col min="14331" max="14353" width="5.7109375" style="935" customWidth="1"/>
    <col min="14354" max="14582" width="8.28515625" style="935"/>
    <col min="14583" max="14583" width="31.5703125" style="935" customWidth="1"/>
    <col min="14584" max="14584" width="10" style="935" customWidth="1"/>
    <col min="14585" max="14586" width="7.28515625" style="935" customWidth="1"/>
    <col min="14587" max="14609" width="5.7109375" style="935" customWidth="1"/>
    <col min="14610" max="14838" width="8.28515625" style="935"/>
    <col min="14839" max="14839" width="31.5703125" style="935" customWidth="1"/>
    <col min="14840" max="14840" width="10" style="935" customWidth="1"/>
    <col min="14841" max="14842" width="7.28515625" style="935" customWidth="1"/>
    <col min="14843" max="14865" width="5.7109375" style="935" customWidth="1"/>
    <col min="14866" max="15094" width="8.28515625" style="935"/>
    <col min="15095" max="15095" width="31.5703125" style="935" customWidth="1"/>
    <col min="15096" max="15096" width="10" style="935" customWidth="1"/>
    <col min="15097" max="15098" width="7.28515625" style="935" customWidth="1"/>
    <col min="15099" max="15121" width="5.7109375" style="935" customWidth="1"/>
    <col min="15122" max="15350" width="8.28515625" style="935"/>
    <col min="15351" max="15351" width="31.5703125" style="935" customWidth="1"/>
    <col min="15352" max="15352" width="10" style="935" customWidth="1"/>
    <col min="15353" max="15354" width="7.28515625" style="935" customWidth="1"/>
    <col min="15355" max="15377" width="5.7109375" style="935" customWidth="1"/>
    <col min="15378" max="15606" width="8.28515625" style="935"/>
    <col min="15607" max="15607" width="31.5703125" style="935" customWidth="1"/>
    <col min="15608" max="15608" width="10" style="935" customWidth="1"/>
    <col min="15609" max="15610" width="7.28515625" style="935" customWidth="1"/>
    <col min="15611" max="15633" width="5.7109375" style="935" customWidth="1"/>
    <col min="15634" max="15862" width="8.28515625" style="935"/>
    <col min="15863" max="15863" width="31.5703125" style="935" customWidth="1"/>
    <col min="15864" max="15864" width="10" style="935" customWidth="1"/>
    <col min="15865" max="15866" width="7.28515625" style="935" customWidth="1"/>
    <col min="15867" max="15889" width="5.7109375" style="935" customWidth="1"/>
    <col min="15890" max="16118" width="8.28515625" style="935"/>
    <col min="16119" max="16119" width="31.5703125" style="935" customWidth="1"/>
    <col min="16120" max="16120" width="10" style="935" customWidth="1"/>
    <col min="16121" max="16122" width="7.28515625" style="935" customWidth="1"/>
    <col min="16123" max="16145" width="5.7109375" style="935" customWidth="1"/>
    <col min="16146" max="16384" width="8.28515625" style="935"/>
  </cols>
  <sheetData>
    <row r="1" spans="1:29" s="963" customFormat="1" ht="27.75" customHeight="1" thickBot="1">
      <c r="A1" s="968" t="s">
        <v>603</v>
      </c>
      <c r="B1" s="968"/>
      <c r="C1" s="1536" t="s">
        <v>208</v>
      </c>
      <c r="D1" s="1536"/>
      <c r="E1" s="1536"/>
      <c r="F1" s="1536"/>
      <c r="G1" s="1536"/>
      <c r="H1" s="1536"/>
      <c r="I1" s="1536"/>
      <c r="J1" s="1536"/>
      <c r="K1" s="1536"/>
      <c r="L1" s="1536"/>
      <c r="M1" s="1536"/>
      <c r="N1" s="1536"/>
      <c r="O1" s="1536"/>
      <c r="P1" s="1536"/>
      <c r="Q1" s="1536"/>
      <c r="R1" s="1536"/>
      <c r="S1" s="1536"/>
      <c r="T1" s="1536"/>
      <c r="U1" s="1536"/>
      <c r="V1" s="1536"/>
      <c r="W1" s="1536"/>
      <c r="X1" s="968"/>
      <c r="Y1" s="968"/>
      <c r="Z1" s="968"/>
      <c r="AA1" s="968"/>
      <c r="AB1" s="968"/>
      <c r="AC1" s="967" t="s">
        <v>516</v>
      </c>
    </row>
    <row r="2" spans="1:29" ht="18.75" customHeight="1">
      <c r="A2" s="962"/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</row>
    <row r="3" spans="1:29" ht="18.75" customHeight="1">
      <c r="A3" s="1537" t="s">
        <v>602</v>
      </c>
      <c r="B3" s="1537"/>
      <c r="C3" s="1537"/>
      <c r="D3" s="1537"/>
      <c r="E3" s="1537"/>
      <c r="F3" s="1537"/>
      <c r="G3" s="1537"/>
      <c r="H3" s="1537"/>
      <c r="I3" s="1537"/>
      <c r="J3" s="1537"/>
      <c r="K3" s="1537"/>
      <c r="L3" s="1537"/>
      <c r="M3" s="1537"/>
      <c r="N3" s="1537"/>
      <c r="O3" s="1537"/>
      <c r="P3" s="1537"/>
      <c r="Q3" s="1537"/>
      <c r="R3" s="1537"/>
      <c r="S3" s="1537"/>
      <c r="T3" s="1537"/>
      <c r="U3" s="1537"/>
      <c r="V3" s="1537"/>
      <c r="W3" s="1537"/>
      <c r="X3" s="1537"/>
      <c r="Y3" s="1537"/>
      <c r="Z3" s="1537"/>
      <c r="AA3" s="1537"/>
      <c r="AB3" s="1537"/>
      <c r="AC3" s="1537"/>
    </row>
    <row r="4" spans="1:29" ht="18.75" customHeight="1">
      <c r="A4" s="961"/>
      <c r="B4" s="961"/>
      <c r="C4" s="961"/>
      <c r="D4" s="961"/>
      <c r="E4" s="961"/>
      <c r="F4" s="961"/>
      <c r="G4" s="961"/>
      <c r="H4" s="961"/>
      <c r="I4" s="961"/>
      <c r="J4" s="961"/>
      <c r="K4" s="961"/>
      <c r="L4" s="961"/>
      <c r="M4" s="961"/>
      <c r="N4" s="961"/>
      <c r="O4" s="961"/>
      <c r="P4" s="961"/>
      <c r="Q4" s="961"/>
      <c r="R4" s="961"/>
      <c r="S4" s="961"/>
      <c r="T4" s="961"/>
      <c r="U4" s="961"/>
      <c r="V4" s="961"/>
      <c r="W4" s="961"/>
      <c r="X4" s="961"/>
      <c r="Y4" s="961"/>
      <c r="Z4" s="961"/>
      <c r="AA4" s="961"/>
      <c r="AB4" s="961"/>
      <c r="AC4" s="961"/>
    </row>
    <row r="5" spans="1:29" ht="16.5" customHeight="1">
      <c r="A5" s="1538" t="s">
        <v>601</v>
      </c>
      <c r="B5" s="1539"/>
      <c r="C5" s="1544" t="s">
        <v>600</v>
      </c>
      <c r="D5" s="1544" t="s">
        <v>599</v>
      </c>
      <c r="E5" s="960" t="s">
        <v>598</v>
      </c>
      <c r="F5" s="1538" t="s">
        <v>597</v>
      </c>
      <c r="G5" s="1548"/>
      <c r="H5" s="1548"/>
      <c r="I5" s="1548"/>
      <c r="J5" s="1548"/>
      <c r="K5" s="1548"/>
      <c r="L5" s="1548"/>
      <c r="M5" s="1548"/>
      <c r="N5" s="1548"/>
      <c r="O5" s="1548"/>
      <c r="P5" s="1548"/>
      <c r="Q5" s="1548"/>
      <c r="R5" s="1548"/>
      <c r="S5" s="1548"/>
      <c r="T5" s="1548"/>
      <c r="U5" s="1548"/>
      <c r="V5" s="1548"/>
      <c r="W5" s="1548"/>
      <c r="X5" s="1548"/>
      <c r="Y5" s="1548"/>
      <c r="Z5" s="1548"/>
      <c r="AA5" s="1548"/>
      <c r="AB5" s="1548"/>
      <c r="AC5" s="1539"/>
    </row>
    <row r="6" spans="1:29" ht="32.25" customHeight="1">
      <c r="A6" s="1540"/>
      <c r="B6" s="1541"/>
      <c r="C6" s="1545"/>
      <c r="D6" s="1547"/>
      <c r="E6" s="960" t="s">
        <v>596</v>
      </c>
      <c r="F6" s="960" t="s">
        <v>595</v>
      </c>
      <c r="G6" s="960" t="s">
        <v>594</v>
      </c>
      <c r="H6" s="960" t="s">
        <v>593</v>
      </c>
      <c r="I6" s="960" t="s">
        <v>592</v>
      </c>
      <c r="J6" s="960" t="s">
        <v>591</v>
      </c>
      <c r="K6" s="960" t="s">
        <v>590</v>
      </c>
      <c r="L6" s="960" t="s">
        <v>589</v>
      </c>
      <c r="M6" s="960" t="s">
        <v>588</v>
      </c>
      <c r="N6" s="960" t="s">
        <v>587</v>
      </c>
      <c r="O6" s="960" t="s">
        <v>586</v>
      </c>
      <c r="P6" s="960" t="s">
        <v>585</v>
      </c>
      <c r="Q6" s="960" t="s">
        <v>584</v>
      </c>
      <c r="R6" s="960" t="s">
        <v>583</v>
      </c>
      <c r="S6" s="960" t="s">
        <v>582</v>
      </c>
      <c r="T6" s="960" t="s">
        <v>581</v>
      </c>
      <c r="U6" s="960" t="s">
        <v>580</v>
      </c>
      <c r="V6" s="960" t="s">
        <v>579</v>
      </c>
      <c r="W6" s="960" t="s">
        <v>578</v>
      </c>
      <c r="X6" s="960" t="s">
        <v>577</v>
      </c>
      <c r="Y6" s="960" t="s">
        <v>576</v>
      </c>
      <c r="Z6" s="960" t="s">
        <v>575</v>
      </c>
      <c r="AA6" s="960" t="s">
        <v>574</v>
      </c>
      <c r="AB6" s="960" t="s">
        <v>573</v>
      </c>
      <c r="AC6" s="960" t="s">
        <v>572</v>
      </c>
    </row>
    <row r="7" spans="1:29" ht="16.5" customHeight="1" thickBot="1">
      <c r="A7" s="1542"/>
      <c r="B7" s="1543"/>
      <c r="C7" s="1546"/>
      <c r="D7" s="959" t="s">
        <v>571</v>
      </c>
      <c r="E7" s="959" t="s">
        <v>570</v>
      </c>
      <c r="F7" s="959" t="s">
        <v>569</v>
      </c>
      <c r="G7" s="959" t="s">
        <v>569</v>
      </c>
      <c r="H7" s="959" t="s">
        <v>569</v>
      </c>
      <c r="I7" s="959" t="s">
        <v>569</v>
      </c>
      <c r="J7" s="959" t="s">
        <v>569</v>
      </c>
      <c r="K7" s="959" t="s">
        <v>569</v>
      </c>
      <c r="L7" s="959" t="s">
        <v>569</v>
      </c>
      <c r="M7" s="959" t="s">
        <v>569</v>
      </c>
      <c r="N7" s="959" t="s">
        <v>569</v>
      </c>
      <c r="O7" s="959" t="s">
        <v>569</v>
      </c>
      <c r="P7" s="959" t="s">
        <v>569</v>
      </c>
      <c r="Q7" s="959" t="s">
        <v>569</v>
      </c>
      <c r="R7" s="959" t="s">
        <v>569</v>
      </c>
      <c r="S7" s="959" t="s">
        <v>569</v>
      </c>
      <c r="T7" s="959" t="s">
        <v>569</v>
      </c>
      <c r="U7" s="959" t="s">
        <v>569</v>
      </c>
      <c r="V7" s="959" t="s">
        <v>569</v>
      </c>
      <c r="W7" s="959" t="s">
        <v>569</v>
      </c>
      <c r="X7" s="959" t="s">
        <v>569</v>
      </c>
      <c r="Y7" s="959" t="s">
        <v>569</v>
      </c>
      <c r="Z7" s="959" t="s">
        <v>569</v>
      </c>
      <c r="AA7" s="959" t="s">
        <v>569</v>
      </c>
      <c r="AB7" s="959" t="s">
        <v>569</v>
      </c>
      <c r="AC7" s="959" t="s">
        <v>569</v>
      </c>
    </row>
    <row r="8" spans="1:29" ht="9.75" customHeight="1">
      <c r="A8" s="958"/>
      <c r="B8" s="958"/>
      <c r="C8" s="957"/>
      <c r="D8" s="957"/>
      <c r="E8" s="956"/>
      <c r="F8" s="955"/>
      <c r="G8" s="955"/>
      <c r="H8" s="955"/>
      <c r="I8" s="955"/>
      <c r="J8" s="955"/>
      <c r="K8" s="955"/>
      <c r="L8" s="955"/>
      <c r="M8" s="955"/>
      <c r="N8" s="955"/>
      <c r="O8" s="955"/>
      <c r="P8" s="955"/>
      <c r="Q8" s="955"/>
      <c r="R8" s="955"/>
      <c r="S8" s="955"/>
      <c r="T8" s="955"/>
      <c r="U8" s="955"/>
      <c r="V8" s="955"/>
      <c r="W8" s="955"/>
      <c r="X8" s="955"/>
      <c r="Y8" s="955"/>
      <c r="Z8" s="955"/>
      <c r="AA8" s="955"/>
      <c r="AB8" s="955"/>
      <c r="AC8" s="955"/>
    </row>
    <row r="9" spans="1:29" ht="20.25" customHeight="1">
      <c r="A9" s="954" t="s">
        <v>428</v>
      </c>
      <c r="B9" s="953" t="s">
        <v>427</v>
      </c>
      <c r="C9" s="952">
        <v>301</v>
      </c>
      <c r="D9" s="951">
        <v>89.116029999999995</v>
      </c>
      <c r="E9" s="950">
        <v>23608.919900000001</v>
      </c>
      <c r="F9" s="944">
        <v>0.18260059385500008</v>
      </c>
      <c r="G9" s="944">
        <v>3.0775446347868054</v>
      </c>
      <c r="H9" s="944">
        <v>3.0415430310349327</v>
      </c>
      <c r="I9" s="944">
        <v>6.6107327716461342</v>
      </c>
      <c r="J9" s="944">
        <v>7.4976184419346321</v>
      </c>
      <c r="K9" s="944">
        <v>3.3605217826691791</v>
      </c>
      <c r="L9" s="944">
        <v>4.2152389418604042</v>
      </c>
      <c r="M9" s="944">
        <v>4.5962103563186103</v>
      </c>
      <c r="N9" s="944">
        <v>5.2373733434938705</v>
      </c>
      <c r="O9" s="944">
        <v>4.3039032371617099</v>
      </c>
      <c r="P9" s="944">
        <v>5.2659548456097074</v>
      </c>
      <c r="Q9" s="944">
        <v>4.5256360724327598</v>
      </c>
      <c r="R9" s="944">
        <v>5.3767741897838128</v>
      </c>
      <c r="S9" s="944">
        <v>5.1197827147371804</v>
      </c>
      <c r="T9" s="944">
        <v>5.3941011510499282</v>
      </c>
      <c r="U9" s="944">
        <v>8.0849336533505802</v>
      </c>
      <c r="V9" s="944">
        <v>6.9334157951156481</v>
      </c>
      <c r="W9" s="944">
        <v>4.0521391044910784</v>
      </c>
      <c r="X9" s="944">
        <v>5.9879491938767915</v>
      </c>
      <c r="Y9" s="944">
        <v>2.5584545227160591</v>
      </c>
      <c r="Z9" s="944">
        <v>2.9040698962913853</v>
      </c>
      <c r="AA9" s="944">
        <v>0.72164783372867936</v>
      </c>
      <c r="AB9" s="944">
        <v>0.74655300511030398</v>
      </c>
      <c r="AC9" s="944">
        <v>0.20530077473154945</v>
      </c>
    </row>
    <row r="10" spans="1:29" s="936" customFormat="1" ht="20.25" customHeight="1">
      <c r="A10" s="954" t="s">
        <v>425</v>
      </c>
      <c r="B10" s="953" t="s">
        <v>424</v>
      </c>
      <c r="C10" s="952">
        <v>118</v>
      </c>
      <c r="D10" s="951">
        <v>25.331366999999997</v>
      </c>
      <c r="E10" s="950">
        <v>33460.381000000001</v>
      </c>
      <c r="F10" s="944">
        <v>6.3224775828323837E-2</v>
      </c>
      <c r="G10" s="944">
        <v>0.99055806976386229</v>
      </c>
      <c r="H10" s="944">
        <v>0.2515876857336598</v>
      </c>
      <c r="I10" s="944">
        <v>0.66506398963782731</v>
      </c>
      <c r="J10" s="944">
        <v>1.2662684173341299</v>
      </c>
      <c r="K10" s="944">
        <v>0.90897581642554082</v>
      </c>
      <c r="L10" s="944">
        <v>1.061709776657533</v>
      </c>
      <c r="M10" s="944">
        <v>1.2774423109498987</v>
      </c>
      <c r="N10" s="944">
        <v>1.6229443914337509</v>
      </c>
      <c r="O10" s="944">
        <v>2.4551316160710952</v>
      </c>
      <c r="P10" s="944">
        <v>2.4847233866218117</v>
      </c>
      <c r="Q10" s="944">
        <v>2.6417228095112275</v>
      </c>
      <c r="R10" s="944">
        <v>3.5314083128636526</v>
      </c>
      <c r="S10" s="944">
        <v>3.6756101634783476</v>
      </c>
      <c r="T10" s="944">
        <v>4.1495087888466511</v>
      </c>
      <c r="U10" s="944">
        <v>9.1680314765484248</v>
      </c>
      <c r="V10" s="944">
        <v>10.194482200664497</v>
      </c>
      <c r="W10" s="944">
        <v>9.6312208496288427</v>
      </c>
      <c r="X10" s="944">
        <v>14.503156501581618</v>
      </c>
      <c r="Y10" s="944">
        <v>10.716189536869447</v>
      </c>
      <c r="Z10" s="944">
        <v>12.290788333689218</v>
      </c>
      <c r="AA10" s="944">
        <v>3.2722158263310464</v>
      </c>
      <c r="AB10" s="944">
        <v>1.6824646691984686</v>
      </c>
      <c r="AC10" s="944">
        <v>1.4955706890986185</v>
      </c>
    </row>
    <row r="11" spans="1:29" ht="20.25" customHeight="1">
      <c r="A11" s="954" t="s">
        <v>568</v>
      </c>
      <c r="B11" s="953" t="s">
        <v>567</v>
      </c>
      <c r="C11" s="952">
        <v>621</v>
      </c>
      <c r="D11" s="951">
        <v>96.098760299999995</v>
      </c>
      <c r="E11" s="950">
        <v>24974.868900000001</v>
      </c>
      <c r="F11" s="944">
        <v>0.9362533889003769</v>
      </c>
      <c r="G11" s="944">
        <v>2.8364341969560249</v>
      </c>
      <c r="H11" s="944">
        <v>3.4167001631965905</v>
      </c>
      <c r="I11" s="944">
        <v>8.0058402168586564</v>
      </c>
      <c r="J11" s="944">
        <v>8.4678987268891959</v>
      </c>
      <c r="K11" s="944">
        <v>4.739544595353121</v>
      </c>
      <c r="L11" s="944">
        <v>4.9833424333986969</v>
      </c>
      <c r="M11" s="944">
        <v>5.3150112280896922</v>
      </c>
      <c r="N11" s="944">
        <v>5.1256892228608697</v>
      </c>
      <c r="O11" s="944">
        <v>5.1636339371175008</v>
      </c>
      <c r="P11" s="944">
        <v>4.7612874356715293</v>
      </c>
      <c r="Q11" s="944">
        <v>3.9700613078564344</v>
      </c>
      <c r="R11" s="944">
        <v>4.2670669082502197</v>
      </c>
      <c r="S11" s="944">
        <v>4.2508486969524419</v>
      </c>
      <c r="T11" s="944">
        <v>3.7591311154510287</v>
      </c>
      <c r="U11" s="944">
        <v>5.6583787168792439</v>
      </c>
      <c r="V11" s="944">
        <v>5.0407779297856354</v>
      </c>
      <c r="W11" s="944">
        <v>3.3272156581607848</v>
      </c>
      <c r="X11" s="944">
        <v>4.6032474156693155</v>
      </c>
      <c r="Y11" s="944">
        <v>2.8589229365948441</v>
      </c>
      <c r="Z11" s="944">
        <v>3.9177023597878819</v>
      </c>
      <c r="AA11" s="944">
        <v>1.5854503171983165</v>
      </c>
      <c r="AB11" s="944">
        <v>1.4602583796286495</v>
      </c>
      <c r="AC11" s="944">
        <v>1.5493028165525669</v>
      </c>
    </row>
    <row r="12" spans="1:29" ht="20.25" customHeight="1">
      <c r="A12" s="954" t="s">
        <v>566</v>
      </c>
      <c r="B12" s="953" t="s">
        <v>565</v>
      </c>
      <c r="C12" s="952">
        <v>84</v>
      </c>
      <c r="D12" s="951">
        <v>32.455471299999999</v>
      </c>
      <c r="E12" s="950">
        <v>20980.989600000001</v>
      </c>
      <c r="F12" s="944">
        <v>1.236285852364128</v>
      </c>
      <c r="G12" s="944">
        <v>6.8643698913101296</v>
      </c>
      <c r="H12" s="944">
        <v>5.3689197235598298</v>
      </c>
      <c r="I12" s="944">
        <v>10.629490997408501</v>
      </c>
      <c r="J12" s="944">
        <v>10.357299602671306</v>
      </c>
      <c r="K12" s="944">
        <v>5.8214757768746379</v>
      </c>
      <c r="L12" s="944">
        <v>7.5429855181304974</v>
      </c>
      <c r="M12" s="944">
        <v>5.4834791445471938</v>
      </c>
      <c r="N12" s="944">
        <v>5.6628815616675388</v>
      </c>
      <c r="O12" s="944">
        <v>4.7008006320339577</v>
      </c>
      <c r="P12" s="944">
        <v>4.6351571545349888</v>
      </c>
      <c r="Q12" s="944">
        <v>4.0281328467413138</v>
      </c>
      <c r="R12" s="944">
        <v>3.6677233523951323</v>
      </c>
      <c r="S12" s="944">
        <v>2.9171790212148299</v>
      </c>
      <c r="T12" s="944">
        <v>2.7706268434314802</v>
      </c>
      <c r="U12" s="944">
        <v>4.2944953321321817</v>
      </c>
      <c r="V12" s="944">
        <v>3.2533026257424895</v>
      </c>
      <c r="W12" s="944">
        <v>1.9876895147721982</v>
      </c>
      <c r="X12" s="944">
        <v>2.9262915063568959</v>
      </c>
      <c r="Y12" s="944">
        <v>1.6935110721994044</v>
      </c>
      <c r="Z12" s="944">
        <v>1.8409281272707938</v>
      </c>
      <c r="AA12" s="944">
        <v>0.76027581827166379</v>
      </c>
      <c r="AB12" s="944">
        <v>0.89430499195986102</v>
      </c>
      <c r="AC12" s="944">
        <v>0.66239309240904476</v>
      </c>
    </row>
    <row r="13" spans="1:29" ht="20.25" customHeight="1">
      <c r="A13" s="954" t="s">
        <v>564</v>
      </c>
      <c r="B13" s="953" t="s">
        <v>563</v>
      </c>
      <c r="C13" s="952">
        <v>185</v>
      </c>
      <c r="D13" s="951">
        <v>60.834222500000003</v>
      </c>
      <c r="E13" s="950">
        <v>24605.007799999999</v>
      </c>
      <c r="F13" s="944">
        <v>0.93663858365248265</v>
      </c>
      <c r="G13" s="944">
        <v>5.6669740457355235</v>
      </c>
      <c r="H13" s="944">
        <v>4.6787960510221032</v>
      </c>
      <c r="I13" s="944">
        <v>6.0612062560674618</v>
      </c>
      <c r="J13" s="944">
        <v>7.2244163225723801</v>
      </c>
      <c r="K13" s="944">
        <v>4.4531924444337223</v>
      </c>
      <c r="L13" s="944">
        <v>4.5460179917644217</v>
      </c>
      <c r="M13" s="944">
        <v>4.4311469584410315</v>
      </c>
      <c r="N13" s="944">
        <v>5.2796118171806992</v>
      </c>
      <c r="O13" s="944">
        <v>4.1601882887547381</v>
      </c>
      <c r="P13" s="944">
        <v>3.7526167117529936</v>
      </c>
      <c r="Q13" s="944">
        <v>4.0134582142477448</v>
      </c>
      <c r="R13" s="944">
        <v>3.9143761556252321</v>
      </c>
      <c r="S13" s="944">
        <v>3.9976357057904375</v>
      </c>
      <c r="T13" s="944">
        <v>4.0316866053478364</v>
      </c>
      <c r="U13" s="944">
        <v>5.5937514447562791</v>
      </c>
      <c r="V13" s="944">
        <v>4.9598875041100428</v>
      </c>
      <c r="W13" s="944">
        <v>4.0840196486443139</v>
      </c>
      <c r="X13" s="944">
        <v>5.9648703490868149</v>
      </c>
      <c r="Y13" s="944">
        <v>4.1170729189478834</v>
      </c>
      <c r="Z13" s="944">
        <v>4.5023830131140414</v>
      </c>
      <c r="AA13" s="944">
        <v>1.6126753325400023</v>
      </c>
      <c r="AB13" s="944">
        <v>1.1160859333740971</v>
      </c>
      <c r="AC13" s="944">
        <v>0.90129170303771045</v>
      </c>
    </row>
    <row r="14" spans="1:29" s="936" customFormat="1" ht="20.25" customHeight="1">
      <c r="A14" s="954" t="s">
        <v>562</v>
      </c>
      <c r="B14" s="953" t="s">
        <v>561</v>
      </c>
      <c r="C14" s="952">
        <v>9</v>
      </c>
      <c r="D14" s="951">
        <v>1.5035281</v>
      </c>
      <c r="E14" s="950">
        <v>41384.799099999997</v>
      </c>
      <c r="F14" s="944">
        <v>0</v>
      </c>
      <c r="G14" s="944">
        <v>0</v>
      </c>
      <c r="H14" s="944">
        <v>0</v>
      </c>
      <c r="I14" s="944">
        <v>7.6559925950170138E-2</v>
      </c>
      <c r="J14" s="944">
        <v>0.18542387069453509</v>
      </c>
      <c r="K14" s="944">
        <v>0.53167612896626282</v>
      </c>
      <c r="L14" s="944">
        <v>0.76937038955241344</v>
      </c>
      <c r="M14" s="944">
        <v>0.80713489824367113</v>
      </c>
      <c r="N14" s="944">
        <v>0.75860903431069904</v>
      </c>
      <c r="O14" s="944">
        <v>0.94920074988954306</v>
      </c>
      <c r="P14" s="944">
        <v>1.75766585273664</v>
      </c>
      <c r="Q14" s="944">
        <v>1.8224401659004579</v>
      </c>
      <c r="R14" s="944">
        <v>2.8082414954532613</v>
      </c>
      <c r="S14" s="944">
        <v>2.7238267113198615</v>
      </c>
      <c r="T14" s="944">
        <v>4.1693999600007476</v>
      </c>
      <c r="U14" s="944">
        <v>8.0063352324442754</v>
      </c>
      <c r="V14" s="944">
        <v>6.5272275257110257</v>
      </c>
      <c r="W14" s="944">
        <v>11.622842300054121</v>
      </c>
      <c r="X14" s="944">
        <v>11.379993496629695</v>
      </c>
      <c r="Y14" s="944">
        <v>7.7793025617545819</v>
      </c>
      <c r="Z14" s="944">
        <v>11.598366535351087</v>
      </c>
      <c r="AA14" s="944">
        <v>10.672783568195367</v>
      </c>
      <c r="AB14" s="944">
        <v>11.387981375273265</v>
      </c>
      <c r="AC14" s="944">
        <v>3.6656315236143571</v>
      </c>
    </row>
    <row r="15" spans="1:29" ht="20.25" customHeight="1">
      <c r="A15" s="954" t="s">
        <v>560</v>
      </c>
      <c r="B15" s="953" t="s">
        <v>559</v>
      </c>
      <c r="C15" s="952">
        <v>133</v>
      </c>
      <c r="D15" s="951">
        <v>29.543706399999998</v>
      </c>
      <c r="E15" s="950">
        <v>30369.946899999999</v>
      </c>
      <c r="F15" s="944">
        <v>0.20521595760239481</v>
      </c>
      <c r="G15" s="944">
        <v>1.6814318869618878</v>
      </c>
      <c r="H15" s="944">
        <v>1.289161877129946</v>
      </c>
      <c r="I15" s="944">
        <v>4.7573201580421891</v>
      </c>
      <c r="J15" s="944">
        <v>4.7688193922750335</v>
      </c>
      <c r="K15" s="944">
        <v>3.6726993062725541</v>
      </c>
      <c r="L15" s="944">
        <v>2.0338291068313623</v>
      </c>
      <c r="M15" s="944">
        <v>2.8179297774229166</v>
      </c>
      <c r="N15" s="944">
        <v>3.0829882604032375</v>
      </c>
      <c r="O15" s="944">
        <v>3.7836369779250179</v>
      </c>
      <c r="P15" s="944">
        <v>3.7515452021957536</v>
      </c>
      <c r="Q15" s="944">
        <v>4.5601756318564011</v>
      </c>
      <c r="R15" s="944">
        <v>3.7524976893217432</v>
      </c>
      <c r="S15" s="944">
        <v>4.2894523213918756</v>
      </c>
      <c r="T15" s="944">
        <v>6.0114410695605889</v>
      </c>
      <c r="U15" s="944">
        <v>7.736866759547814</v>
      </c>
      <c r="V15" s="944">
        <v>7.0288912700540509</v>
      </c>
      <c r="W15" s="944">
        <v>5.301572791151214</v>
      </c>
      <c r="X15" s="944">
        <v>7.7163449606986356</v>
      </c>
      <c r="Y15" s="944">
        <v>6.0471958927942779</v>
      </c>
      <c r="Z15" s="944">
        <v>7.5575114705309963</v>
      </c>
      <c r="AA15" s="944">
        <v>3.1594654623293978</v>
      </c>
      <c r="AB15" s="944">
        <v>2.5826170544397233</v>
      </c>
      <c r="AC15" s="944">
        <v>2.4113904002241235</v>
      </c>
    </row>
    <row r="16" spans="1:29" ht="20.25" customHeight="1">
      <c r="A16" s="954" t="s">
        <v>558</v>
      </c>
      <c r="B16" s="953" t="s">
        <v>557</v>
      </c>
      <c r="C16" s="952">
        <v>70</v>
      </c>
      <c r="D16" s="951">
        <v>7.0657532000000005</v>
      </c>
      <c r="E16" s="950">
        <v>33189.885999999999</v>
      </c>
      <c r="F16" s="944">
        <v>1.9828034752190325E-3</v>
      </c>
      <c r="G16" s="944">
        <v>0</v>
      </c>
      <c r="H16" s="944">
        <v>3.1083734993744186E-2</v>
      </c>
      <c r="I16" s="944">
        <v>0.56786161169625904</v>
      </c>
      <c r="J16" s="944">
        <v>6.0515572494097301</v>
      </c>
      <c r="K16" s="944">
        <v>2.6483899833920042</v>
      </c>
      <c r="L16" s="944">
        <v>4.8258648490581297</v>
      </c>
      <c r="M16" s="944">
        <v>6.4626712407673672</v>
      </c>
      <c r="N16" s="944">
        <v>5.1497538861108252</v>
      </c>
      <c r="O16" s="944">
        <v>5.0980198402627481</v>
      </c>
      <c r="P16" s="944">
        <v>6.2523850960432643</v>
      </c>
      <c r="Q16" s="944">
        <v>5.5292038787881808</v>
      </c>
      <c r="R16" s="944">
        <v>3.4732956707290596</v>
      </c>
      <c r="S16" s="944">
        <v>3.065167914441167</v>
      </c>
      <c r="T16" s="944">
        <v>2.840624266355638</v>
      </c>
      <c r="U16" s="944">
        <v>6.7485261160834211</v>
      </c>
      <c r="V16" s="944">
        <v>4.7245210885656173</v>
      </c>
      <c r="W16" s="944">
        <v>3.8289803272494711</v>
      </c>
      <c r="X16" s="944">
        <v>6.8106921707936241</v>
      </c>
      <c r="Y16" s="944">
        <v>4.5993822710931935</v>
      </c>
      <c r="Z16" s="944">
        <v>7.8422934443846692</v>
      </c>
      <c r="AA16" s="944">
        <v>4.0914208551750715</v>
      </c>
      <c r="AB16" s="944">
        <v>5.7505504154886138</v>
      </c>
      <c r="AC16" s="944">
        <v>3.6057741161975487</v>
      </c>
    </row>
    <row r="17" spans="1:29" ht="20.25" customHeight="1">
      <c r="A17" s="954" t="s">
        <v>556</v>
      </c>
      <c r="B17" s="953" t="s">
        <v>555</v>
      </c>
      <c r="C17" s="952">
        <v>556</v>
      </c>
      <c r="D17" s="951">
        <v>127.17399159999999</v>
      </c>
      <c r="E17" s="950">
        <v>29680.7811</v>
      </c>
      <c r="F17" s="944">
        <v>0.22853281267928688</v>
      </c>
      <c r="G17" s="944">
        <v>1.1267429621199372</v>
      </c>
      <c r="H17" s="944">
        <v>0.84983650068902927</v>
      </c>
      <c r="I17" s="944">
        <v>1.7896770175766037</v>
      </c>
      <c r="J17" s="944">
        <v>5.0772067611975471</v>
      </c>
      <c r="K17" s="944">
        <v>3.3211559587471502</v>
      </c>
      <c r="L17" s="944">
        <v>3.6103704399257057</v>
      </c>
      <c r="M17" s="944">
        <v>4.250931445954552</v>
      </c>
      <c r="N17" s="944">
        <v>4.0051760080164058</v>
      </c>
      <c r="O17" s="944">
        <v>4.8672070618565062</v>
      </c>
      <c r="P17" s="944">
        <v>4.3314880115786192</v>
      </c>
      <c r="Q17" s="944">
        <v>4.7886408403021301</v>
      </c>
      <c r="R17" s="944">
        <v>4.6565653287240218</v>
      </c>
      <c r="S17" s="944">
        <v>4.4001334939619836</v>
      </c>
      <c r="T17" s="944">
        <v>4.4315922061535735</v>
      </c>
      <c r="U17" s="944">
        <v>8.2055144048808799</v>
      </c>
      <c r="V17" s="944">
        <v>6.681306211355877</v>
      </c>
      <c r="W17" s="944">
        <v>5.6993461546739725</v>
      </c>
      <c r="X17" s="944">
        <v>8.6095123399429418</v>
      </c>
      <c r="Y17" s="944">
        <v>5.6008490497045944</v>
      </c>
      <c r="Z17" s="944">
        <v>6.8274308219480311</v>
      </c>
      <c r="AA17" s="944">
        <v>2.5936494235193925</v>
      </c>
      <c r="AB17" s="944">
        <v>2.1321715752452643</v>
      </c>
      <c r="AC17" s="944">
        <v>1.914963326510859</v>
      </c>
    </row>
    <row r="18" spans="1:29" s="936" customFormat="1" ht="20.25" customHeight="1">
      <c r="A18" s="954" t="s">
        <v>554</v>
      </c>
      <c r="B18" s="953" t="s">
        <v>553</v>
      </c>
      <c r="C18" s="952">
        <v>384</v>
      </c>
      <c r="D18" s="951">
        <v>183.21940659999999</v>
      </c>
      <c r="E18" s="950">
        <v>28117.9238</v>
      </c>
      <c r="F18" s="944">
        <v>0.26993854481788288</v>
      </c>
      <c r="G18" s="944">
        <v>1.352768053337861</v>
      </c>
      <c r="H18" s="944">
        <v>0.9752900815256762</v>
      </c>
      <c r="I18" s="944">
        <v>2.4527336832887663</v>
      </c>
      <c r="J18" s="944">
        <v>4.3671729149678411</v>
      </c>
      <c r="K18" s="944">
        <v>3.1165015791509503</v>
      </c>
      <c r="L18" s="944">
        <v>3.1888892167168494</v>
      </c>
      <c r="M18" s="944">
        <v>3.1734123627491333</v>
      </c>
      <c r="N18" s="944">
        <v>4.3458023621827406</v>
      </c>
      <c r="O18" s="944">
        <v>4.5999834059063041</v>
      </c>
      <c r="P18" s="944">
        <v>4.720334030379945</v>
      </c>
      <c r="Q18" s="944">
        <v>4.4754338812491277</v>
      </c>
      <c r="R18" s="944">
        <v>4.704605783828578</v>
      </c>
      <c r="S18" s="944">
        <v>4.7661035815187498</v>
      </c>
      <c r="T18" s="944">
        <v>5.0289134600875851</v>
      </c>
      <c r="U18" s="944">
        <v>9.459595204256054</v>
      </c>
      <c r="V18" s="944">
        <v>7.4072420339341942</v>
      </c>
      <c r="W18" s="944">
        <v>6.9044772247395763</v>
      </c>
      <c r="X18" s="944">
        <v>8.583319470264021</v>
      </c>
      <c r="Y18" s="944">
        <v>5.78116084783783</v>
      </c>
      <c r="Z18" s="944">
        <v>6.005883058023179</v>
      </c>
      <c r="AA18" s="944">
        <v>1.8124333342317462</v>
      </c>
      <c r="AB18" s="944">
        <v>1.3200016553268328</v>
      </c>
      <c r="AC18" s="944">
        <v>1.1880042296785827</v>
      </c>
    </row>
    <row r="19" spans="1:29" s="936" customFormat="1" ht="20.25" customHeight="1">
      <c r="A19" s="954" t="s">
        <v>552</v>
      </c>
      <c r="B19" s="953" t="s">
        <v>551</v>
      </c>
      <c r="C19" s="952">
        <v>77</v>
      </c>
      <c r="D19" s="951">
        <v>43.447482000000001</v>
      </c>
      <c r="E19" s="950">
        <v>32936.365899999997</v>
      </c>
      <c r="F19" s="944">
        <v>0.13563501792808152</v>
      </c>
      <c r="G19" s="944">
        <v>3.0175571509529595</v>
      </c>
      <c r="H19" s="944">
        <v>1.5622732751232855</v>
      </c>
      <c r="I19" s="944">
        <v>1.8603301337463007</v>
      </c>
      <c r="J19" s="944">
        <v>3.1880867112160836</v>
      </c>
      <c r="K19" s="944">
        <v>1.237354560616424</v>
      </c>
      <c r="L19" s="944">
        <v>1.7402985517089342</v>
      </c>
      <c r="M19" s="944">
        <v>2.9954281355131238</v>
      </c>
      <c r="N19" s="944">
        <v>3.2715235373133935</v>
      </c>
      <c r="O19" s="944">
        <v>4.2049357428814851</v>
      </c>
      <c r="P19" s="944">
        <v>3.9882186958498536</v>
      </c>
      <c r="Q19" s="944">
        <v>4.7222069163870062</v>
      </c>
      <c r="R19" s="944">
        <v>4.7340200290548484</v>
      </c>
      <c r="S19" s="944">
        <v>4.3176476832420345</v>
      </c>
      <c r="T19" s="944">
        <v>4.0558661144045125</v>
      </c>
      <c r="U19" s="944">
        <v>8.8164234696040609</v>
      </c>
      <c r="V19" s="944">
        <v>6.2565107915805109</v>
      </c>
      <c r="W19" s="944">
        <v>5.8837614571081467</v>
      </c>
      <c r="X19" s="944">
        <v>7.500511767287227</v>
      </c>
      <c r="Y19" s="944">
        <v>5.687508196677542</v>
      </c>
      <c r="Z19" s="944">
        <v>9.0478152450814058</v>
      </c>
      <c r="AA19" s="944">
        <v>4.9001721204464737</v>
      </c>
      <c r="AB19" s="944">
        <v>3.8101800698139421</v>
      </c>
      <c r="AC19" s="944">
        <v>3.0657350867882283</v>
      </c>
    </row>
    <row r="20" spans="1:29" s="936" customFormat="1" ht="20.25" customHeight="1">
      <c r="A20" s="954" t="s">
        <v>550</v>
      </c>
      <c r="B20" s="953" t="s">
        <v>549</v>
      </c>
      <c r="C20" s="952">
        <v>224</v>
      </c>
      <c r="D20" s="951">
        <v>87.904612200000003</v>
      </c>
      <c r="E20" s="950">
        <v>29672.6541</v>
      </c>
      <c r="F20" s="944">
        <v>4.0071617539085169E-2</v>
      </c>
      <c r="G20" s="944">
        <v>1.1298495893938998</v>
      </c>
      <c r="H20" s="944">
        <v>0.3206150313919478</v>
      </c>
      <c r="I20" s="944">
        <v>2.4289139631742778</v>
      </c>
      <c r="J20" s="944">
        <v>3.9784344785494654</v>
      </c>
      <c r="K20" s="944">
        <v>3.599890746119462</v>
      </c>
      <c r="L20" s="944">
        <v>4.5169230608357092</v>
      </c>
      <c r="M20" s="944">
        <v>5.1596180069377517</v>
      </c>
      <c r="N20" s="944">
        <v>4.032405139260713</v>
      </c>
      <c r="O20" s="944">
        <v>4.6677396069554584</v>
      </c>
      <c r="P20" s="944">
        <v>4.2803721054354416</v>
      </c>
      <c r="Q20" s="944">
        <v>4.3631252149474813</v>
      </c>
      <c r="R20" s="944">
        <v>4.8263131977050016</v>
      </c>
      <c r="S20" s="944">
        <v>4.5001481731125814</v>
      </c>
      <c r="T20" s="944">
        <v>4.2772021921279801</v>
      </c>
      <c r="U20" s="944">
        <v>8.1345111718722762</v>
      </c>
      <c r="V20" s="944">
        <v>6.6608712028422996</v>
      </c>
      <c r="W20" s="944">
        <v>5.2515328655303488</v>
      </c>
      <c r="X20" s="944">
        <v>8.2914471921190049</v>
      </c>
      <c r="Y20" s="944">
        <v>5.1514599594581902</v>
      </c>
      <c r="Z20" s="944">
        <v>7.2083027743565884</v>
      </c>
      <c r="AA20" s="944">
        <v>3.033000127381257</v>
      </c>
      <c r="AB20" s="944">
        <v>2.3436674691342305</v>
      </c>
      <c r="AC20" s="944">
        <v>1.8035851138195453</v>
      </c>
    </row>
    <row r="21" spans="1:29" s="936" customFormat="1" ht="20.25" customHeight="1">
      <c r="A21" s="954" t="s">
        <v>548</v>
      </c>
      <c r="B21" s="953" t="s">
        <v>547</v>
      </c>
      <c r="C21" s="952">
        <v>267</v>
      </c>
      <c r="D21" s="951">
        <v>112.0425211</v>
      </c>
      <c r="E21" s="950">
        <v>30439.9238</v>
      </c>
      <c r="F21" s="944">
        <v>3.0022262681841782E-2</v>
      </c>
      <c r="G21" s="944">
        <v>0.35236193913169633</v>
      </c>
      <c r="H21" s="944">
        <v>1.2217611551048899</v>
      </c>
      <c r="I21" s="944">
        <v>1.4137302378141507</v>
      </c>
      <c r="J21" s="944">
        <v>3.2555264413806553</v>
      </c>
      <c r="K21" s="944">
        <v>2.2604602030862369</v>
      </c>
      <c r="L21" s="944">
        <v>2.5940632819266325</v>
      </c>
      <c r="M21" s="944">
        <v>3.0134783355923611</v>
      </c>
      <c r="N21" s="944">
        <v>4.1079230945652121</v>
      </c>
      <c r="O21" s="944">
        <v>4.5539250187400508</v>
      </c>
      <c r="P21" s="944">
        <v>4.9436385807994814</v>
      </c>
      <c r="Q21" s="944">
        <v>4.4611396199652278</v>
      </c>
      <c r="R21" s="944">
        <v>4.8728687523258527</v>
      </c>
      <c r="S21" s="944">
        <v>4.7852929828441715</v>
      </c>
      <c r="T21" s="944">
        <v>5.1185851975621066</v>
      </c>
      <c r="U21" s="944">
        <v>9.2229121574094961</v>
      </c>
      <c r="V21" s="944">
        <v>7.2142366314533062</v>
      </c>
      <c r="W21" s="944">
        <v>6.4040568076792415</v>
      </c>
      <c r="X21" s="944">
        <v>9.7235573539767479</v>
      </c>
      <c r="Y21" s="944">
        <v>5.6965679077351643</v>
      </c>
      <c r="Z21" s="944">
        <v>7.6382224498159745</v>
      </c>
      <c r="AA21" s="944">
        <v>3.1975201600493079</v>
      </c>
      <c r="AB21" s="944">
        <v>2.2803655923804449</v>
      </c>
      <c r="AC21" s="944">
        <v>1.6377838359797492</v>
      </c>
    </row>
    <row r="22" spans="1:29" s="936" customFormat="1" ht="20.25" customHeight="1">
      <c r="A22" s="954" t="s">
        <v>546</v>
      </c>
      <c r="B22" s="953" t="s">
        <v>545</v>
      </c>
      <c r="C22" s="952">
        <v>300</v>
      </c>
      <c r="D22" s="951">
        <v>170.9074607</v>
      </c>
      <c r="E22" s="950">
        <v>34654.331100000003</v>
      </c>
      <c r="F22" s="944">
        <v>0.10180749236302941</v>
      </c>
      <c r="G22" s="944">
        <v>0.56565178374334135</v>
      </c>
      <c r="H22" s="944">
        <v>0.24010098700155807</v>
      </c>
      <c r="I22" s="944">
        <v>0.85138963158206937</v>
      </c>
      <c r="J22" s="944">
        <v>1.7367053420857477</v>
      </c>
      <c r="K22" s="944">
        <v>1.1513166200824607</v>
      </c>
      <c r="L22" s="944">
        <v>1.5311787380619601</v>
      </c>
      <c r="M22" s="944">
        <v>1.7941680178506101</v>
      </c>
      <c r="N22" s="944">
        <v>2.1537272772785396</v>
      </c>
      <c r="O22" s="944">
        <v>2.8915577937669283</v>
      </c>
      <c r="P22" s="944">
        <v>3.1589444825213531</v>
      </c>
      <c r="Q22" s="944">
        <v>3.635975325212939</v>
      </c>
      <c r="R22" s="944">
        <v>4.1345281072331792</v>
      </c>
      <c r="S22" s="944">
        <v>4.2069015422449603</v>
      </c>
      <c r="T22" s="944">
        <v>4.2727431383573302</v>
      </c>
      <c r="U22" s="944">
        <v>8.537598557860969</v>
      </c>
      <c r="V22" s="944">
        <v>7.5847018303982088</v>
      </c>
      <c r="W22" s="944">
        <v>6.4906676130844883</v>
      </c>
      <c r="X22" s="944">
        <v>11.190758508531278</v>
      </c>
      <c r="Y22" s="944">
        <v>10.490120165947795</v>
      </c>
      <c r="Z22" s="944">
        <v>12.677292618624694</v>
      </c>
      <c r="AA22" s="944">
        <v>5.4096359293693492</v>
      </c>
      <c r="AB22" s="944">
        <v>2.9747357307731619</v>
      </c>
      <c r="AC22" s="944">
        <v>2.2177927075128561</v>
      </c>
    </row>
    <row r="23" spans="1:29" s="936" customFormat="1" ht="20.25" customHeight="1">
      <c r="A23" s="954" t="s">
        <v>544</v>
      </c>
      <c r="B23" s="953" t="s">
        <v>543</v>
      </c>
      <c r="C23" s="952">
        <v>327</v>
      </c>
      <c r="D23" s="951">
        <v>83.458941499999995</v>
      </c>
      <c r="E23" s="950">
        <v>28263.046399999999</v>
      </c>
      <c r="F23" s="944">
        <v>4.4867451380269423E-2</v>
      </c>
      <c r="G23" s="944">
        <v>2.5812076708401577</v>
      </c>
      <c r="H23" s="944">
        <v>3.0683861476963497</v>
      </c>
      <c r="I23" s="944">
        <v>4.2721867015291588</v>
      </c>
      <c r="J23" s="944">
        <v>4.8243669613279243</v>
      </c>
      <c r="K23" s="944">
        <v>3.0864809134920552</v>
      </c>
      <c r="L23" s="944">
        <v>4.1192753445117685</v>
      </c>
      <c r="M23" s="944">
        <v>3.9571326219132557</v>
      </c>
      <c r="N23" s="944">
        <v>4.3055744961730671</v>
      </c>
      <c r="O23" s="944">
        <v>4.680121302520952</v>
      </c>
      <c r="P23" s="944">
        <v>4.9441706614503378</v>
      </c>
      <c r="Q23" s="944">
        <v>4.4698768435734353</v>
      </c>
      <c r="R23" s="944">
        <v>4.393902958857919</v>
      </c>
      <c r="S23" s="944">
        <v>3.9283179741741634</v>
      </c>
      <c r="T23" s="944">
        <v>3.7554178661611712</v>
      </c>
      <c r="U23" s="944">
        <v>6.942832602304212</v>
      </c>
      <c r="V23" s="944">
        <v>5.5987146685774825</v>
      </c>
      <c r="W23" s="944">
        <v>4.6788423502831034</v>
      </c>
      <c r="X23" s="944">
        <v>7.1013640881127156</v>
      </c>
      <c r="Y23" s="944">
        <v>5.743603877362859</v>
      </c>
      <c r="Z23" s="944">
        <v>6.993186464029141</v>
      </c>
      <c r="AA23" s="944">
        <v>2.9286947043295535</v>
      </c>
      <c r="AB23" s="944">
        <v>2.0739695099056581</v>
      </c>
      <c r="AC23" s="944">
        <v>1.5075059393126859</v>
      </c>
    </row>
    <row r="24" spans="1:29" s="936" customFormat="1" ht="20.25" customHeight="1">
      <c r="A24" s="954" t="s">
        <v>421</v>
      </c>
      <c r="B24" s="953" t="s">
        <v>542</v>
      </c>
      <c r="C24" s="952">
        <v>219</v>
      </c>
      <c r="D24" s="951">
        <v>28.232640200000002</v>
      </c>
      <c r="E24" s="950">
        <v>42675.072</v>
      </c>
      <c r="F24" s="944">
        <v>0.236481248395607</v>
      </c>
      <c r="G24" s="944">
        <v>1.4927838736102335</v>
      </c>
      <c r="H24" s="944">
        <v>5.8254913049187652E-2</v>
      </c>
      <c r="I24" s="944">
        <v>0.38581903508974691</v>
      </c>
      <c r="J24" s="944">
        <v>1.5302114748729734</v>
      </c>
      <c r="K24" s="944">
        <v>0.66077950442622779</v>
      </c>
      <c r="L24" s="944">
        <v>0.66869551930888838</v>
      </c>
      <c r="M24" s="944">
        <v>0.50768330196762823</v>
      </c>
      <c r="N24" s="944">
        <v>0.82626455884915773</v>
      </c>
      <c r="O24" s="944">
        <v>1.4126245266994191</v>
      </c>
      <c r="P24" s="944">
        <v>2.3169306709048061</v>
      </c>
      <c r="Q24" s="944">
        <v>1.7393746972343023</v>
      </c>
      <c r="R24" s="944">
        <v>2.3921652215863252</v>
      </c>
      <c r="S24" s="944">
        <v>2.3408788385295964</v>
      </c>
      <c r="T24" s="944">
        <v>2.4466553432717921</v>
      </c>
      <c r="U24" s="944">
        <v>6.3903736498579402</v>
      </c>
      <c r="V24" s="944">
        <v>6.6795371833485122</v>
      </c>
      <c r="W24" s="944">
        <v>4.4798722012544898</v>
      </c>
      <c r="X24" s="944">
        <v>10.087252130248872</v>
      </c>
      <c r="Y24" s="944">
        <v>11.028161298212554</v>
      </c>
      <c r="Z24" s="944">
        <v>19.886322569293394</v>
      </c>
      <c r="AA24" s="944">
        <v>9.9235564940185768</v>
      </c>
      <c r="AB24" s="944">
        <v>6.6923510752635877</v>
      </c>
      <c r="AC24" s="944">
        <v>5.8169710249061293</v>
      </c>
    </row>
    <row r="25" spans="1:29" s="936" customFormat="1" ht="20.25" customHeight="1">
      <c r="A25" s="954" t="s">
        <v>419</v>
      </c>
      <c r="B25" s="953" t="s">
        <v>541</v>
      </c>
      <c r="C25" s="952">
        <v>422</v>
      </c>
      <c r="D25" s="951">
        <v>48.756683199999998</v>
      </c>
      <c r="E25" s="950">
        <v>26877.801800000001</v>
      </c>
      <c r="F25" s="944">
        <v>0.20183058719630051</v>
      </c>
      <c r="G25" s="944">
        <v>2.6899378996313681</v>
      </c>
      <c r="H25" s="944">
        <v>1.9552357490962389</v>
      </c>
      <c r="I25" s="944">
        <v>3.4851252966280533</v>
      </c>
      <c r="J25" s="944">
        <v>5.3923099920791984</v>
      </c>
      <c r="K25" s="944">
        <v>3.5149070599617818</v>
      </c>
      <c r="L25" s="944">
        <v>3.1025652294576105</v>
      </c>
      <c r="M25" s="944">
        <v>3.0376188509886171</v>
      </c>
      <c r="N25" s="944">
        <v>3.6434779468345795</v>
      </c>
      <c r="O25" s="944">
        <v>3.2137298871880606</v>
      </c>
      <c r="P25" s="944">
        <v>4.8110963380708398</v>
      </c>
      <c r="Q25" s="944">
        <v>4.454245771992956</v>
      </c>
      <c r="R25" s="944">
        <v>5.5231480553213679</v>
      </c>
      <c r="S25" s="944">
        <v>4.4234674273331205</v>
      </c>
      <c r="T25" s="944">
        <v>4.8400585214541412</v>
      </c>
      <c r="U25" s="944">
        <v>10.145527905803077</v>
      </c>
      <c r="V25" s="944">
        <v>8.1563468615929153</v>
      </c>
      <c r="W25" s="944">
        <v>7.0343511389634479</v>
      </c>
      <c r="X25" s="944">
        <v>8.0217856164588319</v>
      </c>
      <c r="Y25" s="944">
        <v>4.1088129226969237</v>
      </c>
      <c r="Z25" s="944">
        <v>4.6954777268360202</v>
      </c>
      <c r="AA25" s="944">
        <v>1.531707964909311</v>
      </c>
      <c r="AB25" s="944">
        <v>1.0861202305902546</v>
      </c>
      <c r="AC25" s="944">
        <v>0.93111460871481089</v>
      </c>
    </row>
    <row r="26" spans="1:29" s="936" customFormat="1" ht="20.25" customHeight="1">
      <c r="A26" s="954" t="s">
        <v>417</v>
      </c>
      <c r="B26" s="953" t="s">
        <v>416</v>
      </c>
      <c r="C26" s="952">
        <v>858</v>
      </c>
      <c r="D26" s="951">
        <v>189.3153289</v>
      </c>
      <c r="E26" s="950">
        <v>26199.2219</v>
      </c>
      <c r="F26" s="944">
        <v>0.42812565929519936</v>
      </c>
      <c r="G26" s="944">
        <v>5.3505879100527505</v>
      </c>
      <c r="H26" s="944">
        <v>3.5955602430881659</v>
      </c>
      <c r="I26" s="944">
        <v>6.0380836915948226</v>
      </c>
      <c r="J26" s="944">
        <v>7.5108016253194174</v>
      </c>
      <c r="K26" s="944">
        <v>3.3600208376998468</v>
      </c>
      <c r="L26" s="944">
        <v>4.0676796457764288</v>
      </c>
      <c r="M26" s="944">
        <v>4.0739566863462793</v>
      </c>
      <c r="N26" s="944">
        <v>5.1721565585278917</v>
      </c>
      <c r="O26" s="944">
        <v>4.0084163517516407</v>
      </c>
      <c r="P26" s="944">
        <v>4.1650899828429049</v>
      </c>
      <c r="Q26" s="944">
        <v>3.7029558254645907</v>
      </c>
      <c r="R26" s="944">
        <v>4.6171324587335096</v>
      </c>
      <c r="S26" s="944">
        <v>4.1370844851856052</v>
      </c>
      <c r="T26" s="944">
        <v>3.1307736327736952</v>
      </c>
      <c r="U26" s="944">
        <v>5.1680993593329676</v>
      </c>
      <c r="V26" s="944">
        <v>5.2472095406744437</v>
      </c>
      <c r="W26" s="944">
        <v>3.9339303073201908</v>
      </c>
      <c r="X26" s="944">
        <v>6.4671408127057379</v>
      </c>
      <c r="Y26" s="944">
        <v>4.7297501222047105</v>
      </c>
      <c r="Z26" s="944">
        <v>5.6594325785734085</v>
      </c>
      <c r="AA26" s="944">
        <v>2.2900318348177882</v>
      </c>
      <c r="AB26" s="944">
        <v>1.8164765209353315</v>
      </c>
      <c r="AC26" s="944">
        <v>1.329503328982675</v>
      </c>
    </row>
    <row r="27" spans="1:29" s="936" customFormat="1" ht="20.25" customHeight="1">
      <c r="A27" s="954" t="s">
        <v>415</v>
      </c>
      <c r="B27" s="953" t="s">
        <v>540</v>
      </c>
      <c r="C27" s="952">
        <v>4411</v>
      </c>
      <c r="D27" s="951">
        <v>469.0433276</v>
      </c>
      <c r="E27" s="950">
        <v>26888.905500000001</v>
      </c>
      <c r="F27" s="944">
        <v>0.60312236280493248</v>
      </c>
      <c r="G27" s="944">
        <v>5.3691720397900395</v>
      </c>
      <c r="H27" s="944">
        <v>5.5014807122479574</v>
      </c>
      <c r="I27" s="944">
        <v>7.6312214232210307</v>
      </c>
      <c r="J27" s="944">
        <v>9.2375410437455709</v>
      </c>
      <c r="K27" s="944">
        <v>4.0315461253349678</v>
      </c>
      <c r="L27" s="944">
        <v>4.1197712584196671</v>
      </c>
      <c r="M27" s="944">
        <v>4.5138683260526999</v>
      </c>
      <c r="N27" s="944">
        <v>4.6976038040541992</v>
      </c>
      <c r="O27" s="944">
        <v>3.8866154206432841</v>
      </c>
      <c r="P27" s="944">
        <v>3.3289652748915897</v>
      </c>
      <c r="Q27" s="944">
        <v>3.3835855593993958</v>
      </c>
      <c r="R27" s="944">
        <v>3.5796052330411618</v>
      </c>
      <c r="S27" s="944">
        <v>3.1323272788413501</v>
      </c>
      <c r="T27" s="944">
        <v>3.0343898873533406</v>
      </c>
      <c r="U27" s="944">
        <v>5.3215831739293673</v>
      </c>
      <c r="V27" s="944">
        <v>3.9721584774122687</v>
      </c>
      <c r="W27" s="944">
        <v>3.3790809648861102</v>
      </c>
      <c r="X27" s="944">
        <v>4.8343451160523454</v>
      </c>
      <c r="Y27" s="944">
        <v>3.2365422780187525</v>
      </c>
      <c r="Z27" s="944">
        <v>5.2981064728400584</v>
      </c>
      <c r="AA27" s="944">
        <v>2.6916815051181637</v>
      </c>
      <c r="AB27" s="944">
        <v>2.6402355115817664</v>
      </c>
      <c r="AC27" s="944">
        <v>2.5754507503199795</v>
      </c>
    </row>
    <row r="28" spans="1:29" s="936" customFormat="1" ht="20.25" customHeight="1">
      <c r="A28" s="954" t="s">
        <v>413</v>
      </c>
      <c r="B28" s="953" t="s">
        <v>412</v>
      </c>
      <c r="C28" s="952">
        <v>846</v>
      </c>
      <c r="D28" s="951">
        <v>239.60528580000002</v>
      </c>
      <c r="E28" s="950">
        <v>26963.012999999999</v>
      </c>
      <c r="F28" s="944">
        <v>0.11258507887224581</v>
      </c>
      <c r="G28" s="944">
        <v>2.9579917138873069</v>
      </c>
      <c r="H28" s="944">
        <v>2.3337079068728959</v>
      </c>
      <c r="I28" s="944">
        <v>7.4409673978903506</v>
      </c>
      <c r="J28" s="944">
        <v>6.0544832938739779</v>
      </c>
      <c r="K28" s="944">
        <v>2.3304311427673854</v>
      </c>
      <c r="L28" s="944">
        <v>2.9793425784265399</v>
      </c>
      <c r="M28" s="944">
        <v>4.1575259772503728</v>
      </c>
      <c r="N28" s="944">
        <v>3.6216956445791397</v>
      </c>
      <c r="O28" s="944">
        <v>3.7070002735306939</v>
      </c>
      <c r="P28" s="944">
        <v>4.3105052818496716</v>
      </c>
      <c r="Q28" s="944">
        <v>3.9772602128462733</v>
      </c>
      <c r="R28" s="944">
        <v>4.0578209147337594</v>
      </c>
      <c r="S28" s="944">
        <v>4.3420676489934094</v>
      </c>
      <c r="T28" s="944">
        <v>4.4019716279564642</v>
      </c>
      <c r="U28" s="944">
        <v>7.5283820387237883</v>
      </c>
      <c r="V28" s="944">
        <v>6.3889090129580088</v>
      </c>
      <c r="W28" s="944">
        <v>5.6143723854359147</v>
      </c>
      <c r="X28" s="944">
        <v>8.5505492216482644</v>
      </c>
      <c r="Y28" s="944">
        <v>6.2344193493581095</v>
      </c>
      <c r="Z28" s="944">
        <v>5.0759264593819733</v>
      </c>
      <c r="AA28" s="944">
        <v>1.5356740514778744</v>
      </c>
      <c r="AB28" s="944">
        <v>1.1083540545164383</v>
      </c>
      <c r="AC28" s="944">
        <v>1.1780567321691364</v>
      </c>
    </row>
    <row r="29" spans="1:29" s="936" customFormat="1" ht="20.25" customHeight="1">
      <c r="A29" s="954" t="s">
        <v>411</v>
      </c>
      <c r="B29" s="953" t="s">
        <v>539</v>
      </c>
      <c r="C29" s="952">
        <v>595</v>
      </c>
      <c r="D29" s="951">
        <v>102.6787569</v>
      </c>
      <c r="E29" s="950">
        <v>16453.4169</v>
      </c>
      <c r="F29" s="944">
        <v>0.8950385919602033</v>
      </c>
      <c r="G29" s="944">
        <v>25.259642873607874</v>
      </c>
      <c r="H29" s="944">
        <v>14.089442389811403</v>
      </c>
      <c r="I29" s="944">
        <v>14.813254911932033</v>
      </c>
      <c r="J29" s="944">
        <v>11.113244204069636</v>
      </c>
      <c r="K29" s="944">
        <v>4.327277748723894</v>
      </c>
      <c r="L29" s="944">
        <v>3.1755268552535432</v>
      </c>
      <c r="M29" s="944">
        <v>3.3104417141614224</v>
      </c>
      <c r="N29" s="944">
        <v>2.501111795209122</v>
      </c>
      <c r="O29" s="944">
        <v>2.4964092645730114</v>
      </c>
      <c r="P29" s="944">
        <v>1.9207033270968632</v>
      </c>
      <c r="Q29" s="944">
        <v>1.9607614669125393</v>
      </c>
      <c r="R29" s="944">
        <v>1.6501582714428051</v>
      </c>
      <c r="S29" s="944">
        <v>1.5371422947174385</v>
      </c>
      <c r="T29" s="944">
        <v>1.2866632202088921</v>
      </c>
      <c r="U29" s="944">
        <v>1.9211554167150227</v>
      </c>
      <c r="V29" s="944">
        <v>1.5752741354039514</v>
      </c>
      <c r="W29" s="944">
        <v>1.1976506505602231</v>
      </c>
      <c r="X29" s="944">
        <v>1.4027471148708464</v>
      </c>
      <c r="Y29" s="944">
        <v>1.1207296764614414</v>
      </c>
      <c r="Z29" s="944">
        <v>1.1804634537798928</v>
      </c>
      <c r="AA29" s="944">
        <v>0.54741069815191734</v>
      </c>
      <c r="AB29" s="944">
        <v>0.35575021652799149</v>
      </c>
      <c r="AC29" s="944">
        <v>0.36199980523916925</v>
      </c>
    </row>
    <row r="30" spans="1:29" s="936" customFormat="1" ht="20.25" customHeight="1">
      <c r="A30" s="954" t="s">
        <v>538</v>
      </c>
      <c r="B30" s="953" t="s">
        <v>537</v>
      </c>
      <c r="C30" s="952">
        <v>207</v>
      </c>
      <c r="D30" s="951">
        <v>20.834614900000002</v>
      </c>
      <c r="E30" s="950">
        <v>42080.095800000003</v>
      </c>
      <c r="F30" s="944">
        <v>2.4498652960463406E-2</v>
      </c>
      <c r="G30" s="944">
        <v>3.6903797055543373</v>
      </c>
      <c r="H30" s="944">
        <v>1.1670232503313511</v>
      </c>
      <c r="I30" s="944">
        <v>1.6442516535306828</v>
      </c>
      <c r="J30" s="944">
        <v>2.1706746305159688</v>
      </c>
      <c r="K30" s="944">
        <v>0.9159084577080423</v>
      </c>
      <c r="L30" s="944">
        <v>1.0640854225724135</v>
      </c>
      <c r="M30" s="944">
        <v>1.9263418206976313</v>
      </c>
      <c r="N30" s="944">
        <v>1.4699494157676991</v>
      </c>
      <c r="O30" s="944">
        <v>1.5451142319889966</v>
      </c>
      <c r="P30" s="944">
        <v>1.3063044424209636</v>
      </c>
      <c r="Q30" s="944">
        <v>2.1879823658271698</v>
      </c>
      <c r="R30" s="944">
        <v>2.0016031109843073</v>
      </c>
      <c r="S30" s="944">
        <v>2.2796437672577281</v>
      </c>
      <c r="T30" s="944">
        <v>2.5117320503005796</v>
      </c>
      <c r="U30" s="944">
        <v>4.6077559129734622</v>
      </c>
      <c r="V30" s="944">
        <v>6.9317931093605178</v>
      </c>
      <c r="W30" s="944">
        <v>6.9819596233573771</v>
      </c>
      <c r="X30" s="944">
        <v>11.131320214610733</v>
      </c>
      <c r="Y30" s="944">
        <v>7.7226337406409176</v>
      </c>
      <c r="Z30" s="944">
        <v>15.488542099235056</v>
      </c>
      <c r="AA30" s="944">
        <v>6.395692487697481</v>
      </c>
      <c r="AB30" s="944">
        <v>7.5408914805523963</v>
      </c>
      <c r="AC30" s="944">
        <v>7.2939178731832479</v>
      </c>
    </row>
    <row r="31" spans="1:29" s="936" customFormat="1" ht="20.25" customHeight="1">
      <c r="A31" s="954" t="s">
        <v>536</v>
      </c>
      <c r="B31" s="953" t="s">
        <v>535</v>
      </c>
      <c r="C31" s="952">
        <v>253</v>
      </c>
      <c r="D31" s="951">
        <v>15.312641600000001</v>
      </c>
      <c r="E31" s="950">
        <v>52457.621400000004</v>
      </c>
      <c r="F31" s="944">
        <v>7.714606211380276E-2</v>
      </c>
      <c r="G31" s="944">
        <v>1.6938945400511429</v>
      </c>
      <c r="H31" s="944">
        <v>0.61143075405095348</v>
      </c>
      <c r="I31" s="944">
        <v>0.52735838864014162</v>
      </c>
      <c r="J31" s="944">
        <v>0.6469935272304681</v>
      </c>
      <c r="K31" s="944">
        <v>0.62617543402831288</v>
      </c>
      <c r="L31" s="944">
        <v>1.5439315186479647</v>
      </c>
      <c r="M31" s="944">
        <v>0.87110639355654995</v>
      </c>
      <c r="N31" s="944">
        <v>1.9060355987173367</v>
      </c>
      <c r="O31" s="944">
        <v>1.1494731255252524</v>
      </c>
      <c r="P31" s="944">
        <v>0.99534622425956865</v>
      </c>
      <c r="Q31" s="944">
        <v>2.2641658379831728</v>
      </c>
      <c r="R31" s="944">
        <v>1.3097420108102051</v>
      </c>
      <c r="S31" s="944">
        <v>1.5320583223210813</v>
      </c>
      <c r="T31" s="944">
        <v>2.2942377231633242</v>
      </c>
      <c r="U31" s="944">
        <v>5.0994101501076079</v>
      </c>
      <c r="V31" s="944">
        <v>4.3170487318138493</v>
      </c>
      <c r="W31" s="944">
        <v>4.1292137340953632</v>
      </c>
      <c r="X31" s="944">
        <v>7.9449191836371318</v>
      </c>
      <c r="Y31" s="944">
        <v>6.7737502587404643</v>
      </c>
      <c r="Z31" s="944">
        <v>14.184219527478525</v>
      </c>
      <c r="AA31" s="944">
        <v>11.503688560176318</v>
      </c>
      <c r="AB31" s="944">
        <v>13.554865673862567</v>
      </c>
      <c r="AC31" s="944">
        <v>14.443789372044074</v>
      </c>
    </row>
    <row r="32" spans="1:29" s="936" customFormat="1" ht="20.25" customHeight="1">
      <c r="A32" s="954" t="s">
        <v>534</v>
      </c>
      <c r="B32" s="953" t="s">
        <v>533</v>
      </c>
      <c r="C32" s="952">
        <v>334</v>
      </c>
      <c r="D32" s="951">
        <v>64.054143300000007</v>
      </c>
      <c r="E32" s="950">
        <v>54374.331299999998</v>
      </c>
      <c r="F32" s="944">
        <v>0.71523726085022821</v>
      </c>
      <c r="G32" s="944">
        <v>1.1786249274525851</v>
      </c>
      <c r="H32" s="944">
        <v>1.0763442682715576</v>
      </c>
      <c r="I32" s="944">
        <v>1.0860672926992376</v>
      </c>
      <c r="J32" s="944">
        <v>0.86692502840795926</v>
      </c>
      <c r="K32" s="944">
        <v>0.487512569698204</v>
      </c>
      <c r="L32" s="944">
        <v>0.4261085793024727</v>
      </c>
      <c r="M32" s="944">
        <v>1.3274538635504629</v>
      </c>
      <c r="N32" s="944">
        <v>1.9351659957334875</v>
      </c>
      <c r="O32" s="944">
        <v>0.5375499261419362</v>
      </c>
      <c r="P32" s="944">
        <v>1.3851339730586951</v>
      </c>
      <c r="Q32" s="944">
        <v>1.0896670598356124</v>
      </c>
      <c r="R32" s="944">
        <v>1.1395977877359262</v>
      </c>
      <c r="S32" s="944">
        <v>1.4191673686782413</v>
      </c>
      <c r="T32" s="944">
        <v>1.361497875188973</v>
      </c>
      <c r="U32" s="944">
        <v>3.0514731745698018</v>
      </c>
      <c r="V32" s="944">
        <v>3.9989584873583026</v>
      </c>
      <c r="W32" s="944">
        <v>3.3792365153683979</v>
      </c>
      <c r="X32" s="944">
        <v>7.3074283080763651</v>
      </c>
      <c r="Y32" s="944">
        <v>7.3112163534314254</v>
      </c>
      <c r="Z32" s="944">
        <v>18.237126902608967</v>
      </c>
      <c r="AA32" s="944">
        <v>11.843738139574803</v>
      </c>
      <c r="AB32" s="944">
        <v>13.650892587927249</v>
      </c>
      <c r="AC32" s="944">
        <v>15.187875910597025</v>
      </c>
    </row>
    <row r="33" spans="1:29" s="936" customFormat="1" ht="20.25" customHeight="1">
      <c r="A33" s="954" t="s">
        <v>407</v>
      </c>
      <c r="B33" s="953" t="s">
        <v>406</v>
      </c>
      <c r="C33" s="952">
        <v>1443</v>
      </c>
      <c r="D33" s="951">
        <v>67.915998799999997</v>
      </c>
      <c r="E33" s="950">
        <v>52158.314899999998</v>
      </c>
      <c r="F33" s="944">
        <v>0.34874890185668594</v>
      </c>
      <c r="G33" s="944">
        <v>1.197915976169079</v>
      </c>
      <c r="H33" s="944">
        <v>0.74243787753880464</v>
      </c>
      <c r="I33" s="944">
        <v>0.35636330802220345</v>
      </c>
      <c r="J33" s="944">
        <v>0.72952898986151704</v>
      </c>
      <c r="K33" s="944">
        <v>0.46655472289100747</v>
      </c>
      <c r="L33" s="944">
        <v>0.66396181749152161</v>
      </c>
      <c r="M33" s="944">
        <v>0.83651144065925143</v>
      </c>
      <c r="N33" s="944">
        <v>1.4337740991891295</v>
      </c>
      <c r="O33" s="944">
        <v>1.4630757370235421</v>
      </c>
      <c r="P33" s="944">
        <v>1.8193181604214292</v>
      </c>
      <c r="Q33" s="944">
        <v>2.4691607715853841</v>
      </c>
      <c r="R33" s="944">
        <v>2.3218035924695846</v>
      </c>
      <c r="S33" s="944">
        <v>2.3480501327766676</v>
      </c>
      <c r="T33" s="944">
        <v>2.3059519519280043</v>
      </c>
      <c r="U33" s="944">
        <v>4.8659549419745849</v>
      </c>
      <c r="V33" s="944">
        <v>4.912426319201832</v>
      </c>
      <c r="W33" s="944">
        <v>5.1103327070557629</v>
      </c>
      <c r="X33" s="944">
        <v>9.2366747317864668</v>
      </c>
      <c r="Y33" s="944">
        <v>7.8357696183951289</v>
      </c>
      <c r="Z33" s="944">
        <v>15.290319046298114</v>
      </c>
      <c r="AA33" s="944">
        <v>9.5599125606910746</v>
      </c>
      <c r="AB33" s="944">
        <v>10.270088673127193</v>
      </c>
      <c r="AC33" s="944">
        <v>13.415363774345316</v>
      </c>
    </row>
    <row r="34" spans="1:29" s="936" customFormat="1" ht="20.25" customHeight="1">
      <c r="A34" s="954" t="s">
        <v>405</v>
      </c>
      <c r="B34" s="953" t="s">
        <v>532</v>
      </c>
      <c r="C34" s="952">
        <v>212</v>
      </c>
      <c r="D34" s="951">
        <v>43.6418307</v>
      </c>
      <c r="E34" s="950">
        <v>24833.5425</v>
      </c>
      <c r="F34" s="944">
        <v>1.3490717290189203</v>
      </c>
      <c r="G34" s="944">
        <v>10.373644797627611</v>
      </c>
      <c r="H34" s="944">
        <v>5.8370053665049397</v>
      </c>
      <c r="I34" s="944">
        <v>4.5225103263140607</v>
      </c>
      <c r="J34" s="944">
        <v>6.6393108481583472</v>
      </c>
      <c r="K34" s="944">
        <v>2.6881631251092317</v>
      </c>
      <c r="L34" s="944">
        <v>2.7761275834837971</v>
      </c>
      <c r="M34" s="944">
        <v>2.5646117086467686</v>
      </c>
      <c r="N34" s="944">
        <v>5.2616129139605503</v>
      </c>
      <c r="O34" s="944">
        <v>3.3717980579581877</v>
      </c>
      <c r="P34" s="944">
        <v>3.3269016828847198</v>
      </c>
      <c r="Q34" s="944">
        <v>5.1432166432926465</v>
      </c>
      <c r="R34" s="944">
        <v>3.1258051693051456</v>
      </c>
      <c r="S34" s="944">
        <v>3.4334705395390297</v>
      </c>
      <c r="T34" s="944">
        <v>4.5011732287390043</v>
      </c>
      <c r="U34" s="944">
        <v>7.4014227822023981</v>
      </c>
      <c r="V34" s="944">
        <v>4.835997633802287</v>
      </c>
      <c r="W34" s="944">
        <v>4.1602257991436646</v>
      </c>
      <c r="X34" s="944">
        <v>4.0775580938221276</v>
      </c>
      <c r="Y34" s="944">
        <v>4.48654162438699</v>
      </c>
      <c r="Z34" s="944">
        <v>5.8129465682565877</v>
      </c>
      <c r="AA34" s="944">
        <v>1.8160690953782561</v>
      </c>
      <c r="AB34" s="944">
        <v>1.2058589008732854</v>
      </c>
      <c r="AC34" s="944">
        <v>1.2889560107294034</v>
      </c>
    </row>
    <row r="35" spans="1:29" s="936" customFormat="1" ht="20.25" customHeight="1">
      <c r="A35" s="954" t="s">
        <v>531</v>
      </c>
      <c r="B35" s="953" t="s">
        <v>530</v>
      </c>
      <c r="C35" s="952">
        <v>617</v>
      </c>
      <c r="D35" s="951">
        <v>109.75189569999999</v>
      </c>
      <c r="E35" s="950">
        <v>35367.542399999998</v>
      </c>
      <c r="F35" s="944">
        <v>0.42718086736428007</v>
      </c>
      <c r="G35" s="944">
        <v>3.9824512115465907</v>
      </c>
      <c r="H35" s="944">
        <v>4.3969254191205742</v>
      </c>
      <c r="I35" s="944">
        <v>3.0975160641348269</v>
      </c>
      <c r="J35" s="944">
        <v>4.6892100288341538</v>
      </c>
      <c r="K35" s="944">
        <v>3.1731710671490485</v>
      </c>
      <c r="L35" s="944">
        <v>2.2892426449450385</v>
      </c>
      <c r="M35" s="944">
        <v>2.2510621654802088</v>
      </c>
      <c r="N35" s="944">
        <v>3.8852766713532034</v>
      </c>
      <c r="O35" s="944">
        <v>2.9560710357734625</v>
      </c>
      <c r="P35" s="944">
        <v>2.0743127810957716</v>
      </c>
      <c r="Q35" s="944">
        <v>2.4691587172284262</v>
      </c>
      <c r="R35" s="944">
        <v>3.4343944366147294</v>
      </c>
      <c r="S35" s="944">
        <v>3.0983277129854625</v>
      </c>
      <c r="T35" s="944">
        <v>2.3564919617146991</v>
      </c>
      <c r="U35" s="944">
        <v>6.259347828285394</v>
      </c>
      <c r="V35" s="944">
        <v>6.1332183440363117</v>
      </c>
      <c r="W35" s="944">
        <v>4.772127503215418</v>
      </c>
      <c r="X35" s="944">
        <v>7.6626680991351668</v>
      </c>
      <c r="Y35" s="944">
        <v>5.7445472442987606</v>
      </c>
      <c r="Z35" s="944">
        <v>9.5260759126915016</v>
      </c>
      <c r="AA35" s="944">
        <v>5.0214041086490315</v>
      </c>
      <c r="AB35" s="944">
        <v>5.0867208847673693</v>
      </c>
      <c r="AC35" s="944">
        <v>5.2130972895805758</v>
      </c>
    </row>
    <row r="36" spans="1:29" s="936" customFormat="1" ht="20.25" customHeight="1">
      <c r="A36" s="954" t="s">
        <v>529</v>
      </c>
      <c r="B36" s="953" t="s">
        <v>528</v>
      </c>
      <c r="C36" s="952">
        <v>199</v>
      </c>
      <c r="D36" s="951">
        <v>19.450056199999999</v>
      </c>
      <c r="E36" s="950">
        <v>44349.890599999999</v>
      </c>
      <c r="F36" s="944">
        <v>1.0459095742869885E-2</v>
      </c>
      <c r="G36" s="944">
        <v>1.2619259166973513</v>
      </c>
      <c r="H36" s="944">
        <v>0.17316196752171856</v>
      </c>
      <c r="I36" s="944">
        <v>0.58989906671837788</v>
      </c>
      <c r="J36" s="944">
        <v>0.81381924233206071</v>
      </c>
      <c r="K36" s="944">
        <v>0.69619541767699378</v>
      </c>
      <c r="L36" s="944">
        <v>0.85048546029394012</v>
      </c>
      <c r="M36" s="944">
        <v>1.1445689293175412</v>
      </c>
      <c r="N36" s="944">
        <v>1.3404665637932707</v>
      </c>
      <c r="O36" s="944">
        <v>2.2033247389794179</v>
      </c>
      <c r="P36" s="944">
        <v>2.0211741084840673</v>
      </c>
      <c r="Q36" s="944">
        <v>2.2366063908853899</v>
      </c>
      <c r="R36" s="944">
        <v>2.2135421901762937</v>
      </c>
      <c r="S36" s="944">
        <v>2.231726199330982</v>
      </c>
      <c r="T36" s="944">
        <v>2.8296941373362205</v>
      </c>
      <c r="U36" s="944">
        <v>6.2557305104342058</v>
      </c>
      <c r="V36" s="944">
        <v>5.8426494418046984</v>
      </c>
      <c r="W36" s="944">
        <v>6.0564107778773417</v>
      </c>
      <c r="X36" s="944">
        <v>10.316965562289738</v>
      </c>
      <c r="Y36" s="944">
        <v>9.2036566968891336</v>
      </c>
      <c r="Z36" s="944">
        <v>15.818686940349306</v>
      </c>
      <c r="AA36" s="944">
        <v>9.157313386066205</v>
      </c>
      <c r="AB36" s="944">
        <v>9.1225988334162249</v>
      </c>
      <c r="AC36" s="944">
        <v>7.6089379114493259</v>
      </c>
    </row>
    <row r="37" spans="1:29" s="936" customFormat="1" ht="20.25" customHeight="1">
      <c r="A37" s="954" t="s">
        <v>527</v>
      </c>
      <c r="B37" s="953" t="s">
        <v>526</v>
      </c>
      <c r="C37" s="952">
        <v>180</v>
      </c>
      <c r="D37" s="951">
        <v>29.361444500000001</v>
      </c>
      <c r="E37" s="950">
        <v>27785.599699999999</v>
      </c>
      <c r="F37" s="944">
        <v>1.3802205814499351</v>
      </c>
      <c r="G37" s="944">
        <v>11.79343509478902</v>
      </c>
      <c r="H37" s="944">
        <v>8.3268263589688161</v>
      </c>
      <c r="I37" s="944">
        <v>6.5716736109492153</v>
      </c>
      <c r="J37" s="944">
        <v>3.1605696375054024</v>
      </c>
      <c r="K37" s="944">
        <v>4.2440871735721313</v>
      </c>
      <c r="L37" s="944">
        <v>2.6056071594161518</v>
      </c>
      <c r="M37" s="944">
        <v>1.9782190893230749</v>
      </c>
      <c r="N37" s="944">
        <v>3.2099558317030348</v>
      </c>
      <c r="O37" s="944">
        <v>3.8589944033577774</v>
      </c>
      <c r="P37" s="944">
        <v>1.3401997302959667</v>
      </c>
      <c r="Q37" s="944">
        <v>1.8868938822134584</v>
      </c>
      <c r="R37" s="944">
        <v>3.3959313548078329</v>
      </c>
      <c r="S37" s="944">
        <v>3.2651830191801361</v>
      </c>
      <c r="T37" s="944">
        <v>2.644769401587173</v>
      </c>
      <c r="U37" s="944">
        <v>6.8066249260999401</v>
      </c>
      <c r="V37" s="944">
        <v>3.581343213546595</v>
      </c>
      <c r="W37" s="944">
        <v>4.8436687098279512</v>
      </c>
      <c r="X37" s="944">
        <v>6.2387751392817199</v>
      </c>
      <c r="Y37" s="944">
        <v>3.8519821461781274</v>
      </c>
      <c r="Z37" s="944">
        <v>6.7816356923447687</v>
      </c>
      <c r="AA37" s="944">
        <v>3.9168907374431114</v>
      </c>
      <c r="AB37" s="944">
        <v>1.2656036047545276</v>
      </c>
      <c r="AC37" s="944">
        <v>3.0509098419868272</v>
      </c>
    </row>
    <row r="38" spans="1:29" s="936" customFormat="1" ht="20.25" customHeight="1">
      <c r="A38" s="954" t="s">
        <v>401</v>
      </c>
      <c r="B38" s="953" t="s">
        <v>400</v>
      </c>
      <c r="C38" s="952">
        <v>1743</v>
      </c>
      <c r="D38" s="951">
        <v>164.3855216</v>
      </c>
      <c r="E38" s="950">
        <v>19737.994999999999</v>
      </c>
      <c r="F38" s="944">
        <v>2.3716538184467453</v>
      </c>
      <c r="G38" s="944">
        <v>10.831280167924472</v>
      </c>
      <c r="H38" s="944">
        <v>12.955601437833684</v>
      </c>
      <c r="I38" s="944">
        <v>13.10801644224609</v>
      </c>
      <c r="J38" s="944">
        <v>8.8277817041035558</v>
      </c>
      <c r="K38" s="944">
        <v>3.299085130621382</v>
      </c>
      <c r="L38" s="944">
        <v>3.424630980396512</v>
      </c>
      <c r="M38" s="944">
        <v>4.1251531971900857</v>
      </c>
      <c r="N38" s="944">
        <v>3.8175024411638931</v>
      </c>
      <c r="O38" s="944">
        <v>4.1825867832389445</v>
      </c>
      <c r="P38" s="944">
        <v>3.4601178647840229</v>
      </c>
      <c r="Q38" s="944">
        <v>3.3766066171608626</v>
      </c>
      <c r="R38" s="944">
        <v>3.2195442448259994</v>
      </c>
      <c r="S38" s="944">
        <v>2.7935345250016228</v>
      </c>
      <c r="T38" s="944">
        <v>2.3672306186848511</v>
      </c>
      <c r="U38" s="944">
        <v>3.579700780655612</v>
      </c>
      <c r="V38" s="944">
        <v>2.8979851471298916</v>
      </c>
      <c r="W38" s="944">
        <v>2.1910353569727028</v>
      </c>
      <c r="X38" s="944">
        <v>2.8710203636328027</v>
      </c>
      <c r="Y38" s="944">
        <v>1.8617056235930696</v>
      </c>
      <c r="Z38" s="944">
        <v>2.1742368580956581</v>
      </c>
      <c r="AA38" s="944">
        <v>0.99303994908515103</v>
      </c>
      <c r="AB38" s="944">
        <v>0.73607595621730226</v>
      </c>
      <c r="AC38" s="944">
        <v>0.53487399099508037</v>
      </c>
    </row>
    <row r="39" spans="1:29" s="936" customFormat="1" ht="20.25" customHeight="1">
      <c r="A39" s="954" t="s">
        <v>399</v>
      </c>
      <c r="B39" s="953" t="s">
        <v>525</v>
      </c>
      <c r="C39" s="952">
        <v>4487</v>
      </c>
      <c r="D39" s="951">
        <v>274.84198129999999</v>
      </c>
      <c r="E39" s="950">
        <v>31764.7107</v>
      </c>
      <c r="F39" s="944">
        <v>0.17660788126475352</v>
      </c>
      <c r="G39" s="944">
        <v>1.7499038455665508</v>
      </c>
      <c r="H39" s="944">
        <v>0.97918065037613677</v>
      </c>
      <c r="I39" s="944">
        <v>1.3884285369907572</v>
      </c>
      <c r="J39" s="944">
        <v>1.4529746806187793</v>
      </c>
      <c r="K39" s="944">
        <v>0.8710392017538553</v>
      </c>
      <c r="L39" s="944">
        <v>1.2608238681766482</v>
      </c>
      <c r="M39" s="944">
        <v>1.736453243942613</v>
      </c>
      <c r="N39" s="944">
        <v>1.9506577105293195</v>
      </c>
      <c r="O39" s="944">
        <v>2.4132184132235408</v>
      </c>
      <c r="P39" s="944">
        <v>2.9355935224441643</v>
      </c>
      <c r="Q39" s="944">
        <v>3.4274528423362081</v>
      </c>
      <c r="R39" s="944">
        <v>3.9212608819888466</v>
      </c>
      <c r="S39" s="944">
        <v>4.0733198207372991</v>
      </c>
      <c r="T39" s="944">
        <v>4.2454559324631091</v>
      </c>
      <c r="U39" s="944">
        <v>8.9526460927168419</v>
      </c>
      <c r="V39" s="944">
        <v>9.0826816128762928</v>
      </c>
      <c r="W39" s="944">
        <v>8.2543454579586086</v>
      </c>
      <c r="X39" s="944">
        <v>13.365971830883467</v>
      </c>
      <c r="Y39" s="944">
        <v>9.3986050740204004</v>
      </c>
      <c r="Z39" s="944">
        <v>11.72393604048</v>
      </c>
      <c r="AA39" s="944">
        <v>3.8657613184656521</v>
      </c>
      <c r="AB39" s="944">
        <v>2.0192038980909501</v>
      </c>
      <c r="AC39" s="944">
        <v>0.75447778763338447</v>
      </c>
    </row>
    <row r="40" spans="1:29" s="936" customFormat="1" ht="20.25" customHeight="1">
      <c r="A40" s="954" t="s">
        <v>397</v>
      </c>
      <c r="B40" s="953" t="s">
        <v>246</v>
      </c>
      <c r="C40" s="952">
        <v>7986</v>
      </c>
      <c r="D40" s="951">
        <v>240.53598149999999</v>
      </c>
      <c r="E40" s="950">
        <v>28206.9892</v>
      </c>
      <c r="F40" s="944">
        <v>5.6692474510305228E-2</v>
      </c>
      <c r="G40" s="944">
        <v>0.78087057424296413</v>
      </c>
      <c r="H40" s="944">
        <v>1.734212101651827</v>
      </c>
      <c r="I40" s="944">
        <v>6.7874631055977801</v>
      </c>
      <c r="J40" s="944">
        <v>5.5660134988993315</v>
      </c>
      <c r="K40" s="944">
        <v>2.2888613860043221</v>
      </c>
      <c r="L40" s="944">
        <v>1.7055813331611678</v>
      </c>
      <c r="M40" s="944">
        <v>1.6546265033533039</v>
      </c>
      <c r="N40" s="944">
        <v>1.5859006940298452</v>
      </c>
      <c r="O40" s="944">
        <v>1.8628434598671466</v>
      </c>
      <c r="P40" s="944">
        <v>2.166388940026422</v>
      </c>
      <c r="Q40" s="944">
        <v>3.1321197157357519</v>
      </c>
      <c r="R40" s="944">
        <v>4.1582111073889374</v>
      </c>
      <c r="S40" s="944">
        <v>5.3462344884147823</v>
      </c>
      <c r="T40" s="944">
        <v>5.9543125775550552</v>
      </c>
      <c r="U40" s="944">
        <v>11.330532184849027</v>
      </c>
      <c r="V40" s="944">
        <v>10.133827524677425</v>
      </c>
      <c r="W40" s="944">
        <v>9.3789337708711997</v>
      </c>
      <c r="X40" s="944">
        <v>10.134373347382125</v>
      </c>
      <c r="Y40" s="944">
        <v>4.3002042918888623</v>
      </c>
      <c r="Z40" s="944">
        <v>5.1410836428228937</v>
      </c>
      <c r="AA40" s="944">
        <v>2.3508500328047592</v>
      </c>
      <c r="AB40" s="944">
        <v>1.538436734879933</v>
      </c>
      <c r="AC40" s="944">
        <v>0.91142663410629909</v>
      </c>
    </row>
    <row r="41" spans="1:29" s="936" customFormat="1" ht="20.25" customHeight="1">
      <c r="A41" s="954" t="s">
        <v>524</v>
      </c>
      <c r="B41" s="953" t="s">
        <v>523</v>
      </c>
      <c r="C41" s="952">
        <v>570</v>
      </c>
      <c r="D41" s="951">
        <v>201.51549439999999</v>
      </c>
      <c r="E41" s="950">
        <v>30971.098900000001</v>
      </c>
      <c r="F41" s="944">
        <v>4.5752213880383384E-2</v>
      </c>
      <c r="G41" s="944">
        <v>0.95178537298618759</v>
      </c>
      <c r="H41" s="944">
        <v>1.3451025729165966</v>
      </c>
      <c r="I41" s="944">
        <v>3.6004668631574961</v>
      </c>
      <c r="J41" s="944">
        <v>5.7480965096448688</v>
      </c>
      <c r="K41" s="944">
        <v>3.543818564057772</v>
      </c>
      <c r="L41" s="944">
        <v>3.4585776248875879</v>
      </c>
      <c r="M41" s="944">
        <v>3.498705854352409</v>
      </c>
      <c r="N41" s="944">
        <v>3.9858334585710149</v>
      </c>
      <c r="O41" s="944">
        <v>3.662753636873691</v>
      </c>
      <c r="P41" s="944">
        <v>4.1884237364131938</v>
      </c>
      <c r="Q41" s="944">
        <v>3.5295916183405898</v>
      </c>
      <c r="R41" s="944">
        <v>3.2691077773521324</v>
      </c>
      <c r="S41" s="944">
        <v>4.0254100679218041</v>
      </c>
      <c r="T41" s="944">
        <v>3.5831208520708175</v>
      </c>
      <c r="U41" s="944">
        <v>7.2032985072536446</v>
      </c>
      <c r="V41" s="944">
        <v>6.9318347165268897</v>
      </c>
      <c r="W41" s="944">
        <v>6.0067627732748674</v>
      </c>
      <c r="X41" s="944">
        <v>8.8759195679992331</v>
      </c>
      <c r="Y41" s="944">
        <v>5.6162786061179419</v>
      </c>
      <c r="Z41" s="944">
        <v>7.160701733116956</v>
      </c>
      <c r="AA41" s="944">
        <v>3.1524779367040074</v>
      </c>
      <c r="AB41" s="944">
        <v>3.3441369955520406</v>
      </c>
      <c r="AC41" s="944">
        <v>3.2720422415319743</v>
      </c>
    </row>
    <row r="42" spans="1:29" s="936" customFormat="1" ht="20.25" customHeight="1">
      <c r="A42" s="954" t="s">
        <v>522</v>
      </c>
      <c r="B42" s="953" t="s">
        <v>521</v>
      </c>
      <c r="C42" s="952">
        <v>940</v>
      </c>
      <c r="D42" s="951">
        <v>61.169731599999999</v>
      </c>
      <c r="E42" s="950">
        <v>22928.418900000001</v>
      </c>
      <c r="F42" s="944">
        <v>0.10774838842026242</v>
      </c>
      <c r="G42" s="944">
        <v>0.51989749126183837</v>
      </c>
      <c r="H42" s="944">
        <v>0.94862096795598827</v>
      </c>
      <c r="I42" s="944">
        <v>3.7387012173844489</v>
      </c>
      <c r="J42" s="944">
        <v>8.2470943848313372</v>
      </c>
      <c r="K42" s="944">
        <v>6.2394993408798936</v>
      </c>
      <c r="L42" s="944">
        <v>6.8933325187256509</v>
      </c>
      <c r="M42" s="944">
        <v>7.4677496214483972</v>
      </c>
      <c r="N42" s="944">
        <v>7.8745191028433412</v>
      </c>
      <c r="O42" s="944">
        <v>7.9243285416017741</v>
      </c>
      <c r="P42" s="944">
        <v>7.2752415019587904</v>
      </c>
      <c r="Q42" s="944">
        <v>5.5421714487300457</v>
      </c>
      <c r="R42" s="944">
        <v>4.3287425508337529</v>
      </c>
      <c r="S42" s="944">
        <v>3.8111394950112878</v>
      </c>
      <c r="T42" s="944">
        <v>2.92654774375371</v>
      </c>
      <c r="U42" s="944">
        <v>5.3861694563982683</v>
      </c>
      <c r="V42" s="944">
        <v>4.7688667641628175</v>
      </c>
      <c r="W42" s="944">
        <v>4.3488727683088282</v>
      </c>
      <c r="X42" s="944">
        <v>6.0192426935546672</v>
      </c>
      <c r="Y42" s="944">
        <v>2.2977269365687389</v>
      </c>
      <c r="Z42" s="944">
        <v>1.9719614071348974</v>
      </c>
      <c r="AA42" s="944">
        <v>1.0054139259947317</v>
      </c>
      <c r="AB42" s="944">
        <v>0.32177057974862849</v>
      </c>
      <c r="AC42" s="944">
        <v>3.4640825528814319E-2</v>
      </c>
    </row>
    <row r="43" spans="1:29" s="936" customFormat="1" ht="20.25" customHeight="1">
      <c r="A43" s="954" t="s">
        <v>394</v>
      </c>
      <c r="B43" s="953" t="s">
        <v>393</v>
      </c>
      <c r="C43" s="952">
        <v>992</v>
      </c>
      <c r="D43" s="951">
        <v>46.450279399999999</v>
      </c>
      <c r="E43" s="950">
        <v>24229.384399999999</v>
      </c>
      <c r="F43" s="944">
        <v>0.1905984229666442</v>
      </c>
      <c r="G43" s="944">
        <v>5.5327339968594469</v>
      </c>
      <c r="H43" s="944">
        <v>3.6247583905813925</v>
      </c>
      <c r="I43" s="944">
        <v>5.3254502060110314</v>
      </c>
      <c r="J43" s="944">
        <v>6.6124006995746942</v>
      </c>
      <c r="K43" s="944">
        <v>4.4925025790049391</v>
      </c>
      <c r="L43" s="944">
        <v>4.3767497768807822</v>
      </c>
      <c r="M43" s="944">
        <v>4.6729574677219272</v>
      </c>
      <c r="N43" s="944">
        <v>4.9441041682948415</v>
      </c>
      <c r="O43" s="944">
        <v>5.8957533417979828</v>
      </c>
      <c r="P43" s="944">
        <v>5.4392191664621077</v>
      </c>
      <c r="Q43" s="944">
        <v>4.9253279626128581</v>
      </c>
      <c r="R43" s="944">
        <v>4.6771684219406442</v>
      </c>
      <c r="S43" s="944">
        <v>4.8028516271960253</v>
      </c>
      <c r="T43" s="944">
        <v>3.9985976919656592</v>
      </c>
      <c r="U43" s="944">
        <v>6.7876937248304268</v>
      </c>
      <c r="V43" s="944">
        <v>5.7791228269770105</v>
      </c>
      <c r="W43" s="944">
        <v>3.6679090459895058</v>
      </c>
      <c r="X43" s="944">
        <v>5.1531976360943057</v>
      </c>
      <c r="Y43" s="944">
        <v>2.6379789655258783</v>
      </c>
      <c r="Z43" s="944">
        <v>3.272290327708987</v>
      </c>
      <c r="AA43" s="944">
        <v>1.2645680663010177</v>
      </c>
      <c r="AB43" s="944">
        <v>0.95846635531755286</v>
      </c>
      <c r="AC43" s="944">
        <v>0.96759870081642618</v>
      </c>
    </row>
    <row r="44" spans="1:29" s="936" customFormat="1" ht="20.25" customHeight="1" thickBot="1">
      <c r="A44" s="949" t="s">
        <v>392</v>
      </c>
      <c r="B44" s="948" t="s">
        <v>391</v>
      </c>
      <c r="C44" s="947">
        <v>627</v>
      </c>
      <c r="D44" s="946">
        <v>40.8717319</v>
      </c>
      <c r="E44" s="945">
        <v>22764.881799999999</v>
      </c>
      <c r="F44" s="944">
        <v>1.6892301057592325</v>
      </c>
      <c r="G44" s="944">
        <v>8.6696996561577073</v>
      </c>
      <c r="H44" s="944">
        <v>6.8043182187735969</v>
      </c>
      <c r="I44" s="944">
        <v>7.6245340119780929</v>
      </c>
      <c r="J44" s="944">
        <v>8.4471783785604639</v>
      </c>
      <c r="K44" s="944">
        <v>7.324905407299366</v>
      </c>
      <c r="L44" s="944">
        <v>6.9343824404955052</v>
      </c>
      <c r="M44" s="944">
        <v>4.3865063129365458</v>
      </c>
      <c r="N44" s="944">
        <v>5.8758121771688376</v>
      </c>
      <c r="O44" s="944">
        <v>4.325426934012552</v>
      </c>
      <c r="P44" s="944">
        <v>4.1150194078269529</v>
      </c>
      <c r="Q44" s="944">
        <v>2.5930051180434566</v>
      </c>
      <c r="R44" s="944">
        <v>2.5529131052065837</v>
      </c>
      <c r="S44" s="944">
        <v>1.8516602180002069</v>
      </c>
      <c r="T44" s="944">
        <v>2.297512379209945</v>
      </c>
      <c r="U44" s="944">
        <v>4.0322964635614085</v>
      </c>
      <c r="V44" s="944">
        <v>2.4306951377316115</v>
      </c>
      <c r="W44" s="944">
        <v>2.4957741024916049</v>
      </c>
      <c r="X44" s="944">
        <v>4.9072513122449797</v>
      </c>
      <c r="Y44" s="944">
        <v>2.8537616239354908</v>
      </c>
      <c r="Z44" s="944">
        <v>3.0323378589200423</v>
      </c>
      <c r="AA44" s="944">
        <v>1.7750177598909136</v>
      </c>
      <c r="AB44" s="944">
        <v>1.6681279904363437</v>
      </c>
      <c r="AC44" s="944">
        <v>1.3126338793585599</v>
      </c>
    </row>
    <row r="45" spans="1:29" ht="20.25" customHeight="1" thickTop="1">
      <c r="A45" s="943"/>
      <c r="B45" s="942" t="s">
        <v>520</v>
      </c>
      <c r="C45" s="941">
        <v>31797</v>
      </c>
      <c r="D45" s="940">
        <v>3627.8286246000002</v>
      </c>
      <c r="E45" s="939">
        <v>29060.5537</v>
      </c>
      <c r="F45" s="938">
        <v>0.43724102876411264</v>
      </c>
      <c r="G45" s="938">
        <v>3.8518388479667327</v>
      </c>
      <c r="H45" s="938">
        <v>3.3114827857461413</v>
      </c>
      <c r="I45" s="938">
        <v>5.1360714377886101</v>
      </c>
      <c r="J45" s="938">
        <v>5.7065041109218884</v>
      </c>
      <c r="K45" s="938">
        <v>2.9737606779012342</v>
      </c>
      <c r="L45" s="938">
        <v>3.1235156019117096</v>
      </c>
      <c r="M45" s="938">
        <v>3.4025380516316464</v>
      </c>
      <c r="N45" s="938">
        <v>3.7182934961508325</v>
      </c>
      <c r="O45" s="938">
        <v>3.625674600726287</v>
      </c>
      <c r="P45" s="938">
        <v>3.6359653486813714</v>
      </c>
      <c r="Q45" s="938">
        <v>3.6306630033970428</v>
      </c>
      <c r="R45" s="938">
        <v>3.8621945328370844</v>
      </c>
      <c r="S45" s="938">
        <v>3.8419348189405644</v>
      </c>
      <c r="T45" s="938">
        <v>3.7863849292259646</v>
      </c>
      <c r="U45" s="938">
        <v>7.0094153090827893</v>
      </c>
      <c r="V45" s="938">
        <v>6.1083233121143712</v>
      </c>
      <c r="W45" s="938">
        <v>5.2378192787690256</v>
      </c>
      <c r="X45" s="938">
        <v>7.6639848397098946</v>
      </c>
      <c r="Y45" s="938">
        <v>5.247473287716006</v>
      </c>
      <c r="Z45" s="938">
        <v>6.9106042385792792</v>
      </c>
      <c r="AA45" s="938">
        <v>3.0223051264470691</v>
      </c>
      <c r="AB45" s="938">
        <v>2.4925767933696235</v>
      </c>
      <c r="AC45" s="938">
        <v>2.263434541620712</v>
      </c>
    </row>
    <row r="47" spans="1:29">
      <c r="C47" s="937"/>
      <c r="D47" s="937"/>
      <c r="E47" s="937"/>
      <c r="F47" s="937"/>
      <c r="G47" s="937"/>
      <c r="H47" s="937"/>
      <c r="I47" s="937"/>
      <c r="J47" s="937"/>
      <c r="K47" s="937"/>
      <c r="L47" s="937"/>
      <c r="M47" s="937"/>
      <c r="N47" s="937"/>
      <c r="O47" s="937"/>
      <c r="P47" s="937"/>
      <c r="Q47" s="937"/>
      <c r="R47" s="937"/>
      <c r="S47" s="937"/>
      <c r="T47" s="937"/>
      <c r="U47" s="937"/>
      <c r="V47" s="937"/>
      <c r="W47" s="937"/>
      <c r="X47" s="937"/>
      <c r="Y47" s="937"/>
      <c r="Z47" s="937"/>
      <c r="AA47" s="937"/>
      <c r="AB47" s="937"/>
      <c r="AC47" s="937"/>
    </row>
    <row r="48" spans="1:29">
      <c r="C48" s="937"/>
      <c r="D48" s="937"/>
      <c r="E48" s="937"/>
      <c r="F48" s="937"/>
      <c r="G48" s="937"/>
      <c r="H48" s="937"/>
      <c r="I48" s="937"/>
      <c r="J48" s="937"/>
      <c r="K48" s="937"/>
      <c r="L48" s="937"/>
      <c r="M48" s="937"/>
      <c r="N48" s="937"/>
      <c r="O48" s="937"/>
      <c r="P48" s="937"/>
      <c r="Q48" s="937"/>
      <c r="R48" s="937"/>
      <c r="S48" s="937"/>
      <c r="T48" s="937"/>
      <c r="U48" s="937"/>
      <c r="V48" s="937"/>
      <c r="W48" s="937"/>
      <c r="X48" s="937"/>
      <c r="Y48" s="937"/>
      <c r="Z48" s="937"/>
      <c r="AA48" s="937"/>
      <c r="AB48" s="937"/>
      <c r="AC48" s="937"/>
    </row>
    <row r="49" spans="3:29">
      <c r="C49" s="937"/>
      <c r="D49" s="937"/>
      <c r="E49" s="937"/>
      <c r="F49" s="937"/>
      <c r="G49" s="937"/>
      <c r="H49" s="937"/>
      <c r="I49" s="937"/>
      <c r="J49" s="937"/>
      <c r="K49" s="937"/>
      <c r="L49" s="937"/>
      <c r="M49" s="937"/>
      <c r="N49" s="937"/>
      <c r="O49" s="937"/>
      <c r="P49" s="937"/>
      <c r="Q49" s="937"/>
      <c r="R49" s="937"/>
      <c r="S49" s="937"/>
      <c r="T49" s="937"/>
      <c r="U49" s="937"/>
      <c r="V49" s="937"/>
      <c r="W49" s="937"/>
      <c r="X49" s="937"/>
      <c r="Y49" s="937"/>
      <c r="Z49" s="937"/>
      <c r="AA49" s="937"/>
      <c r="AB49" s="937"/>
      <c r="AC49" s="937"/>
    </row>
    <row r="50" spans="3:29">
      <c r="C50" s="937"/>
      <c r="D50" s="937"/>
      <c r="E50" s="937"/>
      <c r="F50" s="937"/>
      <c r="G50" s="937"/>
      <c r="H50" s="937"/>
      <c r="I50" s="937"/>
      <c r="J50" s="937"/>
      <c r="K50" s="937"/>
      <c r="L50" s="937"/>
      <c r="M50" s="937"/>
      <c r="N50" s="937"/>
      <c r="O50" s="937"/>
      <c r="P50" s="937"/>
      <c r="Q50" s="937"/>
      <c r="R50" s="937"/>
      <c r="S50" s="937"/>
      <c r="T50" s="937"/>
      <c r="U50" s="937"/>
      <c r="V50" s="937"/>
      <c r="W50" s="937"/>
      <c r="X50" s="937"/>
      <c r="Y50" s="937"/>
      <c r="Z50" s="937"/>
      <c r="AA50" s="937"/>
      <c r="AB50" s="937"/>
      <c r="AC50" s="937"/>
    </row>
    <row r="51" spans="3:29">
      <c r="C51" s="937"/>
      <c r="D51" s="937"/>
      <c r="E51" s="937"/>
      <c r="F51" s="937"/>
      <c r="G51" s="937"/>
      <c r="H51" s="937"/>
      <c r="I51" s="937"/>
      <c r="J51" s="937"/>
      <c r="K51" s="937"/>
      <c r="L51" s="937"/>
      <c r="M51" s="937"/>
      <c r="N51" s="937"/>
      <c r="O51" s="937"/>
      <c r="P51" s="937"/>
      <c r="Q51" s="937"/>
      <c r="R51" s="937"/>
      <c r="S51" s="937"/>
      <c r="T51" s="937"/>
      <c r="U51" s="937"/>
      <c r="V51" s="937"/>
      <c r="W51" s="937"/>
      <c r="X51" s="937"/>
      <c r="Y51" s="937"/>
      <c r="Z51" s="937"/>
      <c r="AA51" s="937"/>
      <c r="AB51" s="937"/>
      <c r="AC51" s="937"/>
    </row>
    <row r="52" spans="3:29">
      <c r="C52" s="937"/>
      <c r="D52" s="937"/>
      <c r="E52" s="937"/>
      <c r="F52" s="937"/>
      <c r="G52" s="937"/>
      <c r="H52" s="937"/>
      <c r="I52" s="937"/>
      <c r="J52" s="937"/>
      <c r="K52" s="937"/>
      <c r="L52" s="937"/>
      <c r="M52" s="937"/>
      <c r="N52" s="937"/>
      <c r="O52" s="937"/>
      <c r="P52" s="937"/>
      <c r="Q52" s="937"/>
      <c r="R52" s="937"/>
      <c r="S52" s="937"/>
      <c r="T52" s="937"/>
      <c r="U52" s="937"/>
      <c r="V52" s="937"/>
      <c r="W52" s="937"/>
      <c r="X52" s="937"/>
      <c r="Y52" s="937"/>
      <c r="Z52" s="937"/>
      <c r="AA52" s="937"/>
      <c r="AB52" s="937"/>
      <c r="AC52" s="937"/>
    </row>
    <row r="53" spans="3:29">
      <c r="C53" s="937"/>
      <c r="D53" s="937"/>
      <c r="E53" s="937"/>
      <c r="F53" s="937"/>
      <c r="G53" s="937"/>
      <c r="H53" s="937"/>
      <c r="I53" s="937"/>
      <c r="J53" s="937"/>
      <c r="K53" s="937"/>
      <c r="L53" s="937"/>
      <c r="M53" s="937"/>
      <c r="N53" s="937"/>
      <c r="O53" s="937"/>
      <c r="P53" s="937"/>
      <c r="Q53" s="937"/>
      <c r="R53" s="937"/>
      <c r="S53" s="937"/>
      <c r="T53" s="937"/>
      <c r="U53" s="937"/>
      <c r="V53" s="937"/>
      <c r="W53" s="937"/>
      <c r="X53" s="937"/>
      <c r="Y53" s="937"/>
      <c r="Z53" s="937"/>
      <c r="AA53" s="937"/>
      <c r="AB53" s="937"/>
      <c r="AC53" s="937"/>
    </row>
    <row r="54" spans="3:29">
      <c r="C54" s="937"/>
      <c r="D54" s="937"/>
      <c r="E54" s="937"/>
      <c r="F54" s="937"/>
      <c r="G54" s="937"/>
      <c r="H54" s="937"/>
      <c r="I54" s="937"/>
      <c r="J54" s="937"/>
      <c r="K54" s="937"/>
      <c r="L54" s="937"/>
      <c r="M54" s="937"/>
      <c r="N54" s="937"/>
      <c r="O54" s="937"/>
      <c r="P54" s="937"/>
      <c r="Q54" s="937"/>
      <c r="R54" s="937"/>
      <c r="S54" s="937"/>
      <c r="T54" s="937"/>
      <c r="U54" s="937"/>
      <c r="V54" s="937"/>
      <c r="W54" s="937"/>
      <c r="X54" s="937"/>
      <c r="Y54" s="937"/>
      <c r="Z54" s="937"/>
      <c r="AA54" s="937"/>
      <c r="AB54" s="937"/>
      <c r="AC54" s="937"/>
    </row>
    <row r="55" spans="3:29">
      <c r="C55" s="937"/>
      <c r="D55" s="937"/>
      <c r="E55" s="937"/>
      <c r="F55" s="937"/>
      <c r="G55" s="937"/>
      <c r="H55" s="937"/>
      <c r="I55" s="937"/>
      <c r="J55" s="937"/>
      <c r="K55" s="937"/>
      <c r="L55" s="937"/>
      <c r="M55" s="937"/>
      <c r="N55" s="937"/>
      <c r="O55" s="937"/>
      <c r="P55" s="937"/>
      <c r="Q55" s="937"/>
      <c r="R55" s="937"/>
      <c r="S55" s="937"/>
      <c r="T55" s="937"/>
      <c r="U55" s="937"/>
      <c r="V55" s="937"/>
      <c r="W55" s="937"/>
      <c r="X55" s="937"/>
      <c r="Y55" s="937"/>
      <c r="Z55" s="937"/>
      <c r="AA55" s="937"/>
      <c r="AB55" s="937"/>
      <c r="AC55" s="937"/>
    </row>
    <row r="56" spans="3:29">
      <c r="C56" s="937"/>
      <c r="D56" s="937"/>
      <c r="E56" s="937"/>
      <c r="F56" s="937"/>
      <c r="G56" s="937"/>
      <c r="H56" s="937"/>
      <c r="I56" s="937"/>
      <c r="J56" s="937"/>
      <c r="K56" s="937"/>
      <c r="L56" s="937"/>
      <c r="M56" s="937"/>
      <c r="N56" s="937"/>
      <c r="O56" s="937"/>
      <c r="P56" s="937"/>
      <c r="Q56" s="937"/>
      <c r="R56" s="937"/>
      <c r="S56" s="937"/>
      <c r="T56" s="937"/>
      <c r="U56" s="937"/>
      <c r="V56" s="937"/>
      <c r="W56" s="937"/>
      <c r="X56" s="937"/>
      <c r="Y56" s="937"/>
      <c r="Z56" s="937"/>
      <c r="AA56" s="937"/>
      <c r="AB56" s="937"/>
      <c r="AC56" s="937"/>
    </row>
    <row r="57" spans="3:29">
      <c r="C57" s="937"/>
      <c r="D57" s="937"/>
      <c r="E57" s="937"/>
      <c r="F57" s="937"/>
      <c r="G57" s="937"/>
      <c r="H57" s="937"/>
      <c r="I57" s="937"/>
      <c r="J57" s="937"/>
      <c r="K57" s="937"/>
      <c r="L57" s="937"/>
      <c r="M57" s="937"/>
      <c r="N57" s="937"/>
      <c r="O57" s="937"/>
      <c r="P57" s="937"/>
      <c r="Q57" s="937"/>
      <c r="R57" s="937"/>
      <c r="S57" s="937"/>
      <c r="T57" s="937"/>
      <c r="U57" s="937"/>
      <c r="V57" s="937"/>
      <c r="W57" s="937"/>
      <c r="X57" s="937"/>
      <c r="Y57" s="937"/>
      <c r="Z57" s="937"/>
      <c r="AA57" s="937"/>
      <c r="AB57" s="937"/>
      <c r="AC57" s="937"/>
    </row>
    <row r="58" spans="3:29">
      <c r="C58" s="937"/>
      <c r="D58" s="937"/>
      <c r="E58" s="937"/>
      <c r="F58" s="937"/>
      <c r="G58" s="937"/>
      <c r="H58" s="937"/>
      <c r="I58" s="937"/>
      <c r="J58" s="937"/>
      <c r="K58" s="937"/>
      <c r="L58" s="937"/>
      <c r="M58" s="937"/>
      <c r="N58" s="937"/>
      <c r="O58" s="937"/>
      <c r="P58" s="937"/>
      <c r="Q58" s="937"/>
      <c r="R58" s="937"/>
      <c r="S58" s="937"/>
      <c r="T58" s="937"/>
      <c r="U58" s="937"/>
      <c r="V58" s="937"/>
      <c r="W58" s="937"/>
      <c r="X58" s="937"/>
      <c r="Y58" s="937"/>
      <c r="Z58" s="937"/>
      <c r="AA58" s="937"/>
      <c r="AB58" s="937"/>
      <c r="AC58" s="937"/>
    </row>
  </sheetData>
  <mergeCells count="6">
    <mergeCell ref="C1:W1"/>
    <mergeCell ref="A3:AC3"/>
    <mergeCell ref="A5:B7"/>
    <mergeCell ref="C5:C7"/>
    <mergeCell ref="D5:D6"/>
    <mergeCell ref="F5:AC5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40" orientation="landscape" r:id="rId1"/>
  <headerFooter scaleWithDoc="0" alignWithMargins="0">
    <oddHeader>&amp;R&amp;"Arial,Obyčejné"Strana 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43"/>
  <sheetViews>
    <sheetView zoomScale="90" zoomScaleNormal="90" workbookViewId="0"/>
  </sheetViews>
  <sheetFormatPr defaultColWidth="7.5703125" defaultRowHeight="12.75"/>
  <cols>
    <col min="1" max="1" width="10.85546875" style="377" customWidth="1"/>
    <col min="2" max="9" width="13.28515625" style="377" bestFit="1" customWidth="1"/>
    <col min="10" max="16384" width="7.5703125" style="377"/>
  </cols>
  <sheetData>
    <row r="1" spans="1:15" s="969" customFormat="1">
      <c r="A1" s="973"/>
      <c r="B1" s="973"/>
      <c r="C1" s="973"/>
      <c r="D1" s="973"/>
      <c r="E1" s="973"/>
      <c r="F1" s="973"/>
      <c r="G1" s="973"/>
      <c r="H1" s="973"/>
      <c r="I1" s="973"/>
      <c r="J1" s="971"/>
      <c r="K1" s="971"/>
      <c r="L1" s="971"/>
      <c r="M1" s="971"/>
      <c r="N1" s="971"/>
      <c r="O1" s="971"/>
    </row>
    <row r="2" spans="1:15" s="981" customFormat="1">
      <c r="A2" s="988" t="s">
        <v>645</v>
      </c>
      <c r="B2" s="987" t="s">
        <v>644</v>
      </c>
      <c r="C2" s="987" t="s">
        <v>643</v>
      </c>
      <c r="D2" s="987" t="s">
        <v>642</v>
      </c>
      <c r="E2" s="987" t="s">
        <v>641</v>
      </c>
      <c r="F2" s="987" t="s">
        <v>640</v>
      </c>
      <c r="G2" s="987" t="s">
        <v>639</v>
      </c>
      <c r="H2" s="987" t="s">
        <v>638</v>
      </c>
      <c r="I2" s="987" t="s">
        <v>637</v>
      </c>
      <c r="J2" s="982"/>
      <c r="K2" s="982"/>
      <c r="L2" s="982"/>
      <c r="M2" s="982"/>
      <c r="N2" s="982"/>
      <c r="O2" s="982"/>
    </row>
    <row r="3" spans="1:15" s="981" customFormat="1">
      <c r="A3" s="980" t="s">
        <v>636</v>
      </c>
      <c r="B3" s="985">
        <v>0.31187312710523013</v>
      </c>
      <c r="C3" s="985">
        <v>0.31762362409682987</v>
      </c>
      <c r="D3" s="986">
        <v>0.27164210049413906</v>
      </c>
      <c r="E3" s="985">
        <v>0.18111853633223465</v>
      </c>
      <c r="F3" s="985">
        <v>7.8656822689025269E-2</v>
      </c>
      <c r="G3" s="985">
        <v>7.064529828163213E-2</v>
      </c>
      <c r="H3" s="985">
        <v>4.7821822720233373E-2</v>
      </c>
      <c r="I3" s="984">
        <v>3.4915922374887762E-2</v>
      </c>
      <c r="J3" s="982"/>
      <c r="K3" s="982"/>
      <c r="L3" s="982"/>
      <c r="M3" s="982"/>
      <c r="N3" s="982"/>
      <c r="O3" s="982"/>
    </row>
    <row r="4" spans="1:15" s="981" customFormat="1">
      <c r="A4" s="980" t="s">
        <v>635</v>
      </c>
      <c r="B4" s="985">
        <v>2.0615560140745783</v>
      </c>
      <c r="C4" s="985">
        <v>2.061488638224878</v>
      </c>
      <c r="D4" s="986">
        <v>2.3441369460132924</v>
      </c>
      <c r="E4" s="985">
        <v>2.1153974234211184</v>
      </c>
      <c r="F4" s="985">
        <v>2.0401701856197212</v>
      </c>
      <c r="G4" s="985">
        <v>1.8225774716728824</v>
      </c>
      <c r="H4" s="985">
        <v>1.1975096785818438</v>
      </c>
      <c r="I4" s="984">
        <v>0.39117597750927202</v>
      </c>
      <c r="J4" s="982"/>
      <c r="K4" s="982"/>
      <c r="L4" s="982"/>
      <c r="M4" s="982"/>
      <c r="N4" s="982"/>
      <c r="O4" s="982"/>
    </row>
    <row r="5" spans="1:15" s="981" customFormat="1">
      <c r="A5" s="980" t="s">
        <v>634</v>
      </c>
      <c r="B5" s="985">
        <v>4.5886725149263103</v>
      </c>
      <c r="C5" s="985">
        <v>4.1535283831059733</v>
      </c>
      <c r="D5" s="986">
        <v>4.0721358556054259</v>
      </c>
      <c r="E5" s="985">
        <v>3.8363110083175571</v>
      </c>
      <c r="F5" s="985">
        <v>3.924395080905172</v>
      </c>
      <c r="G5" s="985">
        <v>3.5325765190519731</v>
      </c>
      <c r="H5" s="985">
        <v>3.047360256734871</v>
      </c>
      <c r="I5" s="984">
        <v>2.3819297706767593</v>
      </c>
      <c r="J5" s="982"/>
      <c r="K5" s="982"/>
      <c r="L5" s="982"/>
      <c r="M5" s="982"/>
      <c r="N5" s="982"/>
      <c r="O5" s="982"/>
    </row>
    <row r="6" spans="1:15" s="981" customFormat="1">
      <c r="A6" s="980" t="s">
        <v>633</v>
      </c>
      <c r="B6" s="985">
        <v>6.610731520194884</v>
      </c>
      <c r="C6" s="985">
        <v>6.1531792276013313</v>
      </c>
      <c r="D6" s="986">
        <v>5.78607272713311</v>
      </c>
      <c r="E6" s="985">
        <v>5.2544978967729756</v>
      </c>
      <c r="F6" s="985">
        <v>5.1361442491576366</v>
      </c>
      <c r="G6" s="985">
        <v>4.9592376183765028</v>
      </c>
      <c r="H6" s="985">
        <v>4.594652410070422</v>
      </c>
      <c r="I6" s="984">
        <v>3.6368441552384594</v>
      </c>
      <c r="J6" s="982"/>
      <c r="K6" s="982"/>
      <c r="L6" s="982" t="s">
        <v>443</v>
      </c>
      <c r="M6" s="982"/>
      <c r="N6" s="982"/>
      <c r="O6" s="982"/>
    </row>
    <row r="7" spans="1:15" s="981" customFormat="1">
      <c r="A7" s="980" t="s">
        <v>632</v>
      </c>
      <c r="B7" s="985">
        <v>7.6147662459254803</v>
      </c>
      <c r="C7" s="985">
        <v>7.3846389231887315</v>
      </c>
      <c r="D7" s="986">
        <v>6.9836016478980856</v>
      </c>
      <c r="E7" s="985">
        <v>6.2153365235111506</v>
      </c>
      <c r="F7" s="985">
        <v>6.0505828956563228</v>
      </c>
      <c r="G7" s="985">
        <v>5.7949176339033333</v>
      </c>
      <c r="H7" s="985">
        <v>5.3856338974742819</v>
      </c>
      <c r="I7" s="984">
        <v>4.5843639692891145</v>
      </c>
      <c r="J7" s="982"/>
      <c r="K7" s="982"/>
      <c r="L7" s="982"/>
      <c r="M7" s="982"/>
      <c r="N7" s="982"/>
      <c r="O7" s="982"/>
    </row>
    <row r="8" spans="1:15" s="981" customFormat="1">
      <c r="A8" s="980" t="s">
        <v>631</v>
      </c>
      <c r="B8" s="985">
        <v>8.463086856838915</v>
      </c>
      <c r="C8" s="985">
        <v>8.128653995721864</v>
      </c>
      <c r="D8" s="986">
        <v>7.9741834419261828</v>
      </c>
      <c r="E8" s="985">
        <v>7.4333347228670767</v>
      </c>
      <c r="F8" s="985">
        <v>7.1454556693072764</v>
      </c>
      <c r="G8" s="985">
        <v>7.0783739918466324</v>
      </c>
      <c r="H8" s="985">
        <v>6.5581225152400044</v>
      </c>
      <c r="I8" s="984">
        <v>5.7993204210246798</v>
      </c>
      <c r="J8" s="982"/>
      <c r="K8" s="982"/>
      <c r="L8" s="982"/>
      <c r="M8" s="982"/>
      <c r="N8" s="982"/>
      <c r="O8" s="982"/>
    </row>
    <row r="9" spans="1:15" s="981" customFormat="1">
      <c r="A9" s="980" t="s">
        <v>630</v>
      </c>
      <c r="B9" s="985">
        <v>9.1167895407570576</v>
      </c>
      <c r="C9" s="985">
        <v>8.8484929918801729</v>
      </c>
      <c r="D9" s="986">
        <v>8.520683194280732</v>
      </c>
      <c r="E9" s="985">
        <v>7.9595846923212932</v>
      </c>
      <c r="F9" s="985">
        <v>7.7036501578562691</v>
      </c>
      <c r="G9" s="985">
        <v>7.5776986993608535</v>
      </c>
      <c r="H9" s="985">
        <v>7.2499591166113806</v>
      </c>
      <c r="I9" s="984">
        <v>6.9086887705603734</v>
      </c>
      <c r="J9" s="982"/>
      <c r="K9" s="982"/>
      <c r="L9" s="982"/>
      <c r="M9" s="982"/>
      <c r="N9" s="982"/>
      <c r="O9" s="982"/>
    </row>
    <row r="10" spans="1:15" s="981" customFormat="1">
      <c r="A10" s="980" t="s">
        <v>629</v>
      </c>
      <c r="B10" s="985">
        <v>9.2300900966811632</v>
      </c>
      <c r="C10" s="985">
        <v>9.1364972445157573</v>
      </c>
      <c r="D10" s="986">
        <v>8.9199874833463237</v>
      </c>
      <c r="E10" s="985">
        <v>8.5814729153520002</v>
      </c>
      <c r="F10" s="985">
        <v>8.4314263025206522</v>
      </c>
      <c r="G10" s="985">
        <v>8.0131889029457355</v>
      </c>
      <c r="H10" s="985">
        <v>7.8251019309341867</v>
      </c>
      <c r="I10" s="984">
        <v>7.5426375512972044</v>
      </c>
      <c r="J10" s="982"/>
      <c r="K10" s="982"/>
      <c r="L10" s="982"/>
      <c r="M10" s="982"/>
      <c r="N10" s="982"/>
      <c r="O10" s="982"/>
    </row>
    <row r="11" spans="1:15" s="981" customFormat="1">
      <c r="A11" s="980" t="s">
        <v>628</v>
      </c>
      <c r="B11" s="985">
        <v>8.444598895270147</v>
      </c>
      <c r="C11" s="985">
        <v>8.5970716053208953</v>
      </c>
      <c r="D11" s="986">
        <v>8.5258664711099499</v>
      </c>
      <c r="E11" s="985">
        <v>9.0072452206028562</v>
      </c>
      <c r="F11" s="985">
        <v>8.869583024470435</v>
      </c>
      <c r="G11" s="985">
        <v>8.51968052477838</v>
      </c>
      <c r="H11" s="985">
        <v>8.2914500985684612</v>
      </c>
      <c r="I11" s="984">
        <v>8.1073007050831443</v>
      </c>
      <c r="J11" s="982"/>
      <c r="K11" s="982"/>
      <c r="L11" s="982"/>
      <c r="M11" s="982"/>
      <c r="N11" s="982"/>
      <c r="O11" s="982"/>
    </row>
    <row r="12" spans="1:15" s="981" customFormat="1">
      <c r="A12" s="980" t="s">
        <v>627</v>
      </c>
      <c r="B12" s="985">
        <v>7.6498142800224223</v>
      </c>
      <c r="C12" s="985">
        <v>7.8080390112622258</v>
      </c>
      <c r="D12" s="986">
        <v>7.9529224082655992</v>
      </c>
      <c r="E12" s="985">
        <v>8.2794170283048025</v>
      </c>
      <c r="F12" s="985">
        <v>8.2978465394536869</v>
      </c>
      <c r="G12" s="985">
        <v>8.3234584234391029</v>
      </c>
      <c r="H12" s="985">
        <v>8.1943120211679883</v>
      </c>
      <c r="I12" s="984">
        <v>8.3604096297357593</v>
      </c>
      <c r="J12" s="982"/>
      <c r="K12" s="982"/>
      <c r="L12" s="982"/>
      <c r="M12" s="982"/>
      <c r="N12" s="982"/>
      <c r="O12" s="982"/>
    </row>
    <row r="13" spans="1:15" s="981" customFormat="1">
      <c r="A13" s="980" t="s">
        <v>626</v>
      </c>
      <c r="B13" s="985">
        <v>6.5422667427276568</v>
      </c>
      <c r="C13" s="985">
        <v>6.6960375754092514</v>
      </c>
      <c r="D13" s="986">
        <v>6.9597009825189193</v>
      </c>
      <c r="E13" s="985">
        <v>7.1704732704018301</v>
      </c>
      <c r="F13" s="985">
        <v>7.2252921084133543</v>
      </c>
      <c r="G13" s="985">
        <v>7.4761154790214182</v>
      </c>
      <c r="H13" s="985">
        <v>7.4170366097401956</v>
      </c>
      <c r="I13" s="984">
        <v>7.783645650866827</v>
      </c>
      <c r="J13" s="982"/>
      <c r="K13" s="982"/>
      <c r="L13" s="982"/>
      <c r="M13" s="982"/>
      <c r="N13" s="982"/>
      <c r="O13" s="982"/>
    </row>
    <row r="14" spans="1:15" s="981" customFormat="1">
      <c r="A14" s="980" t="s">
        <v>625</v>
      </c>
      <c r="B14" s="985">
        <v>5.2512731482625767</v>
      </c>
      <c r="C14" s="985">
        <v>5.4481989558681168</v>
      </c>
      <c r="D14" s="986">
        <v>5.5309883165100802</v>
      </c>
      <c r="E14" s="985">
        <v>5.7646005258187349</v>
      </c>
      <c r="F14" s="985">
        <v>5.9175221638128601</v>
      </c>
      <c r="G14" s="985">
        <v>6.2003602153457447</v>
      </c>
      <c r="H14" s="985">
        <v>6.6010340615202132</v>
      </c>
      <c r="I14" s="984">
        <v>6.9036047433553653</v>
      </c>
      <c r="J14" s="982"/>
      <c r="K14" s="982"/>
      <c r="L14" s="982"/>
      <c r="M14" s="982"/>
      <c r="N14" s="982"/>
      <c r="O14" s="982"/>
    </row>
    <row r="15" spans="1:15" s="981" customFormat="1">
      <c r="A15" s="980" t="s">
        <v>624</v>
      </c>
      <c r="B15" s="985">
        <v>4.1826294231459391</v>
      </c>
      <c r="C15" s="985">
        <v>4.3768996364271189</v>
      </c>
      <c r="D15" s="986">
        <v>4.5109866271457806</v>
      </c>
      <c r="E15" s="985">
        <v>4.7081715604607695</v>
      </c>
      <c r="F15" s="985">
        <v>4.7636213846526241</v>
      </c>
      <c r="G15" s="985">
        <v>5.0059783639314581</v>
      </c>
      <c r="H15" s="985">
        <v>5.4150528580584254</v>
      </c>
      <c r="I15" s="984">
        <v>5.9917151364935251</v>
      </c>
      <c r="J15" s="982"/>
      <c r="K15" s="982"/>
      <c r="L15" s="982"/>
      <c r="M15" s="982" t="s">
        <v>443</v>
      </c>
      <c r="N15" s="982"/>
      <c r="O15" s="982"/>
    </row>
    <row r="16" spans="1:15" s="981" customFormat="1">
      <c r="A16" s="980" t="s">
        <v>623</v>
      </c>
      <c r="B16" s="985">
        <v>3.2696009467418179</v>
      </c>
      <c r="C16" s="985">
        <v>3.4132892900472047</v>
      </c>
      <c r="D16" s="986">
        <v>3.4897851051821247</v>
      </c>
      <c r="E16" s="985">
        <v>3.7863357084777371</v>
      </c>
      <c r="F16" s="985">
        <v>3.9027373234880978</v>
      </c>
      <c r="G16" s="985">
        <v>4.0461460252115131</v>
      </c>
      <c r="H16" s="985">
        <v>4.3369269440531646</v>
      </c>
      <c r="I16" s="984">
        <v>4.8895736686046192</v>
      </c>
      <c r="J16" s="982"/>
      <c r="K16" s="982"/>
      <c r="L16" s="982"/>
      <c r="M16" s="982"/>
      <c r="N16" s="982"/>
      <c r="O16" s="982"/>
    </row>
    <row r="17" spans="1:15" s="981" customFormat="1">
      <c r="A17" s="980" t="s">
        <v>622</v>
      </c>
      <c r="B17" s="985">
        <v>2.5793672371570455</v>
      </c>
      <c r="C17" s="985">
        <v>2.7200783049873332</v>
      </c>
      <c r="D17" s="985">
        <v>2.7598069517340944</v>
      </c>
      <c r="E17" s="985">
        <v>2.9656483300918861</v>
      </c>
      <c r="F17" s="985">
        <v>3.0877639332752334</v>
      </c>
      <c r="G17" s="985">
        <v>3.3037249258157591</v>
      </c>
      <c r="H17" s="985">
        <v>3.6237413146816837</v>
      </c>
      <c r="I17" s="984">
        <v>4.0910032466345632</v>
      </c>
      <c r="J17" s="982"/>
      <c r="K17" s="982"/>
      <c r="L17" s="982"/>
      <c r="M17" s="982"/>
      <c r="N17" s="982"/>
      <c r="O17" s="982"/>
    </row>
    <row r="18" spans="1:15" s="981" customFormat="1">
      <c r="A18" s="980" t="s">
        <v>621</v>
      </c>
      <c r="B18" s="983">
        <v>2.0441061466045922</v>
      </c>
      <c r="C18" s="983">
        <v>2.1592717950025646</v>
      </c>
      <c r="D18" s="983">
        <v>2.1889745942646082</v>
      </c>
      <c r="E18" s="983">
        <v>2.3612969812139832</v>
      </c>
      <c r="F18" s="983">
        <v>2.4365684864058643</v>
      </c>
      <c r="G18" s="983">
        <v>2.6266073252096431</v>
      </c>
      <c r="H18" s="983">
        <v>2.9857896599825708</v>
      </c>
      <c r="I18" s="983">
        <v>3.3706260034126005</v>
      </c>
      <c r="J18" s="982"/>
      <c r="K18" s="982"/>
      <c r="L18" s="982"/>
      <c r="M18" s="982"/>
      <c r="N18" s="982"/>
      <c r="O18" s="982"/>
    </row>
    <row r="19" spans="1:15" s="969" customFormat="1">
      <c r="A19" s="980" t="s">
        <v>620</v>
      </c>
      <c r="B19" s="975">
        <v>1.6641142733983938</v>
      </c>
      <c r="C19" s="975">
        <v>1.7440121302114648</v>
      </c>
      <c r="D19" s="975">
        <v>1.780311610924044</v>
      </c>
      <c r="E19" s="975">
        <v>1.8949886225935311</v>
      </c>
      <c r="F19" s="975">
        <v>1.9607584084237826</v>
      </c>
      <c r="G19" s="975">
        <v>2.1046689998459782</v>
      </c>
      <c r="H19" s="975">
        <v>2.3936957174276809</v>
      </c>
      <c r="I19" s="975">
        <v>2.7244083305777345</v>
      </c>
      <c r="J19" s="971"/>
      <c r="K19" s="971"/>
      <c r="L19" s="971"/>
      <c r="M19" s="971"/>
      <c r="N19" s="971"/>
      <c r="O19" s="971"/>
    </row>
    <row r="20" spans="1:15" s="969" customFormat="1">
      <c r="A20" s="980" t="s">
        <v>619</v>
      </c>
      <c r="B20" s="975">
        <v>1.3572338845777776</v>
      </c>
      <c r="C20" s="975">
        <v>1.4620396369959681</v>
      </c>
      <c r="D20" s="975">
        <v>1.4882723562408575</v>
      </c>
      <c r="E20" s="975">
        <v>1.5900578381442345</v>
      </c>
      <c r="F20" s="975">
        <v>1.6519348304395771</v>
      </c>
      <c r="G20" s="975">
        <v>1.7409369694368944</v>
      </c>
      <c r="H20" s="975">
        <v>1.9666724593695974</v>
      </c>
      <c r="I20" s="975">
        <v>2.2144509901878271</v>
      </c>
      <c r="J20" s="971"/>
      <c r="K20" s="971"/>
      <c r="L20" s="971"/>
      <c r="M20" s="971"/>
      <c r="N20" s="971"/>
      <c r="O20" s="971"/>
    </row>
    <row r="21" spans="1:15" s="969" customFormat="1">
      <c r="A21" s="980" t="s">
        <v>618</v>
      </c>
      <c r="B21" s="975">
        <v>1.1100191899109118</v>
      </c>
      <c r="C21" s="975">
        <v>1.1653555354387932</v>
      </c>
      <c r="D21" s="975">
        <v>1.2049198895770061</v>
      </c>
      <c r="E21" s="975">
        <v>1.2921226373733787</v>
      </c>
      <c r="F21" s="975">
        <v>1.3460838858263426</v>
      </c>
      <c r="G21" s="975">
        <v>1.4360982784270537</v>
      </c>
      <c r="H21" s="975">
        <v>1.5867878551357435</v>
      </c>
      <c r="I21" s="975">
        <v>1.7964263070256634</v>
      </c>
      <c r="J21" s="971"/>
      <c r="K21" s="971"/>
      <c r="L21" s="971"/>
      <c r="M21" s="971"/>
      <c r="N21" s="971"/>
      <c r="O21" s="971"/>
    </row>
    <row r="22" spans="1:15" s="969" customFormat="1">
      <c r="A22" s="980" t="s">
        <v>617</v>
      </c>
      <c r="B22" s="975">
        <v>0.91406657050290219</v>
      </c>
      <c r="C22" s="975">
        <v>0.97425174308039497</v>
      </c>
      <c r="D22" s="975">
        <v>1.0014282807262731</v>
      </c>
      <c r="E22" s="975">
        <v>1.0635682939065112</v>
      </c>
      <c r="F22" s="975">
        <v>1.1450772483606872</v>
      </c>
      <c r="G22" s="975">
        <v>1.2055106003559417</v>
      </c>
      <c r="H22" s="975">
        <v>1.3466539881905717</v>
      </c>
      <c r="I22" s="975">
        <v>1.4801241847174142</v>
      </c>
      <c r="J22" s="971"/>
      <c r="K22" s="971"/>
      <c r="L22" s="971"/>
      <c r="M22" s="971"/>
      <c r="N22" s="971"/>
      <c r="O22" s="971"/>
    </row>
    <row r="23" spans="1:15" s="969" customFormat="1">
      <c r="A23" s="980" t="s">
        <v>616</v>
      </c>
      <c r="B23" s="975">
        <v>0.76285086344712494</v>
      </c>
      <c r="C23" s="975">
        <v>0.79638839822950702</v>
      </c>
      <c r="D23" s="975">
        <v>0.83110004492173251</v>
      </c>
      <c r="E23" s="975">
        <v>0.90588017140138311</v>
      </c>
      <c r="F23" s="975">
        <v>0.9533188036047191</v>
      </c>
      <c r="G23" s="975">
        <v>0.98062084174295805</v>
      </c>
      <c r="H23" s="975">
        <v>1.0986209808853613</v>
      </c>
      <c r="I23" s="975">
        <v>1.2582337081087713</v>
      </c>
      <c r="J23" s="971"/>
      <c r="K23" s="971"/>
      <c r="L23" s="971"/>
      <c r="M23" s="971"/>
      <c r="N23" s="971"/>
      <c r="O23" s="971"/>
    </row>
    <row r="24" spans="1:15" s="969" customFormat="1">
      <c r="A24" s="980" t="s">
        <v>615</v>
      </c>
      <c r="B24" s="975">
        <v>0.63605508423886437</v>
      </c>
      <c r="C24" s="975">
        <v>0.66535700659962749</v>
      </c>
      <c r="D24" s="975">
        <v>0.70007832507208589</v>
      </c>
      <c r="E24" s="975">
        <v>0.75926040389433602</v>
      </c>
      <c r="F24" s="975">
        <v>0.8182763161806097</v>
      </c>
      <c r="G24" s="975">
        <v>0.82953694611103646</v>
      </c>
      <c r="H24" s="975">
        <v>0.92432751629251064</v>
      </c>
      <c r="I24" s="975">
        <v>1.017015524770347</v>
      </c>
      <c r="J24" s="971"/>
      <c r="K24" s="971"/>
      <c r="L24" s="971"/>
      <c r="M24" s="971"/>
      <c r="N24" s="971"/>
      <c r="O24" s="971"/>
    </row>
    <row r="25" spans="1:15" s="969" customFormat="1">
      <c r="A25" s="980" t="s">
        <v>614</v>
      </c>
      <c r="B25" s="975">
        <v>1.0051222528816999</v>
      </c>
      <c r="C25" s="975">
        <v>1.0483492104279803</v>
      </c>
      <c r="D25" s="975">
        <v>1.0936714109647421</v>
      </c>
      <c r="E25" s="975">
        <v>1.2114817652445029</v>
      </c>
      <c r="F25" s="975">
        <v>1.2762977785935481</v>
      </c>
      <c r="G25" s="975">
        <v>1.3427058173086768</v>
      </c>
      <c r="H25" s="975">
        <v>1.4825192023832345</v>
      </c>
      <c r="I25" s="975">
        <v>1.6610063096559122</v>
      </c>
      <c r="J25" s="971"/>
      <c r="K25" s="971"/>
      <c r="L25" s="971"/>
      <c r="M25" s="971"/>
      <c r="N25" s="971"/>
      <c r="O25" s="971"/>
    </row>
    <row r="26" spans="1:15" s="969" customFormat="1">
      <c r="A26" s="980" t="s">
        <v>613</v>
      </c>
      <c r="B26" s="975">
        <v>0.75593023612191779</v>
      </c>
      <c r="C26" s="975">
        <v>0.77824408127477063</v>
      </c>
      <c r="D26" s="975">
        <v>0.81449436174664913</v>
      </c>
      <c r="E26" s="975">
        <v>0.90597600131478639</v>
      </c>
      <c r="F26" s="975">
        <v>0.94270225585125145</v>
      </c>
      <c r="G26" s="975">
        <v>0.98208983660325655</v>
      </c>
      <c r="H26" s="975">
        <v>1.0923870647093308</v>
      </c>
      <c r="I26" s="975">
        <v>1.2161749375946165</v>
      </c>
      <c r="J26" s="971"/>
      <c r="K26" s="971"/>
      <c r="L26" s="971"/>
      <c r="M26" s="971"/>
      <c r="N26" s="971"/>
      <c r="O26" s="971"/>
    </row>
    <row r="27" spans="1:15" s="969" customFormat="1">
      <c r="A27" s="980" t="s">
        <v>612</v>
      </c>
      <c r="B27" s="979">
        <v>0.57999800290468617</v>
      </c>
      <c r="C27" s="979">
        <v>0.594986480031934</v>
      </c>
      <c r="D27" s="979">
        <v>0.6345674651472627</v>
      </c>
      <c r="E27" s="979">
        <v>0.69634806574507047</v>
      </c>
      <c r="F27" s="979">
        <v>0.74391329724965349</v>
      </c>
      <c r="G27" s="979">
        <v>0.76031612769393631</v>
      </c>
      <c r="H27" s="979">
        <v>0.82317582162801706</v>
      </c>
      <c r="I27" s="979">
        <v>0.90848624980724813</v>
      </c>
      <c r="J27" s="971"/>
      <c r="K27" s="971"/>
      <c r="L27" s="971"/>
      <c r="M27" s="971"/>
      <c r="N27" s="971"/>
      <c r="O27" s="971"/>
    </row>
    <row r="28" spans="1:15" s="969" customFormat="1">
      <c r="A28" s="978" t="s">
        <v>611</v>
      </c>
      <c r="B28" s="977">
        <v>0.45646480514973764</v>
      </c>
      <c r="C28" s="977">
        <v>0.4597377606774401</v>
      </c>
      <c r="D28" s="977">
        <v>0.49697066265314666</v>
      </c>
      <c r="E28" s="977">
        <v>0.54388267352042208</v>
      </c>
      <c r="F28" s="977">
        <v>0.56498907911121088</v>
      </c>
      <c r="G28" s="977">
        <v>0.59440873847172893</v>
      </c>
      <c r="H28" s="977">
        <v>0.63901910609911838</v>
      </c>
      <c r="I28" s="977">
        <v>0.70953692075178054</v>
      </c>
      <c r="J28" s="971"/>
      <c r="K28" s="971"/>
      <c r="L28" s="971"/>
      <c r="M28" s="971"/>
      <c r="N28" s="971"/>
      <c r="O28" s="971"/>
    </row>
    <row r="29" spans="1:15" s="969" customFormat="1">
      <c r="A29" s="978" t="s">
        <v>610</v>
      </c>
      <c r="B29" s="977">
        <v>0.3662494846604295</v>
      </c>
      <c r="C29" s="977">
        <v>0.37132099454395484</v>
      </c>
      <c r="D29" s="977">
        <v>0.3957527845714966</v>
      </c>
      <c r="E29" s="977">
        <v>0.43157001501175596</v>
      </c>
      <c r="F29" s="977">
        <v>0.46278711273782841</v>
      </c>
      <c r="G29" s="977">
        <v>0.47475242985104388</v>
      </c>
      <c r="H29" s="977">
        <v>0.50750909361847663</v>
      </c>
      <c r="I29" s="977">
        <v>0.56260433285168132</v>
      </c>
      <c r="J29" s="971"/>
      <c r="K29" s="971"/>
      <c r="L29" s="971"/>
      <c r="M29" s="971"/>
      <c r="N29" s="971"/>
      <c r="O29" s="971"/>
    </row>
    <row r="30" spans="1:15" s="969" customFormat="1">
      <c r="A30" s="978" t="s">
        <v>609</v>
      </c>
      <c r="B30" s="977">
        <v>0.2957579520479619</v>
      </c>
      <c r="C30" s="977">
        <v>0.31222936770488119</v>
      </c>
      <c r="D30" s="977">
        <v>0.3328335630612817</v>
      </c>
      <c r="E30" s="977">
        <v>0.36985555078003152</v>
      </c>
      <c r="F30" s="977">
        <v>0.38908467900042132</v>
      </c>
      <c r="G30" s="977">
        <v>0.38781464311882741</v>
      </c>
      <c r="H30" s="977">
        <v>0.42693786194608341</v>
      </c>
      <c r="I30" s="977">
        <v>0.46731033532310673</v>
      </c>
      <c r="J30" s="971"/>
      <c r="K30" s="971"/>
      <c r="L30" s="971"/>
      <c r="M30" s="971"/>
      <c r="N30" s="971"/>
      <c r="O30" s="971"/>
    </row>
    <row r="31" spans="1:15">
      <c r="A31" s="978" t="s">
        <v>608</v>
      </c>
      <c r="B31" s="977">
        <v>0.24751129298080315</v>
      </c>
      <c r="C31" s="977">
        <v>0.25534448211705929</v>
      </c>
      <c r="D31" s="977">
        <v>0.27437771882067014</v>
      </c>
      <c r="E31" s="977">
        <v>0.30569742375652303</v>
      </c>
      <c r="F31" s="977">
        <v>0.31929857176762688</v>
      </c>
      <c r="G31" s="977">
        <v>0.32963354365184999</v>
      </c>
      <c r="H31" s="977">
        <v>0.35063643587371118</v>
      </c>
      <c r="I31" s="977">
        <v>0.3868902686257118</v>
      </c>
      <c r="J31" s="971"/>
      <c r="K31" s="971"/>
      <c r="L31" s="971"/>
      <c r="M31" s="971"/>
      <c r="N31" s="971"/>
      <c r="O31" s="971"/>
    </row>
    <row r="32" spans="1:15">
      <c r="A32" s="978" t="s">
        <v>607</v>
      </c>
      <c r="B32" s="977">
        <v>0.21434171487213155</v>
      </c>
      <c r="C32" s="977">
        <v>0.22547991718345278</v>
      </c>
      <c r="D32" s="977">
        <v>0.23367939705052351</v>
      </c>
      <c r="E32" s="977">
        <v>0.26597592465085568</v>
      </c>
      <c r="F32" s="977">
        <v>0.27452033257633413</v>
      </c>
      <c r="G32" s="977">
        <v>0.28209152817309563</v>
      </c>
      <c r="H32" s="977">
        <v>0.29534245335344128</v>
      </c>
      <c r="I32" s="977">
        <v>0.33457941019402077</v>
      </c>
      <c r="J32" s="971"/>
      <c r="K32" s="971"/>
      <c r="L32" s="971"/>
      <c r="M32" s="971"/>
      <c r="N32" s="971"/>
      <c r="O32" s="971"/>
    </row>
    <row r="33" spans="1:15">
      <c r="A33" s="976" t="s">
        <v>606</v>
      </c>
      <c r="B33" s="975">
        <v>0.17612996542652321</v>
      </c>
      <c r="C33" s="975">
        <v>0.18796531591217366</v>
      </c>
      <c r="D33" s="975">
        <v>0.20392354858650122</v>
      </c>
      <c r="E33" s="975">
        <v>0.21820471281931123</v>
      </c>
      <c r="F33" s="975">
        <v>0.23295065003942278</v>
      </c>
      <c r="G33" s="975">
        <v>0.23926810224560349</v>
      </c>
      <c r="H33" s="975">
        <v>0.25866482324926227</v>
      </c>
      <c r="I33" s="975">
        <v>0.27735259157236358</v>
      </c>
      <c r="J33" s="971"/>
      <c r="K33" s="971"/>
      <c r="L33" s="971"/>
      <c r="M33" s="971"/>
      <c r="N33" s="971"/>
      <c r="O33" s="971"/>
    </row>
    <row r="34" spans="1:15">
      <c r="A34" s="976" t="s">
        <v>605</v>
      </c>
      <c r="B34" s="975">
        <v>0.1507708095848711</v>
      </c>
      <c r="C34" s="975">
        <v>0.15942479572931817</v>
      </c>
      <c r="D34" s="975">
        <v>0.17090415545223131</v>
      </c>
      <c r="E34" s="975">
        <v>0.18686833113643259</v>
      </c>
      <c r="F34" s="975">
        <v>0.19704312630436085</v>
      </c>
      <c r="G34" s="975">
        <v>0.20209808078047251</v>
      </c>
      <c r="H34" s="975">
        <v>0.21711961476105957</v>
      </c>
      <c r="I34" s="975">
        <v>0.23462155299804244</v>
      </c>
      <c r="J34" s="971"/>
      <c r="K34" s="971"/>
      <c r="L34" s="971"/>
      <c r="M34" s="971"/>
      <c r="N34" s="971"/>
      <c r="O34" s="971"/>
    </row>
    <row r="35" spans="1:15">
      <c r="A35" s="976" t="s">
        <v>604</v>
      </c>
      <c r="B35" s="975">
        <v>1.3461608808574459</v>
      </c>
      <c r="C35" s="975">
        <v>1.3965239411810282</v>
      </c>
      <c r="D35" s="975">
        <v>1.5512395710550462</v>
      </c>
      <c r="E35" s="975">
        <v>1.7380192244389279</v>
      </c>
      <c r="F35" s="975">
        <v>1.7095472962483953</v>
      </c>
      <c r="G35" s="975">
        <v>1.7561610979890796</v>
      </c>
      <c r="H35" s="975">
        <v>1.8184248089368737</v>
      </c>
      <c r="I35" s="975">
        <v>1.973022723080601</v>
      </c>
      <c r="J35" s="971"/>
      <c r="K35" s="971"/>
      <c r="L35" s="971"/>
      <c r="M35" s="971"/>
      <c r="N35" s="971"/>
      <c r="O35" s="971"/>
    </row>
    <row r="36" spans="1:15">
      <c r="A36" s="974"/>
      <c r="B36" s="973"/>
      <c r="C36" s="973"/>
      <c r="D36" s="973"/>
      <c r="E36" s="973"/>
      <c r="F36" s="973"/>
      <c r="G36" s="973"/>
      <c r="H36" s="973"/>
      <c r="I36" s="973"/>
    </row>
    <row r="37" spans="1:15">
      <c r="A37" s="972"/>
      <c r="B37" s="970"/>
      <c r="C37" s="970"/>
      <c r="D37" s="970"/>
      <c r="E37" s="970"/>
      <c r="F37" s="970"/>
      <c r="G37" s="970"/>
      <c r="H37" s="970"/>
      <c r="I37" s="970"/>
    </row>
    <row r="38" spans="1:15">
      <c r="A38" s="972"/>
      <c r="B38" s="970"/>
      <c r="C38" s="970"/>
      <c r="D38" s="970"/>
      <c r="E38" s="970"/>
      <c r="F38" s="970"/>
      <c r="G38" s="970"/>
      <c r="H38" s="970"/>
      <c r="I38" s="970"/>
    </row>
    <row r="39" spans="1:15">
      <c r="A39" s="972"/>
      <c r="B39" s="970"/>
      <c r="C39" s="970"/>
      <c r="D39" s="970"/>
      <c r="E39" s="970"/>
      <c r="F39" s="970"/>
      <c r="G39" s="970"/>
      <c r="H39" s="970"/>
      <c r="I39" s="970"/>
    </row>
    <row r="40" spans="1:15">
      <c r="A40" s="972"/>
      <c r="B40" s="970"/>
      <c r="C40" s="970"/>
      <c r="D40" s="970"/>
      <c r="E40" s="970"/>
      <c r="F40" s="970"/>
      <c r="G40" s="970"/>
      <c r="H40" s="970"/>
      <c r="I40" s="970"/>
    </row>
    <row r="41" spans="1:15">
      <c r="A41" s="972"/>
      <c r="B41" s="970"/>
      <c r="C41" s="970"/>
      <c r="D41" s="970"/>
      <c r="E41" s="970"/>
      <c r="F41" s="970"/>
      <c r="G41" s="970"/>
      <c r="H41" s="970"/>
      <c r="I41" s="970"/>
    </row>
    <row r="42" spans="1:15">
      <c r="A42" s="971"/>
      <c r="B42" s="970"/>
      <c r="C42" s="970"/>
      <c r="D42" s="970"/>
      <c r="E42" s="970"/>
      <c r="F42" s="970"/>
      <c r="G42" s="970"/>
      <c r="H42" s="970"/>
      <c r="I42" s="970"/>
    </row>
    <row r="43" spans="1:15">
      <c r="B43" s="969"/>
      <c r="C43" s="969"/>
      <c r="D43" s="969"/>
      <c r="E43" s="969"/>
      <c r="F43" s="969"/>
      <c r="G43" s="969"/>
      <c r="H43" s="969"/>
      <c r="I43" s="969"/>
    </row>
  </sheetData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0" orientation="landscape" r:id="rId1"/>
  <headerFooter scaleWithDoc="0" alignWithMargins="0">
    <oddHeader>&amp;R&amp;"Arial,Obyčejné"Strana 2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7"/>
  <sheetViews>
    <sheetView showGridLines="0" zoomScaleNormal="100" workbookViewId="0"/>
  </sheetViews>
  <sheetFormatPr defaultColWidth="8.28515625" defaultRowHeight="12.75"/>
  <cols>
    <col min="1" max="1" width="4.85546875" style="935" customWidth="1"/>
    <col min="2" max="2" width="43" style="935" customWidth="1"/>
    <col min="3" max="3" width="13.28515625" style="935" customWidth="1"/>
    <col min="4" max="11" width="10.28515625" style="935" customWidth="1"/>
    <col min="12" max="235" width="8.28515625" style="935"/>
    <col min="236" max="236" width="6.28515625" style="935" customWidth="1"/>
    <col min="237" max="237" width="36.42578125" style="935" customWidth="1"/>
    <col min="238" max="238" width="12.85546875" style="935" customWidth="1"/>
    <col min="239" max="491" width="8.28515625" style="935"/>
    <col min="492" max="492" width="6.28515625" style="935" customWidth="1"/>
    <col min="493" max="493" width="36.42578125" style="935" customWidth="1"/>
    <col min="494" max="494" width="12.85546875" style="935" customWidth="1"/>
    <col min="495" max="747" width="8.28515625" style="935"/>
    <col min="748" max="748" width="6.28515625" style="935" customWidth="1"/>
    <col min="749" max="749" width="36.42578125" style="935" customWidth="1"/>
    <col min="750" max="750" width="12.85546875" style="935" customWidth="1"/>
    <col min="751" max="1003" width="8.28515625" style="935"/>
    <col min="1004" max="1004" width="6.28515625" style="935" customWidth="1"/>
    <col min="1005" max="1005" width="36.42578125" style="935" customWidth="1"/>
    <col min="1006" max="1006" width="12.85546875" style="935" customWidth="1"/>
    <col min="1007" max="1259" width="8.28515625" style="935"/>
    <col min="1260" max="1260" width="6.28515625" style="935" customWidth="1"/>
    <col min="1261" max="1261" width="36.42578125" style="935" customWidth="1"/>
    <col min="1262" max="1262" width="12.85546875" style="935" customWidth="1"/>
    <col min="1263" max="1515" width="8.28515625" style="935"/>
    <col min="1516" max="1516" width="6.28515625" style="935" customWidth="1"/>
    <col min="1517" max="1517" width="36.42578125" style="935" customWidth="1"/>
    <col min="1518" max="1518" width="12.85546875" style="935" customWidth="1"/>
    <col min="1519" max="1771" width="8.28515625" style="935"/>
    <col min="1772" max="1772" width="6.28515625" style="935" customWidth="1"/>
    <col min="1773" max="1773" width="36.42578125" style="935" customWidth="1"/>
    <col min="1774" max="1774" width="12.85546875" style="935" customWidth="1"/>
    <col min="1775" max="2027" width="8.28515625" style="935"/>
    <col min="2028" max="2028" width="6.28515625" style="935" customWidth="1"/>
    <col min="2029" max="2029" width="36.42578125" style="935" customWidth="1"/>
    <col min="2030" max="2030" width="12.85546875" style="935" customWidth="1"/>
    <col min="2031" max="2283" width="8.28515625" style="935"/>
    <col min="2284" max="2284" width="6.28515625" style="935" customWidth="1"/>
    <col min="2285" max="2285" width="36.42578125" style="935" customWidth="1"/>
    <col min="2286" max="2286" width="12.85546875" style="935" customWidth="1"/>
    <col min="2287" max="2539" width="8.28515625" style="935"/>
    <col min="2540" max="2540" width="6.28515625" style="935" customWidth="1"/>
    <col min="2541" max="2541" width="36.42578125" style="935" customWidth="1"/>
    <col min="2542" max="2542" width="12.85546875" style="935" customWidth="1"/>
    <col min="2543" max="2795" width="8.28515625" style="935"/>
    <col min="2796" max="2796" width="6.28515625" style="935" customWidth="1"/>
    <col min="2797" max="2797" width="36.42578125" style="935" customWidth="1"/>
    <col min="2798" max="2798" width="12.85546875" style="935" customWidth="1"/>
    <col min="2799" max="3051" width="8.28515625" style="935"/>
    <col min="3052" max="3052" width="6.28515625" style="935" customWidth="1"/>
    <col min="3053" max="3053" width="36.42578125" style="935" customWidth="1"/>
    <col min="3054" max="3054" width="12.85546875" style="935" customWidth="1"/>
    <col min="3055" max="3307" width="8.28515625" style="935"/>
    <col min="3308" max="3308" width="6.28515625" style="935" customWidth="1"/>
    <col min="3309" max="3309" width="36.42578125" style="935" customWidth="1"/>
    <col min="3310" max="3310" width="12.85546875" style="935" customWidth="1"/>
    <col min="3311" max="3563" width="8.28515625" style="935"/>
    <col min="3564" max="3564" width="6.28515625" style="935" customWidth="1"/>
    <col min="3565" max="3565" width="36.42578125" style="935" customWidth="1"/>
    <col min="3566" max="3566" width="12.85546875" style="935" customWidth="1"/>
    <col min="3567" max="3819" width="8.28515625" style="935"/>
    <col min="3820" max="3820" width="6.28515625" style="935" customWidth="1"/>
    <col min="3821" max="3821" width="36.42578125" style="935" customWidth="1"/>
    <col min="3822" max="3822" width="12.85546875" style="935" customWidth="1"/>
    <col min="3823" max="4075" width="8.28515625" style="935"/>
    <col min="4076" max="4076" width="6.28515625" style="935" customWidth="1"/>
    <col min="4077" max="4077" width="36.42578125" style="935" customWidth="1"/>
    <col min="4078" max="4078" width="12.85546875" style="935" customWidth="1"/>
    <col min="4079" max="4331" width="8.28515625" style="935"/>
    <col min="4332" max="4332" width="6.28515625" style="935" customWidth="1"/>
    <col min="4333" max="4333" width="36.42578125" style="935" customWidth="1"/>
    <col min="4334" max="4334" width="12.85546875" style="935" customWidth="1"/>
    <col min="4335" max="4587" width="8.28515625" style="935"/>
    <col min="4588" max="4588" width="6.28515625" style="935" customWidth="1"/>
    <col min="4589" max="4589" width="36.42578125" style="935" customWidth="1"/>
    <col min="4590" max="4590" width="12.85546875" style="935" customWidth="1"/>
    <col min="4591" max="4843" width="8.28515625" style="935"/>
    <col min="4844" max="4844" width="6.28515625" style="935" customWidth="1"/>
    <col min="4845" max="4845" width="36.42578125" style="935" customWidth="1"/>
    <col min="4846" max="4846" width="12.85546875" style="935" customWidth="1"/>
    <col min="4847" max="5099" width="8.28515625" style="935"/>
    <col min="5100" max="5100" width="6.28515625" style="935" customWidth="1"/>
    <col min="5101" max="5101" width="36.42578125" style="935" customWidth="1"/>
    <col min="5102" max="5102" width="12.85546875" style="935" customWidth="1"/>
    <col min="5103" max="5355" width="8.28515625" style="935"/>
    <col min="5356" max="5356" width="6.28515625" style="935" customWidth="1"/>
    <col min="5357" max="5357" width="36.42578125" style="935" customWidth="1"/>
    <col min="5358" max="5358" width="12.85546875" style="935" customWidth="1"/>
    <col min="5359" max="5611" width="8.28515625" style="935"/>
    <col min="5612" max="5612" width="6.28515625" style="935" customWidth="1"/>
    <col min="5613" max="5613" width="36.42578125" style="935" customWidth="1"/>
    <col min="5614" max="5614" width="12.85546875" style="935" customWidth="1"/>
    <col min="5615" max="5867" width="8.28515625" style="935"/>
    <col min="5868" max="5868" width="6.28515625" style="935" customWidth="1"/>
    <col min="5869" max="5869" width="36.42578125" style="935" customWidth="1"/>
    <col min="5870" max="5870" width="12.85546875" style="935" customWidth="1"/>
    <col min="5871" max="6123" width="8.28515625" style="935"/>
    <col min="6124" max="6124" width="6.28515625" style="935" customWidth="1"/>
    <col min="6125" max="6125" width="36.42578125" style="935" customWidth="1"/>
    <col min="6126" max="6126" width="12.85546875" style="935" customWidth="1"/>
    <col min="6127" max="6379" width="8.28515625" style="935"/>
    <col min="6380" max="6380" width="6.28515625" style="935" customWidth="1"/>
    <col min="6381" max="6381" width="36.42578125" style="935" customWidth="1"/>
    <col min="6382" max="6382" width="12.85546875" style="935" customWidth="1"/>
    <col min="6383" max="6635" width="8.28515625" style="935"/>
    <col min="6636" max="6636" width="6.28515625" style="935" customWidth="1"/>
    <col min="6637" max="6637" width="36.42578125" style="935" customWidth="1"/>
    <col min="6638" max="6638" width="12.85546875" style="935" customWidth="1"/>
    <col min="6639" max="6891" width="8.28515625" style="935"/>
    <col min="6892" max="6892" width="6.28515625" style="935" customWidth="1"/>
    <col min="6893" max="6893" width="36.42578125" style="935" customWidth="1"/>
    <col min="6894" max="6894" width="12.85546875" style="935" customWidth="1"/>
    <col min="6895" max="7147" width="8.28515625" style="935"/>
    <col min="7148" max="7148" width="6.28515625" style="935" customWidth="1"/>
    <col min="7149" max="7149" width="36.42578125" style="935" customWidth="1"/>
    <col min="7150" max="7150" width="12.85546875" style="935" customWidth="1"/>
    <col min="7151" max="7403" width="8.28515625" style="935"/>
    <col min="7404" max="7404" width="6.28515625" style="935" customWidth="1"/>
    <col min="7405" max="7405" width="36.42578125" style="935" customWidth="1"/>
    <col min="7406" max="7406" width="12.85546875" style="935" customWidth="1"/>
    <col min="7407" max="7659" width="8.28515625" style="935"/>
    <col min="7660" max="7660" width="6.28515625" style="935" customWidth="1"/>
    <col min="7661" max="7661" width="36.42578125" style="935" customWidth="1"/>
    <col min="7662" max="7662" width="12.85546875" style="935" customWidth="1"/>
    <col min="7663" max="7915" width="8.28515625" style="935"/>
    <col min="7916" max="7916" width="6.28515625" style="935" customWidth="1"/>
    <col min="7917" max="7917" width="36.42578125" style="935" customWidth="1"/>
    <col min="7918" max="7918" width="12.85546875" style="935" customWidth="1"/>
    <col min="7919" max="8171" width="8.28515625" style="935"/>
    <col min="8172" max="8172" width="6.28515625" style="935" customWidth="1"/>
    <col min="8173" max="8173" width="36.42578125" style="935" customWidth="1"/>
    <col min="8174" max="8174" width="12.85546875" style="935" customWidth="1"/>
    <col min="8175" max="8427" width="8.28515625" style="935"/>
    <col min="8428" max="8428" width="6.28515625" style="935" customWidth="1"/>
    <col min="8429" max="8429" width="36.42578125" style="935" customWidth="1"/>
    <col min="8430" max="8430" width="12.85546875" style="935" customWidth="1"/>
    <col min="8431" max="8683" width="8.28515625" style="935"/>
    <col min="8684" max="8684" width="6.28515625" style="935" customWidth="1"/>
    <col min="8685" max="8685" width="36.42578125" style="935" customWidth="1"/>
    <col min="8686" max="8686" width="12.85546875" style="935" customWidth="1"/>
    <col min="8687" max="8939" width="8.28515625" style="935"/>
    <col min="8940" max="8940" width="6.28515625" style="935" customWidth="1"/>
    <col min="8941" max="8941" width="36.42578125" style="935" customWidth="1"/>
    <col min="8942" max="8942" width="12.85546875" style="935" customWidth="1"/>
    <col min="8943" max="9195" width="8.28515625" style="935"/>
    <col min="9196" max="9196" width="6.28515625" style="935" customWidth="1"/>
    <col min="9197" max="9197" width="36.42578125" style="935" customWidth="1"/>
    <col min="9198" max="9198" width="12.85546875" style="935" customWidth="1"/>
    <col min="9199" max="9451" width="8.28515625" style="935"/>
    <col min="9452" max="9452" width="6.28515625" style="935" customWidth="1"/>
    <col min="9453" max="9453" width="36.42578125" style="935" customWidth="1"/>
    <col min="9454" max="9454" width="12.85546875" style="935" customWidth="1"/>
    <col min="9455" max="9707" width="8.28515625" style="935"/>
    <col min="9708" max="9708" width="6.28515625" style="935" customWidth="1"/>
    <col min="9709" max="9709" width="36.42578125" style="935" customWidth="1"/>
    <col min="9710" max="9710" width="12.85546875" style="935" customWidth="1"/>
    <col min="9711" max="9963" width="8.28515625" style="935"/>
    <col min="9964" max="9964" width="6.28515625" style="935" customWidth="1"/>
    <col min="9965" max="9965" width="36.42578125" style="935" customWidth="1"/>
    <col min="9966" max="9966" width="12.85546875" style="935" customWidth="1"/>
    <col min="9967" max="10219" width="8.28515625" style="935"/>
    <col min="10220" max="10220" width="6.28515625" style="935" customWidth="1"/>
    <col min="10221" max="10221" width="36.42578125" style="935" customWidth="1"/>
    <col min="10222" max="10222" width="12.85546875" style="935" customWidth="1"/>
    <col min="10223" max="10475" width="8.28515625" style="935"/>
    <col min="10476" max="10476" width="6.28515625" style="935" customWidth="1"/>
    <col min="10477" max="10477" width="36.42578125" style="935" customWidth="1"/>
    <col min="10478" max="10478" width="12.85546875" style="935" customWidth="1"/>
    <col min="10479" max="10731" width="8.28515625" style="935"/>
    <col min="10732" max="10732" width="6.28515625" style="935" customWidth="1"/>
    <col min="10733" max="10733" width="36.42578125" style="935" customWidth="1"/>
    <col min="10734" max="10734" width="12.85546875" style="935" customWidth="1"/>
    <col min="10735" max="10987" width="8.28515625" style="935"/>
    <col min="10988" max="10988" width="6.28515625" style="935" customWidth="1"/>
    <col min="10989" max="10989" width="36.42578125" style="935" customWidth="1"/>
    <col min="10990" max="10990" width="12.85546875" style="935" customWidth="1"/>
    <col min="10991" max="11243" width="8.28515625" style="935"/>
    <col min="11244" max="11244" width="6.28515625" style="935" customWidth="1"/>
    <col min="11245" max="11245" width="36.42578125" style="935" customWidth="1"/>
    <col min="11246" max="11246" width="12.85546875" style="935" customWidth="1"/>
    <col min="11247" max="11499" width="8.28515625" style="935"/>
    <col min="11500" max="11500" width="6.28515625" style="935" customWidth="1"/>
    <col min="11501" max="11501" width="36.42578125" style="935" customWidth="1"/>
    <col min="11502" max="11502" width="12.85546875" style="935" customWidth="1"/>
    <col min="11503" max="11755" width="8.28515625" style="935"/>
    <col min="11756" max="11756" width="6.28515625" style="935" customWidth="1"/>
    <col min="11757" max="11757" width="36.42578125" style="935" customWidth="1"/>
    <col min="11758" max="11758" width="12.85546875" style="935" customWidth="1"/>
    <col min="11759" max="12011" width="8.28515625" style="935"/>
    <col min="12012" max="12012" width="6.28515625" style="935" customWidth="1"/>
    <col min="12013" max="12013" width="36.42578125" style="935" customWidth="1"/>
    <col min="12014" max="12014" width="12.85546875" style="935" customWidth="1"/>
    <col min="12015" max="12267" width="8.28515625" style="935"/>
    <col min="12268" max="12268" width="6.28515625" style="935" customWidth="1"/>
    <col min="12269" max="12269" width="36.42578125" style="935" customWidth="1"/>
    <col min="12270" max="12270" width="12.85546875" style="935" customWidth="1"/>
    <col min="12271" max="12523" width="8.28515625" style="935"/>
    <col min="12524" max="12524" width="6.28515625" style="935" customWidth="1"/>
    <col min="12525" max="12525" width="36.42578125" style="935" customWidth="1"/>
    <col min="12526" max="12526" width="12.85546875" style="935" customWidth="1"/>
    <col min="12527" max="12779" width="8.28515625" style="935"/>
    <col min="12780" max="12780" width="6.28515625" style="935" customWidth="1"/>
    <col min="12781" max="12781" width="36.42578125" style="935" customWidth="1"/>
    <col min="12782" max="12782" width="12.85546875" style="935" customWidth="1"/>
    <col min="12783" max="13035" width="8.28515625" style="935"/>
    <col min="13036" max="13036" width="6.28515625" style="935" customWidth="1"/>
    <col min="13037" max="13037" width="36.42578125" style="935" customWidth="1"/>
    <col min="13038" max="13038" width="12.85546875" style="935" customWidth="1"/>
    <col min="13039" max="13291" width="8.28515625" style="935"/>
    <col min="13292" max="13292" width="6.28515625" style="935" customWidth="1"/>
    <col min="13293" max="13293" width="36.42578125" style="935" customWidth="1"/>
    <col min="13294" max="13294" width="12.85546875" style="935" customWidth="1"/>
    <col min="13295" max="13547" width="8.28515625" style="935"/>
    <col min="13548" max="13548" width="6.28515625" style="935" customWidth="1"/>
    <col min="13549" max="13549" width="36.42578125" style="935" customWidth="1"/>
    <col min="13550" max="13550" width="12.85546875" style="935" customWidth="1"/>
    <col min="13551" max="13803" width="8.28515625" style="935"/>
    <col min="13804" max="13804" width="6.28515625" style="935" customWidth="1"/>
    <col min="13805" max="13805" width="36.42578125" style="935" customWidth="1"/>
    <col min="13806" max="13806" width="12.85546875" style="935" customWidth="1"/>
    <col min="13807" max="14059" width="8.28515625" style="935"/>
    <col min="14060" max="14060" width="6.28515625" style="935" customWidth="1"/>
    <col min="14061" max="14061" width="36.42578125" style="935" customWidth="1"/>
    <col min="14062" max="14062" width="12.85546875" style="935" customWidth="1"/>
    <col min="14063" max="14315" width="8.28515625" style="935"/>
    <col min="14316" max="14316" width="6.28515625" style="935" customWidth="1"/>
    <col min="14317" max="14317" width="36.42578125" style="935" customWidth="1"/>
    <col min="14318" max="14318" width="12.85546875" style="935" customWidth="1"/>
    <col min="14319" max="14571" width="8.28515625" style="935"/>
    <col min="14572" max="14572" width="6.28515625" style="935" customWidth="1"/>
    <col min="14573" max="14573" width="36.42578125" style="935" customWidth="1"/>
    <col min="14574" max="14574" width="12.85546875" style="935" customWidth="1"/>
    <col min="14575" max="14827" width="8.28515625" style="935"/>
    <col min="14828" max="14828" width="6.28515625" style="935" customWidth="1"/>
    <col min="14829" max="14829" width="36.42578125" style="935" customWidth="1"/>
    <col min="14830" max="14830" width="12.85546875" style="935" customWidth="1"/>
    <col min="14831" max="15083" width="8.28515625" style="935"/>
    <col min="15084" max="15084" width="6.28515625" style="935" customWidth="1"/>
    <col min="15085" max="15085" width="36.42578125" style="935" customWidth="1"/>
    <col min="15086" max="15086" width="12.85546875" style="935" customWidth="1"/>
    <col min="15087" max="15339" width="8.28515625" style="935"/>
    <col min="15340" max="15340" width="6.28515625" style="935" customWidth="1"/>
    <col min="15341" max="15341" width="36.42578125" style="935" customWidth="1"/>
    <col min="15342" max="15342" width="12.85546875" style="935" customWidth="1"/>
    <col min="15343" max="15595" width="8.28515625" style="935"/>
    <col min="15596" max="15596" width="6.28515625" style="935" customWidth="1"/>
    <col min="15597" max="15597" width="36.42578125" style="935" customWidth="1"/>
    <col min="15598" max="15598" width="12.85546875" style="935" customWidth="1"/>
    <col min="15599" max="15851" width="8.28515625" style="935"/>
    <col min="15852" max="15852" width="6.28515625" style="935" customWidth="1"/>
    <col min="15853" max="15853" width="36.42578125" style="935" customWidth="1"/>
    <col min="15854" max="15854" width="12.85546875" style="935" customWidth="1"/>
    <col min="15855" max="16107" width="8.28515625" style="935"/>
    <col min="16108" max="16108" width="6.28515625" style="935" customWidth="1"/>
    <col min="16109" max="16109" width="36.42578125" style="935" customWidth="1"/>
    <col min="16110" max="16110" width="12.85546875" style="935" customWidth="1"/>
    <col min="16111" max="16384" width="8.28515625" style="935"/>
  </cols>
  <sheetData>
    <row r="1" spans="1:11" s="963" customFormat="1" ht="27.75" customHeight="1" thickBot="1">
      <c r="A1" s="968" t="s">
        <v>603</v>
      </c>
      <c r="B1" s="1001"/>
      <c r="C1" s="1536" t="s">
        <v>208</v>
      </c>
      <c r="D1" s="1536"/>
      <c r="E1" s="1536"/>
      <c r="F1" s="1536"/>
      <c r="G1" s="968"/>
      <c r="H1" s="968"/>
      <c r="I1" s="967"/>
      <c r="J1" s="1001"/>
      <c r="K1" s="968" t="s">
        <v>512</v>
      </c>
    </row>
    <row r="2" spans="1:11" ht="18.75" customHeight="1">
      <c r="A2" s="962"/>
      <c r="B2" s="962"/>
      <c r="C2" s="962"/>
      <c r="D2" s="962"/>
      <c r="E2" s="962"/>
      <c r="F2" s="962"/>
      <c r="G2" s="962"/>
      <c r="H2" s="962"/>
      <c r="I2" s="962"/>
      <c r="J2" s="962"/>
      <c r="K2" s="962"/>
    </row>
    <row r="3" spans="1:11" ht="18.75" customHeight="1">
      <c r="A3" s="1549" t="s">
        <v>498</v>
      </c>
      <c r="B3" s="1549"/>
      <c r="C3" s="1549"/>
      <c r="D3" s="1549"/>
      <c r="E3" s="1549"/>
      <c r="F3" s="1549"/>
      <c r="G3" s="1549"/>
      <c r="H3" s="1549"/>
      <c r="I3" s="1549"/>
      <c r="J3" s="1549"/>
      <c r="K3" s="1549"/>
    </row>
    <row r="4" spans="1:11" ht="18.75" customHeight="1">
      <c r="A4" s="961"/>
      <c r="B4" s="961"/>
      <c r="C4" s="961"/>
      <c r="D4" s="961"/>
      <c r="E4" s="961"/>
      <c r="F4" s="961"/>
      <c r="G4" s="961"/>
      <c r="H4" s="961"/>
      <c r="I4" s="961"/>
      <c r="J4" s="961"/>
      <c r="K4" s="961"/>
    </row>
    <row r="5" spans="1:11" ht="16.5" customHeight="1">
      <c r="A5" s="1538" t="s">
        <v>658</v>
      </c>
      <c r="B5" s="1539"/>
      <c r="C5" s="1544" t="s">
        <v>599</v>
      </c>
      <c r="D5" s="1550" t="s">
        <v>657</v>
      </c>
      <c r="E5" s="1551"/>
      <c r="F5" s="1550" t="s">
        <v>656</v>
      </c>
      <c r="G5" s="1552"/>
      <c r="H5" s="1552"/>
      <c r="I5" s="1551"/>
      <c r="J5" s="1550" t="s">
        <v>598</v>
      </c>
      <c r="K5" s="1551"/>
    </row>
    <row r="6" spans="1:11" ht="32.25" customHeight="1">
      <c r="A6" s="1540"/>
      <c r="B6" s="1541"/>
      <c r="C6" s="1547"/>
      <c r="D6" s="960" t="s">
        <v>596</v>
      </c>
      <c r="E6" s="960" t="s">
        <v>651</v>
      </c>
      <c r="F6" s="960" t="s">
        <v>655</v>
      </c>
      <c r="G6" s="960" t="s">
        <v>654</v>
      </c>
      <c r="H6" s="960" t="s">
        <v>653</v>
      </c>
      <c r="I6" s="960" t="s">
        <v>652</v>
      </c>
      <c r="J6" s="960" t="s">
        <v>596</v>
      </c>
      <c r="K6" s="960" t="s">
        <v>651</v>
      </c>
    </row>
    <row r="7" spans="1:11" ht="16.5" customHeight="1" thickBot="1">
      <c r="A7" s="1542"/>
      <c r="B7" s="1543"/>
      <c r="C7" s="959" t="s">
        <v>571</v>
      </c>
      <c r="D7" s="959" t="s">
        <v>570</v>
      </c>
      <c r="E7" s="959" t="s">
        <v>569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570</v>
      </c>
      <c r="K7" s="959" t="s">
        <v>569</v>
      </c>
    </row>
    <row r="8" spans="1:11" ht="22.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  <c r="K8" s="999"/>
    </row>
    <row r="9" spans="1:11" ht="22.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  <c r="K9" s="999"/>
    </row>
    <row r="10" spans="1:11" ht="10.5" customHeight="1">
      <c r="A10" s="958"/>
      <c r="B10" s="958"/>
      <c r="C10" s="957"/>
      <c r="D10" s="956"/>
      <c r="E10" s="997"/>
      <c r="F10" s="998"/>
      <c r="G10" s="998"/>
      <c r="H10" s="998"/>
      <c r="I10" s="998"/>
      <c r="J10" s="956"/>
      <c r="K10" s="997"/>
    </row>
    <row r="11" spans="1:11" ht="20.25" customHeight="1">
      <c r="A11" s="954" t="s">
        <v>428</v>
      </c>
      <c r="B11" s="996" t="s">
        <v>650</v>
      </c>
      <c r="C11" s="951">
        <v>89.116</v>
      </c>
      <c r="D11" s="950">
        <v>22595.521100000002</v>
      </c>
      <c r="E11" s="951">
        <v>105.2166</v>
      </c>
      <c r="F11" s="952">
        <v>13249.3333</v>
      </c>
      <c r="G11" s="952">
        <v>17325.655200000001</v>
      </c>
      <c r="H11" s="952">
        <v>27770.686799999999</v>
      </c>
      <c r="I11" s="952">
        <v>33684.764199999998</v>
      </c>
      <c r="J11" s="950">
        <v>23608.919900000001</v>
      </c>
      <c r="K11" s="951">
        <v>104.27</v>
      </c>
    </row>
    <row r="12" spans="1:11" s="936" customFormat="1" ht="20.25" customHeight="1">
      <c r="A12" s="954" t="s">
        <v>425</v>
      </c>
      <c r="B12" s="996" t="s">
        <v>424</v>
      </c>
      <c r="C12" s="951">
        <v>25.331299999999999</v>
      </c>
      <c r="D12" s="950">
        <v>30766.261999999999</v>
      </c>
      <c r="E12" s="951">
        <v>101.0014</v>
      </c>
      <c r="F12" s="952">
        <v>20679.131700000002</v>
      </c>
      <c r="G12" s="952">
        <v>25492.237099999998</v>
      </c>
      <c r="H12" s="952">
        <v>37467.025500000003</v>
      </c>
      <c r="I12" s="952">
        <v>45486.613299999997</v>
      </c>
      <c r="J12" s="950">
        <v>33460.381000000001</v>
      </c>
      <c r="K12" s="951">
        <v>100.44</v>
      </c>
    </row>
    <row r="13" spans="1:11" ht="20.25" customHeight="1">
      <c r="A13" s="954" t="s">
        <v>423</v>
      </c>
      <c r="B13" s="996" t="s">
        <v>422</v>
      </c>
      <c r="C13" s="951">
        <v>1035.6558</v>
      </c>
      <c r="D13" s="950">
        <v>25634.556</v>
      </c>
      <c r="E13" s="951">
        <v>104.9881</v>
      </c>
      <c r="F13" s="952">
        <v>15449.5</v>
      </c>
      <c r="G13" s="952">
        <v>19881.985700000001</v>
      </c>
      <c r="H13" s="952">
        <v>33487.235699999997</v>
      </c>
      <c r="I13" s="952">
        <v>44214.369899999998</v>
      </c>
      <c r="J13" s="950">
        <v>29381.958500000001</v>
      </c>
      <c r="K13" s="951">
        <v>104.46</v>
      </c>
    </row>
    <row r="14" spans="1:11" s="936" customFormat="1" ht="20.25" customHeight="1">
      <c r="A14" s="954" t="s">
        <v>421</v>
      </c>
      <c r="B14" s="996" t="s">
        <v>542</v>
      </c>
      <c r="C14" s="951">
        <v>28.232600000000001</v>
      </c>
      <c r="D14" s="950">
        <v>37149.503400000001</v>
      </c>
      <c r="E14" s="951">
        <v>101.70529999999999</v>
      </c>
      <c r="F14" s="952">
        <v>21932.9221</v>
      </c>
      <c r="G14" s="952">
        <v>27878.681799999998</v>
      </c>
      <c r="H14" s="952">
        <v>48302.476900000001</v>
      </c>
      <c r="I14" s="952">
        <v>65401.6823</v>
      </c>
      <c r="J14" s="950">
        <v>42675.072</v>
      </c>
      <c r="K14" s="951">
        <v>101.94</v>
      </c>
    </row>
    <row r="15" spans="1:11" ht="20.25" customHeight="1">
      <c r="A15" s="954" t="s">
        <v>419</v>
      </c>
      <c r="B15" s="996" t="s">
        <v>649</v>
      </c>
      <c r="C15" s="951">
        <v>48.756599999999999</v>
      </c>
      <c r="D15" s="950">
        <v>25104.095099999999</v>
      </c>
      <c r="E15" s="951">
        <v>104.98480000000001</v>
      </c>
      <c r="F15" s="952">
        <v>14790</v>
      </c>
      <c r="G15" s="952">
        <v>19329.217100000002</v>
      </c>
      <c r="H15" s="952">
        <v>30581.553800000002</v>
      </c>
      <c r="I15" s="952">
        <v>38129.186900000001</v>
      </c>
      <c r="J15" s="950">
        <v>26877.801800000001</v>
      </c>
      <c r="K15" s="951">
        <v>103.99</v>
      </c>
    </row>
    <row r="16" spans="1:11" s="936" customFormat="1" ht="20.25" customHeight="1">
      <c r="A16" s="954" t="s">
        <v>417</v>
      </c>
      <c r="B16" s="996" t="s">
        <v>416</v>
      </c>
      <c r="C16" s="951">
        <v>189.31530000000001</v>
      </c>
      <c r="D16" s="950">
        <v>22610.610199999999</v>
      </c>
      <c r="E16" s="951">
        <v>103.6433</v>
      </c>
      <c r="F16" s="952">
        <v>12269.4154</v>
      </c>
      <c r="G16" s="952">
        <v>16687.1139</v>
      </c>
      <c r="H16" s="952">
        <v>30574.205999999998</v>
      </c>
      <c r="I16" s="952">
        <v>41228.2857</v>
      </c>
      <c r="J16" s="950">
        <v>26199.2219</v>
      </c>
      <c r="K16" s="951">
        <v>103.61</v>
      </c>
    </row>
    <row r="17" spans="1:11" ht="20.25" customHeight="1">
      <c r="A17" s="954" t="s">
        <v>415</v>
      </c>
      <c r="B17" s="996" t="s">
        <v>540</v>
      </c>
      <c r="C17" s="951">
        <v>469.04329999999999</v>
      </c>
      <c r="D17" s="950">
        <v>21123.93</v>
      </c>
      <c r="E17" s="951">
        <v>105.9121</v>
      </c>
      <c r="F17" s="952">
        <v>11789.564700000001</v>
      </c>
      <c r="G17" s="952">
        <v>15248.6677</v>
      </c>
      <c r="H17" s="952">
        <v>29794.706699999999</v>
      </c>
      <c r="I17" s="952">
        <v>45291.577700000002</v>
      </c>
      <c r="J17" s="950">
        <v>26888.905500000001</v>
      </c>
      <c r="K17" s="951">
        <v>103.96</v>
      </c>
    </row>
    <row r="18" spans="1:11" s="936" customFormat="1" ht="20.25" customHeight="1">
      <c r="A18" s="954" t="s">
        <v>413</v>
      </c>
      <c r="B18" s="996" t="s">
        <v>412</v>
      </c>
      <c r="C18" s="951">
        <v>239.6052</v>
      </c>
      <c r="D18" s="950">
        <v>24462.559700000002</v>
      </c>
      <c r="E18" s="951">
        <v>103.2895</v>
      </c>
      <c r="F18" s="952">
        <v>13050.805700000001</v>
      </c>
      <c r="G18" s="952">
        <v>18220.208600000002</v>
      </c>
      <c r="H18" s="952">
        <v>31501.596699999998</v>
      </c>
      <c r="I18" s="952">
        <v>39046.948700000001</v>
      </c>
      <c r="J18" s="950">
        <v>26963.012999999999</v>
      </c>
      <c r="K18" s="951">
        <v>104.3</v>
      </c>
    </row>
    <row r="19" spans="1:11" ht="20.25" customHeight="1">
      <c r="A19" s="954" t="s">
        <v>411</v>
      </c>
      <c r="B19" s="996" t="s">
        <v>648</v>
      </c>
      <c r="C19" s="951">
        <v>102.67870000000001</v>
      </c>
      <c r="D19" s="950">
        <v>13252.3745</v>
      </c>
      <c r="E19" s="951">
        <v>108.10429999999999</v>
      </c>
      <c r="F19" s="952">
        <v>10079.1078</v>
      </c>
      <c r="G19" s="952">
        <v>10944.8815</v>
      </c>
      <c r="H19" s="952">
        <v>18505.396400000001</v>
      </c>
      <c r="I19" s="952">
        <v>25723.4725</v>
      </c>
      <c r="J19" s="950">
        <v>16453.4169</v>
      </c>
      <c r="K19" s="951">
        <v>107.21</v>
      </c>
    </row>
    <row r="20" spans="1:11" s="936" customFormat="1" ht="20.25" customHeight="1">
      <c r="A20" s="954" t="s">
        <v>409</v>
      </c>
      <c r="B20" s="996" t="s">
        <v>408</v>
      </c>
      <c r="C20" s="951">
        <v>100.2013</v>
      </c>
      <c r="D20" s="950">
        <v>41858.471700000002</v>
      </c>
      <c r="E20" s="951">
        <v>103.9312</v>
      </c>
      <c r="F20" s="952">
        <v>19977.854899999998</v>
      </c>
      <c r="G20" s="952">
        <v>29380.650600000001</v>
      </c>
      <c r="H20" s="952">
        <v>60946.760600000001</v>
      </c>
      <c r="I20" s="952">
        <v>90577.654299999995</v>
      </c>
      <c r="J20" s="950">
        <v>51525.123200000002</v>
      </c>
      <c r="K20" s="951">
        <v>104.04</v>
      </c>
    </row>
    <row r="21" spans="1:11" ht="20.25" customHeight="1">
      <c r="A21" s="954" t="s">
        <v>407</v>
      </c>
      <c r="B21" s="996" t="s">
        <v>406</v>
      </c>
      <c r="C21" s="951">
        <v>67.915899999999993</v>
      </c>
      <c r="D21" s="950">
        <v>39312.348100000003</v>
      </c>
      <c r="E21" s="951">
        <v>103.2713</v>
      </c>
      <c r="F21" s="952">
        <v>21967.422299999998</v>
      </c>
      <c r="G21" s="952">
        <v>28292.170300000002</v>
      </c>
      <c r="H21" s="952">
        <v>58324.035600000003</v>
      </c>
      <c r="I21" s="952">
        <v>92361.723199999993</v>
      </c>
      <c r="J21" s="950">
        <v>52158.314899999998</v>
      </c>
      <c r="K21" s="951">
        <v>103.24</v>
      </c>
    </row>
    <row r="22" spans="1:11" s="936" customFormat="1" ht="20.25" customHeight="1">
      <c r="A22" s="954" t="s">
        <v>405</v>
      </c>
      <c r="B22" s="996" t="s">
        <v>532</v>
      </c>
      <c r="C22" s="951">
        <v>43.641800000000003</v>
      </c>
      <c r="D22" s="950">
        <v>22330.937399999999</v>
      </c>
      <c r="E22" s="951">
        <v>101.75830000000001</v>
      </c>
      <c r="F22" s="952">
        <v>10818.439700000001</v>
      </c>
      <c r="G22" s="952">
        <v>14804.2104</v>
      </c>
      <c r="H22" s="952">
        <v>28857.495299999999</v>
      </c>
      <c r="I22" s="952">
        <v>40253.948499999999</v>
      </c>
      <c r="J22" s="950">
        <v>24833.5425</v>
      </c>
      <c r="K22" s="951">
        <v>102.56</v>
      </c>
    </row>
    <row r="23" spans="1:11" ht="20.25" customHeight="1">
      <c r="A23" s="954" t="s">
        <v>403</v>
      </c>
      <c r="B23" s="996" t="s">
        <v>647</v>
      </c>
      <c r="C23" s="951">
        <v>158.5633</v>
      </c>
      <c r="D23" s="950">
        <v>27808.568599999999</v>
      </c>
      <c r="E23" s="951">
        <v>102.7697</v>
      </c>
      <c r="F23" s="952">
        <v>11958.9866</v>
      </c>
      <c r="G23" s="952">
        <v>19054.486799999999</v>
      </c>
      <c r="H23" s="952">
        <v>40099.407399999996</v>
      </c>
      <c r="I23" s="952">
        <v>59963.035000000003</v>
      </c>
      <c r="J23" s="950">
        <v>35065.412300000004</v>
      </c>
      <c r="K23" s="951">
        <v>102.39</v>
      </c>
    </row>
    <row r="24" spans="1:11" s="936" customFormat="1" ht="20.25" customHeight="1">
      <c r="A24" s="954" t="s">
        <v>401</v>
      </c>
      <c r="B24" s="996" t="s">
        <v>400</v>
      </c>
      <c r="C24" s="951">
        <v>164.38550000000001</v>
      </c>
      <c r="D24" s="950">
        <v>16620.5445</v>
      </c>
      <c r="E24" s="951">
        <v>106.9221</v>
      </c>
      <c r="F24" s="952">
        <v>10626.045</v>
      </c>
      <c r="G24" s="952">
        <v>11928.7343</v>
      </c>
      <c r="H24" s="952">
        <v>23397.311000000002</v>
      </c>
      <c r="I24" s="952">
        <v>31128.252899999999</v>
      </c>
      <c r="J24" s="950">
        <v>19737.994999999999</v>
      </c>
      <c r="K24" s="951">
        <v>105.64</v>
      </c>
    </row>
    <row r="25" spans="1:11" ht="20.25" customHeight="1">
      <c r="A25" s="954" t="s">
        <v>399</v>
      </c>
      <c r="B25" s="996" t="s">
        <v>385</v>
      </c>
      <c r="C25" s="951">
        <v>274.84190000000001</v>
      </c>
      <c r="D25" s="950">
        <v>29858.0645</v>
      </c>
      <c r="E25" s="951">
        <v>105.6711</v>
      </c>
      <c r="F25" s="952">
        <v>19207.2163</v>
      </c>
      <c r="G25" s="952">
        <v>24192.148399999998</v>
      </c>
      <c r="H25" s="952">
        <v>37003.3891</v>
      </c>
      <c r="I25" s="952">
        <v>46005.094700000001</v>
      </c>
      <c r="J25" s="950">
        <v>31764.7107</v>
      </c>
      <c r="K25" s="951">
        <v>105.93</v>
      </c>
    </row>
    <row r="26" spans="1:11" s="936" customFormat="1" ht="20.25" customHeight="1">
      <c r="A26" s="954" t="s">
        <v>397</v>
      </c>
      <c r="B26" s="996" t="s">
        <v>246</v>
      </c>
      <c r="C26" s="951">
        <v>240.5359</v>
      </c>
      <c r="D26" s="950">
        <v>26894.681199999999</v>
      </c>
      <c r="E26" s="951">
        <v>104.2398</v>
      </c>
      <c r="F26" s="952">
        <v>14192.7847</v>
      </c>
      <c r="G26" s="952">
        <v>21529.468000000001</v>
      </c>
      <c r="H26" s="952">
        <v>31839.411100000001</v>
      </c>
      <c r="I26" s="952">
        <v>39929.356099999997</v>
      </c>
      <c r="J26" s="950">
        <v>28206.9892</v>
      </c>
      <c r="K26" s="951">
        <v>103.77</v>
      </c>
    </row>
    <row r="27" spans="1:11" ht="20.25" customHeight="1">
      <c r="A27" s="954" t="s">
        <v>396</v>
      </c>
      <c r="B27" s="996" t="s">
        <v>395</v>
      </c>
      <c r="C27" s="951">
        <v>262.68520000000001</v>
      </c>
      <c r="D27" s="950">
        <v>24738.318599999999</v>
      </c>
      <c r="E27" s="951">
        <v>104.7398</v>
      </c>
      <c r="F27" s="952">
        <v>15311.4036</v>
      </c>
      <c r="G27" s="952">
        <v>19004.246999999999</v>
      </c>
      <c r="H27" s="952">
        <v>32714.881000000001</v>
      </c>
      <c r="I27" s="952">
        <v>45090.274299999997</v>
      </c>
      <c r="J27" s="950">
        <v>29098.247800000001</v>
      </c>
      <c r="K27" s="951">
        <v>105.3</v>
      </c>
    </row>
    <row r="28" spans="1:11" s="936" customFormat="1" ht="20.25" customHeight="1">
      <c r="A28" s="954" t="s">
        <v>394</v>
      </c>
      <c r="B28" s="996" t="s">
        <v>646</v>
      </c>
      <c r="C28" s="951">
        <v>46.450200000000002</v>
      </c>
      <c r="D28" s="950">
        <v>21769.293699999998</v>
      </c>
      <c r="E28" s="951">
        <v>105.2443</v>
      </c>
      <c r="F28" s="952">
        <v>12199.785400000001</v>
      </c>
      <c r="G28" s="952">
        <v>16869.4247</v>
      </c>
      <c r="H28" s="952">
        <v>27581.160899999999</v>
      </c>
      <c r="I28" s="952">
        <v>35044.0075</v>
      </c>
      <c r="J28" s="950">
        <v>24229.384399999999</v>
      </c>
      <c r="K28" s="951">
        <v>105.93</v>
      </c>
    </row>
    <row r="29" spans="1:11" ht="20.25" customHeight="1" thickBot="1">
      <c r="A29" s="995" t="s">
        <v>392</v>
      </c>
      <c r="B29" s="994" t="s">
        <v>391</v>
      </c>
      <c r="C29" s="991">
        <v>40.871699999999997</v>
      </c>
      <c r="D29" s="992">
        <v>18523.921600000001</v>
      </c>
      <c r="E29" s="991">
        <v>104.7188</v>
      </c>
      <c r="F29" s="993">
        <v>10858.8333</v>
      </c>
      <c r="G29" s="993">
        <v>14052.8886</v>
      </c>
      <c r="H29" s="993">
        <v>25773.7637</v>
      </c>
      <c r="I29" s="993">
        <v>36823.127200000003</v>
      </c>
      <c r="J29" s="992">
        <v>22764.881799999999</v>
      </c>
      <c r="K29" s="991">
        <v>103.32</v>
      </c>
    </row>
    <row r="30" spans="1:11" ht="20.25" customHeight="1" thickTop="1">
      <c r="A30" s="943" t="s">
        <v>520</v>
      </c>
      <c r="B30" s="943"/>
      <c r="C30" s="990">
        <v>3627.8285999999998</v>
      </c>
      <c r="D30" s="939">
        <v>24934.187699999999</v>
      </c>
      <c r="E30" s="940">
        <v>104.7996</v>
      </c>
      <c r="F30" s="941">
        <v>12907.831399999999</v>
      </c>
      <c r="G30" s="941">
        <v>18128.113000000001</v>
      </c>
      <c r="H30" s="941">
        <v>33202.498099999997</v>
      </c>
      <c r="I30" s="941">
        <v>45704.934699999998</v>
      </c>
      <c r="J30" s="939">
        <v>29060.5537</v>
      </c>
      <c r="K30" s="940">
        <v>104.35</v>
      </c>
    </row>
    <row r="31" spans="1:11">
      <c r="A31" s="936"/>
      <c r="B31" s="936"/>
      <c r="C31" s="936"/>
      <c r="D31" s="936"/>
    </row>
    <row r="32" spans="1:11">
      <c r="A32" s="936"/>
      <c r="B32" s="936"/>
      <c r="C32" s="936"/>
      <c r="D32" s="936"/>
    </row>
    <row r="33" spans="1:4">
      <c r="A33" s="936"/>
      <c r="B33" s="936"/>
      <c r="C33" s="936"/>
      <c r="D33" s="936"/>
    </row>
    <row r="34" spans="1:4">
      <c r="A34" s="936"/>
      <c r="B34" s="936"/>
      <c r="C34" s="936"/>
      <c r="D34" s="936"/>
    </row>
    <row r="35" spans="1:4">
      <c r="A35" s="936"/>
      <c r="B35" s="936"/>
      <c r="C35" s="936"/>
      <c r="D35" s="936"/>
    </row>
    <row r="36" spans="1:4">
      <c r="A36" s="936"/>
      <c r="B36" s="936"/>
      <c r="C36" s="936"/>
      <c r="D36" s="936"/>
    </row>
    <row r="37" spans="1:4">
      <c r="A37" s="936"/>
      <c r="B37" s="936"/>
      <c r="C37" s="936"/>
      <c r="D37" s="936"/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2" orientation="landscape" horizontalDpi="1200" verticalDpi="1200" r:id="rId1"/>
  <headerFooter scaleWithDoc="0" alignWithMargins="0">
    <oddHeader>&amp;R&amp;"Arial,Obyčejné"Strana 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5"/>
  <sheetViews>
    <sheetView showGridLines="0" zoomScale="90" zoomScaleNormal="90" workbookViewId="0"/>
  </sheetViews>
  <sheetFormatPr defaultColWidth="7.140625" defaultRowHeight="12.75"/>
  <cols>
    <col min="1" max="1" width="6.28515625" style="935" customWidth="1"/>
    <col min="2" max="2" width="57" style="935" customWidth="1"/>
    <col min="3" max="3" width="13.28515625" style="935" customWidth="1"/>
    <col min="4" max="9" width="11.140625" style="935" customWidth="1"/>
    <col min="10" max="225" width="7.140625" style="935"/>
    <col min="226" max="226" width="6.28515625" style="935" customWidth="1"/>
    <col min="227" max="227" width="36.42578125" style="935" customWidth="1"/>
    <col min="228" max="228" width="12.85546875" style="935" customWidth="1"/>
    <col min="229" max="231" width="7.140625" style="935"/>
    <col min="232" max="235" width="10" style="935" customWidth="1"/>
    <col min="236" max="481" width="7.140625" style="935"/>
    <col min="482" max="482" width="6.28515625" style="935" customWidth="1"/>
    <col min="483" max="483" width="36.42578125" style="935" customWidth="1"/>
    <col min="484" max="484" width="12.85546875" style="935" customWidth="1"/>
    <col min="485" max="487" width="7.140625" style="935"/>
    <col min="488" max="491" width="10" style="935" customWidth="1"/>
    <col min="492" max="737" width="7.140625" style="935"/>
    <col min="738" max="738" width="6.28515625" style="935" customWidth="1"/>
    <col min="739" max="739" width="36.42578125" style="935" customWidth="1"/>
    <col min="740" max="740" width="12.85546875" style="935" customWidth="1"/>
    <col min="741" max="743" width="7.140625" style="935"/>
    <col min="744" max="747" width="10" style="935" customWidth="1"/>
    <col min="748" max="993" width="7.140625" style="935"/>
    <col min="994" max="994" width="6.28515625" style="935" customWidth="1"/>
    <col min="995" max="995" width="36.42578125" style="935" customWidth="1"/>
    <col min="996" max="996" width="12.85546875" style="935" customWidth="1"/>
    <col min="997" max="999" width="7.140625" style="935"/>
    <col min="1000" max="1003" width="10" style="935" customWidth="1"/>
    <col min="1004" max="1249" width="7.140625" style="935"/>
    <col min="1250" max="1250" width="6.28515625" style="935" customWidth="1"/>
    <col min="1251" max="1251" width="36.42578125" style="935" customWidth="1"/>
    <col min="1252" max="1252" width="12.85546875" style="935" customWidth="1"/>
    <col min="1253" max="1255" width="7.140625" style="935"/>
    <col min="1256" max="1259" width="10" style="935" customWidth="1"/>
    <col min="1260" max="1505" width="7.140625" style="935"/>
    <col min="1506" max="1506" width="6.28515625" style="935" customWidth="1"/>
    <col min="1507" max="1507" width="36.42578125" style="935" customWidth="1"/>
    <col min="1508" max="1508" width="12.85546875" style="935" customWidth="1"/>
    <col min="1509" max="1511" width="7.140625" style="935"/>
    <col min="1512" max="1515" width="10" style="935" customWidth="1"/>
    <col min="1516" max="1761" width="7.140625" style="935"/>
    <col min="1762" max="1762" width="6.28515625" style="935" customWidth="1"/>
    <col min="1763" max="1763" width="36.42578125" style="935" customWidth="1"/>
    <col min="1764" max="1764" width="12.85546875" style="935" customWidth="1"/>
    <col min="1765" max="1767" width="7.140625" style="935"/>
    <col min="1768" max="1771" width="10" style="935" customWidth="1"/>
    <col min="1772" max="2017" width="7.140625" style="935"/>
    <col min="2018" max="2018" width="6.28515625" style="935" customWidth="1"/>
    <col min="2019" max="2019" width="36.42578125" style="935" customWidth="1"/>
    <col min="2020" max="2020" width="12.85546875" style="935" customWidth="1"/>
    <col min="2021" max="2023" width="7.140625" style="935"/>
    <col min="2024" max="2027" width="10" style="935" customWidth="1"/>
    <col min="2028" max="2273" width="7.140625" style="935"/>
    <col min="2274" max="2274" width="6.28515625" style="935" customWidth="1"/>
    <col min="2275" max="2275" width="36.42578125" style="935" customWidth="1"/>
    <col min="2276" max="2276" width="12.85546875" style="935" customWidth="1"/>
    <col min="2277" max="2279" width="7.140625" style="935"/>
    <col min="2280" max="2283" width="10" style="935" customWidth="1"/>
    <col min="2284" max="2529" width="7.140625" style="935"/>
    <col min="2530" max="2530" width="6.28515625" style="935" customWidth="1"/>
    <col min="2531" max="2531" width="36.42578125" style="935" customWidth="1"/>
    <col min="2532" max="2532" width="12.85546875" style="935" customWidth="1"/>
    <col min="2533" max="2535" width="7.140625" style="935"/>
    <col min="2536" max="2539" width="10" style="935" customWidth="1"/>
    <col min="2540" max="2785" width="7.140625" style="935"/>
    <col min="2786" max="2786" width="6.28515625" style="935" customWidth="1"/>
    <col min="2787" max="2787" width="36.42578125" style="935" customWidth="1"/>
    <col min="2788" max="2788" width="12.85546875" style="935" customWidth="1"/>
    <col min="2789" max="2791" width="7.140625" style="935"/>
    <col min="2792" max="2795" width="10" style="935" customWidth="1"/>
    <col min="2796" max="3041" width="7.140625" style="935"/>
    <col min="3042" max="3042" width="6.28515625" style="935" customWidth="1"/>
    <col min="3043" max="3043" width="36.42578125" style="935" customWidth="1"/>
    <col min="3044" max="3044" width="12.85546875" style="935" customWidth="1"/>
    <col min="3045" max="3047" width="7.140625" style="935"/>
    <col min="3048" max="3051" width="10" style="935" customWidth="1"/>
    <col min="3052" max="3297" width="7.140625" style="935"/>
    <col min="3298" max="3298" width="6.28515625" style="935" customWidth="1"/>
    <col min="3299" max="3299" width="36.42578125" style="935" customWidth="1"/>
    <col min="3300" max="3300" width="12.85546875" style="935" customWidth="1"/>
    <col min="3301" max="3303" width="7.140625" style="935"/>
    <col min="3304" max="3307" width="10" style="935" customWidth="1"/>
    <col min="3308" max="3553" width="7.140625" style="935"/>
    <col min="3554" max="3554" width="6.28515625" style="935" customWidth="1"/>
    <col min="3555" max="3555" width="36.42578125" style="935" customWidth="1"/>
    <col min="3556" max="3556" width="12.85546875" style="935" customWidth="1"/>
    <col min="3557" max="3559" width="7.140625" style="935"/>
    <col min="3560" max="3563" width="10" style="935" customWidth="1"/>
    <col min="3564" max="3809" width="7.140625" style="935"/>
    <col min="3810" max="3810" width="6.28515625" style="935" customWidth="1"/>
    <col min="3811" max="3811" width="36.42578125" style="935" customWidth="1"/>
    <col min="3812" max="3812" width="12.85546875" style="935" customWidth="1"/>
    <col min="3813" max="3815" width="7.140625" style="935"/>
    <col min="3816" max="3819" width="10" style="935" customWidth="1"/>
    <col min="3820" max="4065" width="7.140625" style="935"/>
    <col min="4066" max="4066" width="6.28515625" style="935" customWidth="1"/>
    <col min="4067" max="4067" width="36.42578125" style="935" customWidth="1"/>
    <col min="4068" max="4068" width="12.85546875" style="935" customWidth="1"/>
    <col min="4069" max="4071" width="7.140625" style="935"/>
    <col min="4072" max="4075" width="10" style="935" customWidth="1"/>
    <col min="4076" max="4321" width="7.140625" style="935"/>
    <col min="4322" max="4322" width="6.28515625" style="935" customWidth="1"/>
    <col min="4323" max="4323" width="36.42578125" style="935" customWidth="1"/>
    <col min="4324" max="4324" width="12.85546875" style="935" customWidth="1"/>
    <col min="4325" max="4327" width="7.140625" style="935"/>
    <col min="4328" max="4331" width="10" style="935" customWidth="1"/>
    <col min="4332" max="4577" width="7.140625" style="935"/>
    <col min="4578" max="4578" width="6.28515625" style="935" customWidth="1"/>
    <col min="4579" max="4579" width="36.42578125" style="935" customWidth="1"/>
    <col min="4580" max="4580" width="12.85546875" style="935" customWidth="1"/>
    <col min="4581" max="4583" width="7.140625" style="935"/>
    <col min="4584" max="4587" width="10" style="935" customWidth="1"/>
    <col min="4588" max="4833" width="7.140625" style="935"/>
    <col min="4834" max="4834" width="6.28515625" style="935" customWidth="1"/>
    <col min="4835" max="4835" width="36.42578125" style="935" customWidth="1"/>
    <col min="4836" max="4836" width="12.85546875" style="935" customWidth="1"/>
    <col min="4837" max="4839" width="7.140625" style="935"/>
    <col min="4840" max="4843" width="10" style="935" customWidth="1"/>
    <col min="4844" max="5089" width="7.140625" style="935"/>
    <col min="5090" max="5090" width="6.28515625" style="935" customWidth="1"/>
    <col min="5091" max="5091" width="36.42578125" style="935" customWidth="1"/>
    <col min="5092" max="5092" width="12.85546875" style="935" customWidth="1"/>
    <col min="5093" max="5095" width="7.140625" style="935"/>
    <col min="5096" max="5099" width="10" style="935" customWidth="1"/>
    <col min="5100" max="5345" width="7.140625" style="935"/>
    <col min="5346" max="5346" width="6.28515625" style="935" customWidth="1"/>
    <col min="5347" max="5347" width="36.42578125" style="935" customWidth="1"/>
    <col min="5348" max="5348" width="12.85546875" style="935" customWidth="1"/>
    <col min="5349" max="5351" width="7.140625" style="935"/>
    <col min="5352" max="5355" width="10" style="935" customWidth="1"/>
    <col min="5356" max="5601" width="7.140625" style="935"/>
    <col min="5602" max="5602" width="6.28515625" style="935" customWidth="1"/>
    <col min="5603" max="5603" width="36.42578125" style="935" customWidth="1"/>
    <col min="5604" max="5604" width="12.85546875" style="935" customWidth="1"/>
    <col min="5605" max="5607" width="7.140625" style="935"/>
    <col min="5608" max="5611" width="10" style="935" customWidth="1"/>
    <col min="5612" max="5857" width="7.140625" style="935"/>
    <col min="5858" max="5858" width="6.28515625" style="935" customWidth="1"/>
    <col min="5859" max="5859" width="36.42578125" style="935" customWidth="1"/>
    <col min="5860" max="5860" width="12.85546875" style="935" customWidth="1"/>
    <col min="5861" max="5863" width="7.140625" style="935"/>
    <col min="5864" max="5867" width="10" style="935" customWidth="1"/>
    <col min="5868" max="6113" width="7.140625" style="935"/>
    <col min="6114" max="6114" width="6.28515625" style="935" customWidth="1"/>
    <col min="6115" max="6115" width="36.42578125" style="935" customWidth="1"/>
    <col min="6116" max="6116" width="12.85546875" style="935" customWidth="1"/>
    <col min="6117" max="6119" width="7.140625" style="935"/>
    <col min="6120" max="6123" width="10" style="935" customWidth="1"/>
    <col min="6124" max="6369" width="7.140625" style="935"/>
    <col min="6370" max="6370" width="6.28515625" style="935" customWidth="1"/>
    <col min="6371" max="6371" width="36.42578125" style="935" customWidth="1"/>
    <col min="6372" max="6372" width="12.85546875" style="935" customWidth="1"/>
    <col min="6373" max="6375" width="7.140625" style="935"/>
    <col min="6376" max="6379" width="10" style="935" customWidth="1"/>
    <col min="6380" max="6625" width="7.140625" style="935"/>
    <col min="6626" max="6626" width="6.28515625" style="935" customWidth="1"/>
    <col min="6627" max="6627" width="36.42578125" style="935" customWidth="1"/>
    <col min="6628" max="6628" width="12.85546875" style="935" customWidth="1"/>
    <col min="6629" max="6631" width="7.140625" style="935"/>
    <col min="6632" max="6635" width="10" style="935" customWidth="1"/>
    <col min="6636" max="6881" width="7.140625" style="935"/>
    <col min="6882" max="6882" width="6.28515625" style="935" customWidth="1"/>
    <col min="6883" max="6883" width="36.42578125" style="935" customWidth="1"/>
    <col min="6884" max="6884" width="12.85546875" style="935" customWidth="1"/>
    <col min="6885" max="6887" width="7.140625" style="935"/>
    <col min="6888" max="6891" width="10" style="935" customWidth="1"/>
    <col min="6892" max="7137" width="7.140625" style="935"/>
    <col min="7138" max="7138" width="6.28515625" style="935" customWidth="1"/>
    <col min="7139" max="7139" width="36.42578125" style="935" customWidth="1"/>
    <col min="7140" max="7140" width="12.85546875" style="935" customWidth="1"/>
    <col min="7141" max="7143" width="7.140625" style="935"/>
    <col min="7144" max="7147" width="10" style="935" customWidth="1"/>
    <col min="7148" max="7393" width="7.140625" style="935"/>
    <col min="7394" max="7394" width="6.28515625" style="935" customWidth="1"/>
    <col min="7395" max="7395" width="36.42578125" style="935" customWidth="1"/>
    <col min="7396" max="7396" width="12.85546875" style="935" customWidth="1"/>
    <col min="7397" max="7399" width="7.140625" style="935"/>
    <col min="7400" max="7403" width="10" style="935" customWidth="1"/>
    <col min="7404" max="7649" width="7.140625" style="935"/>
    <col min="7650" max="7650" width="6.28515625" style="935" customWidth="1"/>
    <col min="7651" max="7651" width="36.42578125" style="935" customWidth="1"/>
    <col min="7652" max="7652" width="12.85546875" style="935" customWidth="1"/>
    <col min="7653" max="7655" width="7.140625" style="935"/>
    <col min="7656" max="7659" width="10" style="935" customWidth="1"/>
    <col min="7660" max="7905" width="7.140625" style="935"/>
    <col min="7906" max="7906" width="6.28515625" style="935" customWidth="1"/>
    <col min="7907" max="7907" width="36.42578125" style="935" customWidth="1"/>
    <col min="7908" max="7908" width="12.85546875" style="935" customWidth="1"/>
    <col min="7909" max="7911" width="7.140625" style="935"/>
    <col min="7912" max="7915" width="10" style="935" customWidth="1"/>
    <col min="7916" max="8161" width="7.140625" style="935"/>
    <col min="8162" max="8162" width="6.28515625" style="935" customWidth="1"/>
    <col min="8163" max="8163" width="36.42578125" style="935" customWidth="1"/>
    <col min="8164" max="8164" width="12.85546875" style="935" customWidth="1"/>
    <col min="8165" max="8167" width="7.140625" style="935"/>
    <col min="8168" max="8171" width="10" style="935" customWidth="1"/>
    <col min="8172" max="8417" width="7.140625" style="935"/>
    <col min="8418" max="8418" width="6.28515625" style="935" customWidth="1"/>
    <col min="8419" max="8419" width="36.42578125" style="935" customWidth="1"/>
    <col min="8420" max="8420" width="12.85546875" style="935" customWidth="1"/>
    <col min="8421" max="8423" width="7.140625" style="935"/>
    <col min="8424" max="8427" width="10" style="935" customWidth="1"/>
    <col min="8428" max="8673" width="7.140625" style="935"/>
    <col min="8674" max="8674" width="6.28515625" style="935" customWidth="1"/>
    <col min="8675" max="8675" width="36.42578125" style="935" customWidth="1"/>
    <col min="8676" max="8676" width="12.85546875" style="935" customWidth="1"/>
    <col min="8677" max="8679" width="7.140625" style="935"/>
    <col min="8680" max="8683" width="10" style="935" customWidth="1"/>
    <col min="8684" max="8929" width="7.140625" style="935"/>
    <col min="8930" max="8930" width="6.28515625" style="935" customWidth="1"/>
    <col min="8931" max="8931" width="36.42578125" style="935" customWidth="1"/>
    <col min="8932" max="8932" width="12.85546875" style="935" customWidth="1"/>
    <col min="8933" max="8935" width="7.140625" style="935"/>
    <col min="8936" max="8939" width="10" style="935" customWidth="1"/>
    <col min="8940" max="9185" width="7.140625" style="935"/>
    <col min="9186" max="9186" width="6.28515625" style="935" customWidth="1"/>
    <col min="9187" max="9187" width="36.42578125" style="935" customWidth="1"/>
    <col min="9188" max="9188" width="12.85546875" style="935" customWidth="1"/>
    <col min="9189" max="9191" width="7.140625" style="935"/>
    <col min="9192" max="9195" width="10" style="935" customWidth="1"/>
    <col min="9196" max="9441" width="7.140625" style="935"/>
    <col min="9442" max="9442" width="6.28515625" style="935" customWidth="1"/>
    <col min="9443" max="9443" width="36.42578125" style="935" customWidth="1"/>
    <col min="9444" max="9444" width="12.85546875" style="935" customWidth="1"/>
    <col min="9445" max="9447" width="7.140625" style="935"/>
    <col min="9448" max="9451" width="10" style="935" customWidth="1"/>
    <col min="9452" max="9697" width="7.140625" style="935"/>
    <col min="9698" max="9698" width="6.28515625" style="935" customWidth="1"/>
    <col min="9699" max="9699" width="36.42578125" style="935" customWidth="1"/>
    <col min="9700" max="9700" width="12.85546875" style="935" customWidth="1"/>
    <col min="9701" max="9703" width="7.140625" style="935"/>
    <col min="9704" max="9707" width="10" style="935" customWidth="1"/>
    <col min="9708" max="9953" width="7.140625" style="935"/>
    <col min="9954" max="9954" width="6.28515625" style="935" customWidth="1"/>
    <col min="9955" max="9955" width="36.42578125" style="935" customWidth="1"/>
    <col min="9956" max="9956" width="12.85546875" style="935" customWidth="1"/>
    <col min="9957" max="9959" width="7.140625" style="935"/>
    <col min="9960" max="9963" width="10" style="935" customWidth="1"/>
    <col min="9964" max="10209" width="7.140625" style="935"/>
    <col min="10210" max="10210" width="6.28515625" style="935" customWidth="1"/>
    <col min="10211" max="10211" width="36.42578125" style="935" customWidth="1"/>
    <col min="10212" max="10212" width="12.85546875" style="935" customWidth="1"/>
    <col min="10213" max="10215" width="7.140625" style="935"/>
    <col min="10216" max="10219" width="10" style="935" customWidth="1"/>
    <col min="10220" max="10465" width="7.140625" style="935"/>
    <col min="10466" max="10466" width="6.28515625" style="935" customWidth="1"/>
    <col min="10467" max="10467" width="36.42578125" style="935" customWidth="1"/>
    <col min="10468" max="10468" width="12.85546875" style="935" customWidth="1"/>
    <col min="10469" max="10471" width="7.140625" style="935"/>
    <col min="10472" max="10475" width="10" style="935" customWidth="1"/>
    <col min="10476" max="10721" width="7.140625" style="935"/>
    <col min="10722" max="10722" width="6.28515625" style="935" customWidth="1"/>
    <col min="10723" max="10723" width="36.42578125" style="935" customWidth="1"/>
    <col min="10724" max="10724" width="12.85546875" style="935" customWidth="1"/>
    <col min="10725" max="10727" width="7.140625" style="935"/>
    <col min="10728" max="10731" width="10" style="935" customWidth="1"/>
    <col min="10732" max="10977" width="7.140625" style="935"/>
    <col min="10978" max="10978" width="6.28515625" style="935" customWidth="1"/>
    <col min="10979" max="10979" width="36.42578125" style="935" customWidth="1"/>
    <col min="10980" max="10980" width="12.85546875" style="935" customWidth="1"/>
    <col min="10981" max="10983" width="7.140625" style="935"/>
    <col min="10984" max="10987" width="10" style="935" customWidth="1"/>
    <col min="10988" max="11233" width="7.140625" style="935"/>
    <col min="11234" max="11234" width="6.28515625" style="935" customWidth="1"/>
    <col min="11235" max="11235" width="36.42578125" style="935" customWidth="1"/>
    <col min="11236" max="11236" width="12.85546875" style="935" customWidth="1"/>
    <col min="11237" max="11239" width="7.140625" style="935"/>
    <col min="11240" max="11243" width="10" style="935" customWidth="1"/>
    <col min="11244" max="11489" width="7.140625" style="935"/>
    <col min="11490" max="11490" width="6.28515625" style="935" customWidth="1"/>
    <col min="11491" max="11491" width="36.42578125" style="935" customWidth="1"/>
    <col min="11492" max="11492" width="12.85546875" style="935" customWidth="1"/>
    <col min="11493" max="11495" width="7.140625" style="935"/>
    <col min="11496" max="11499" width="10" style="935" customWidth="1"/>
    <col min="11500" max="11745" width="7.140625" style="935"/>
    <col min="11746" max="11746" width="6.28515625" style="935" customWidth="1"/>
    <col min="11747" max="11747" width="36.42578125" style="935" customWidth="1"/>
    <col min="11748" max="11748" width="12.85546875" style="935" customWidth="1"/>
    <col min="11749" max="11751" width="7.140625" style="935"/>
    <col min="11752" max="11755" width="10" style="935" customWidth="1"/>
    <col min="11756" max="12001" width="7.140625" style="935"/>
    <col min="12002" max="12002" width="6.28515625" style="935" customWidth="1"/>
    <col min="12003" max="12003" width="36.42578125" style="935" customWidth="1"/>
    <col min="12004" max="12004" width="12.85546875" style="935" customWidth="1"/>
    <col min="12005" max="12007" width="7.140625" style="935"/>
    <col min="12008" max="12011" width="10" style="935" customWidth="1"/>
    <col min="12012" max="12257" width="7.140625" style="935"/>
    <col min="12258" max="12258" width="6.28515625" style="935" customWidth="1"/>
    <col min="12259" max="12259" width="36.42578125" style="935" customWidth="1"/>
    <col min="12260" max="12260" width="12.85546875" style="935" customWidth="1"/>
    <col min="12261" max="12263" width="7.140625" style="935"/>
    <col min="12264" max="12267" width="10" style="935" customWidth="1"/>
    <col min="12268" max="12513" width="7.140625" style="935"/>
    <col min="12514" max="12514" width="6.28515625" style="935" customWidth="1"/>
    <col min="12515" max="12515" width="36.42578125" style="935" customWidth="1"/>
    <col min="12516" max="12516" width="12.85546875" style="935" customWidth="1"/>
    <col min="12517" max="12519" width="7.140625" style="935"/>
    <col min="12520" max="12523" width="10" style="935" customWidth="1"/>
    <col min="12524" max="12769" width="7.140625" style="935"/>
    <col min="12770" max="12770" width="6.28515625" style="935" customWidth="1"/>
    <col min="12771" max="12771" width="36.42578125" style="935" customWidth="1"/>
    <col min="12772" max="12772" width="12.85546875" style="935" customWidth="1"/>
    <col min="12773" max="12775" width="7.140625" style="935"/>
    <col min="12776" max="12779" width="10" style="935" customWidth="1"/>
    <col min="12780" max="13025" width="7.140625" style="935"/>
    <col min="13026" max="13026" width="6.28515625" style="935" customWidth="1"/>
    <col min="13027" max="13027" width="36.42578125" style="935" customWidth="1"/>
    <col min="13028" max="13028" width="12.85546875" style="935" customWidth="1"/>
    <col min="13029" max="13031" width="7.140625" style="935"/>
    <col min="13032" max="13035" width="10" style="935" customWidth="1"/>
    <col min="13036" max="13281" width="7.140625" style="935"/>
    <col min="13282" max="13282" width="6.28515625" style="935" customWidth="1"/>
    <col min="13283" max="13283" width="36.42578125" style="935" customWidth="1"/>
    <col min="13284" max="13284" width="12.85546875" style="935" customWidth="1"/>
    <col min="13285" max="13287" width="7.140625" style="935"/>
    <col min="13288" max="13291" width="10" style="935" customWidth="1"/>
    <col min="13292" max="13537" width="7.140625" style="935"/>
    <col min="13538" max="13538" width="6.28515625" style="935" customWidth="1"/>
    <col min="13539" max="13539" width="36.42578125" style="935" customWidth="1"/>
    <col min="13540" max="13540" width="12.85546875" style="935" customWidth="1"/>
    <col min="13541" max="13543" width="7.140625" style="935"/>
    <col min="13544" max="13547" width="10" style="935" customWidth="1"/>
    <col min="13548" max="13793" width="7.140625" style="935"/>
    <col min="13794" max="13794" width="6.28515625" style="935" customWidth="1"/>
    <col min="13795" max="13795" width="36.42578125" style="935" customWidth="1"/>
    <col min="13796" max="13796" width="12.85546875" style="935" customWidth="1"/>
    <col min="13797" max="13799" width="7.140625" style="935"/>
    <col min="13800" max="13803" width="10" style="935" customWidth="1"/>
    <col min="13804" max="14049" width="7.140625" style="935"/>
    <col min="14050" max="14050" width="6.28515625" style="935" customWidth="1"/>
    <col min="14051" max="14051" width="36.42578125" style="935" customWidth="1"/>
    <col min="14052" max="14052" width="12.85546875" style="935" customWidth="1"/>
    <col min="14053" max="14055" width="7.140625" style="935"/>
    <col min="14056" max="14059" width="10" style="935" customWidth="1"/>
    <col min="14060" max="14305" width="7.140625" style="935"/>
    <col min="14306" max="14306" width="6.28515625" style="935" customWidth="1"/>
    <col min="14307" max="14307" width="36.42578125" style="935" customWidth="1"/>
    <col min="14308" max="14308" width="12.85546875" style="935" customWidth="1"/>
    <col min="14309" max="14311" width="7.140625" style="935"/>
    <col min="14312" max="14315" width="10" style="935" customWidth="1"/>
    <col min="14316" max="14561" width="7.140625" style="935"/>
    <col min="14562" max="14562" width="6.28515625" style="935" customWidth="1"/>
    <col min="14563" max="14563" width="36.42578125" style="935" customWidth="1"/>
    <col min="14564" max="14564" width="12.85546875" style="935" customWidth="1"/>
    <col min="14565" max="14567" width="7.140625" style="935"/>
    <col min="14568" max="14571" width="10" style="935" customWidth="1"/>
    <col min="14572" max="14817" width="7.140625" style="935"/>
    <col min="14818" max="14818" width="6.28515625" style="935" customWidth="1"/>
    <col min="14819" max="14819" width="36.42578125" style="935" customWidth="1"/>
    <col min="14820" max="14820" width="12.85546875" style="935" customWidth="1"/>
    <col min="14821" max="14823" width="7.140625" style="935"/>
    <col min="14824" max="14827" width="10" style="935" customWidth="1"/>
    <col min="14828" max="15073" width="7.140625" style="935"/>
    <col min="15074" max="15074" width="6.28515625" style="935" customWidth="1"/>
    <col min="15075" max="15075" width="36.42578125" style="935" customWidth="1"/>
    <col min="15076" max="15076" width="12.85546875" style="935" customWidth="1"/>
    <col min="15077" max="15079" width="7.140625" style="935"/>
    <col min="15080" max="15083" width="10" style="935" customWidth="1"/>
    <col min="15084" max="15329" width="7.140625" style="935"/>
    <col min="15330" max="15330" width="6.28515625" style="935" customWidth="1"/>
    <col min="15331" max="15331" width="36.42578125" style="935" customWidth="1"/>
    <col min="15332" max="15332" width="12.85546875" style="935" customWidth="1"/>
    <col min="15333" max="15335" width="7.140625" style="935"/>
    <col min="15336" max="15339" width="10" style="935" customWidth="1"/>
    <col min="15340" max="15585" width="7.140625" style="935"/>
    <col min="15586" max="15586" width="6.28515625" style="935" customWidth="1"/>
    <col min="15587" max="15587" width="36.42578125" style="935" customWidth="1"/>
    <col min="15588" max="15588" width="12.85546875" style="935" customWidth="1"/>
    <col min="15589" max="15591" width="7.140625" style="935"/>
    <col min="15592" max="15595" width="10" style="935" customWidth="1"/>
    <col min="15596" max="15841" width="7.140625" style="935"/>
    <col min="15842" max="15842" width="6.28515625" style="935" customWidth="1"/>
    <col min="15843" max="15843" width="36.42578125" style="935" customWidth="1"/>
    <col min="15844" max="15844" width="12.85546875" style="935" customWidth="1"/>
    <col min="15845" max="15847" width="7.140625" style="935"/>
    <col min="15848" max="15851" width="10" style="935" customWidth="1"/>
    <col min="15852" max="16097" width="7.140625" style="935"/>
    <col min="16098" max="16098" width="6.28515625" style="935" customWidth="1"/>
    <col min="16099" max="16099" width="36.42578125" style="935" customWidth="1"/>
    <col min="16100" max="16100" width="12.85546875" style="935" customWidth="1"/>
    <col min="16101" max="16103" width="7.140625" style="935"/>
    <col min="16104" max="16107" width="10" style="935" customWidth="1"/>
    <col min="16108" max="16384" width="7.140625" style="935"/>
  </cols>
  <sheetData>
    <row r="1" spans="1:9" s="963" customFormat="1" ht="28.5" customHeight="1" thickBot="1">
      <c r="A1" s="968" t="s">
        <v>603</v>
      </c>
      <c r="B1" s="968"/>
      <c r="C1" s="968" t="s">
        <v>208</v>
      </c>
      <c r="D1" s="968"/>
      <c r="E1" s="968"/>
      <c r="F1" s="968"/>
      <c r="G1" s="968"/>
      <c r="H1" s="968"/>
      <c r="I1" s="967" t="s">
        <v>511</v>
      </c>
    </row>
    <row r="2" spans="1:9" ht="18.75" customHeight="1">
      <c r="A2" s="962"/>
      <c r="B2" s="962"/>
      <c r="C2" s="962"/>
      <c r="D2" s="962"/>
      <c r="E2" s="962"/>
      <c r="F2" s="962"/>
      <c r="G2" s="962"/>
      <c r="H2" s="962"/>
      <c r="I2" s="962"/>
    </row>
    <row r="3" spans="1:9" ht="18.75" customHeight="1">
      <c r="A3" s="1549" t="s">
        <v>687</v>
      </c>
      <c r="B3" s="1549"/>
      <c r="C3" s="1549"/>
      <c r="D3" s="1549"/>
      <c r="E3" s="1549"/>
      <c r="F3" s="1549"/>
      <c r="G3" s="1549"/>
      <c r="H3" s="1549"/>
      <c r="I3" s="1549"/>
    </row>
    <row r="4" spans="1:9" ht="18.75" customHeight="1">
      <c r="A4" s="961"/>
      <c r="B4" s="961"/>
      <c r="C4" s="961"/>
      <c r="D4" s="961"/>
      <c r="E4" s="961"/>
      <c r="F4" s="961"/>
      <c r="G4" s="961"/>
      <c r="H4" s="961"/>
      <c r="I4" s="961"/>
    </row>
    <row r="5" spans="1:9" ht="16.5" customHeight="1">
      <c r="A5" s="1538" t="s">
        <v>686</v>
      </c>
      <c r="B5" s="1548"/>
      <c r="C5" s="1544" t="s">
        <v>599</v>
      </c>
      <c r="D5" s="960" t="s">
        <v>598</v>
      </c>
      <c r="E5" s="1538" t="s">
        <v>685</v>
      </c>
      <c r="F5" s="1539"/>
      <c r="G5" s="1538" t="s">
        <v>684</v>
      </c>
      <c r="H5" s="1548"/>
      <c r="I5" s="1539"/>
    </row>
    <row r="6" spans="1:9" ht="32.25" customHeight="1">
      <c r="A6" s="1540"/>
      <c r="B6" s="1553"/>
      <c r="C6" s="1547"/>
      <c r="D6" s="960" t="s">
        <v>596</v>
      </c>
      <c r="E6" s="960" t="s">
        <v>683</v>
      </c>
      <c r="F6" s="960" t="s">
        <v>682</v>
      </c>
      <c r="G6" s="960" t="s">
        <v>681</v>
      </c>
      <c r="H6" s="960" t="s">
        <v>680</v>
      </c>
      <c r="I6" s="960" t="s">
        <v>679</v>
      </c>
    </row>
    <row r="7" spans="1:9" ht="16.5" customHeight="1" thickBot="1">
      <c r="A7" s="1542"/>
      <c r="B7" s="1554"/>
      <c r="C7" s="959" t="s">
        <v>571</v>
      </c>
      <c r="D7" s="959" t="s">
        <v>570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</row>
    <row r="8" spans="1:9" ht="23.25" hidden="1" customHeight="1">
      <c r="A8" s="999"/>
      <c r="B8" s="999"/>
      <c r="C8" s="999"/>
      <c r="D8" s="999"/>
      <c r="E8" s="999"/>
      <c r="F8" s="999"/>
      <c r="G8" s="999"/>
      <c r="H8" s="999"/>
      <c r="I8" s="999"/>
    </row>
    <row r="9" spans="1:9" ht="23.25" hidden="1" customHeight="1">
      <c r="A9" s="999"/>
      <c r="B9" s="999"/>
      <c r="C9" s="999"/>
      <c r="D9" s="999"/>
      <c r="E9" s="999"/>
      <c r="F9" s="999"/>
      <c r="G9" s="999"/>
      <c r="H9" s="999"/>
      <c r="I9" s="999"/>
    </row>
    <row r="10" spans="1:9" ht="10.5" customHeight="1">
      <c r="A10" s="962"/>
      <c r="B10" s="962"/>
      <c r="C10" s="1017"/>
      <c r="D10" s="1016"/>
      <c r="E10" s="1015"/>
      <c r="F10" s="1015"/>
      <c r="G10" s="1015"/>
      <c r="H10" s="1015"/>
      <c r="I10" s="1015"/>
    </row>
    <row r="11" spans="1:9" ht="20.25" customHeight="1" thickBot="1">
      <c r="A11" s="1014" t="s">
        <v>678</v>
      </c>
      <c r="B11" s="1014"/>
      <c r="C11" s="1012">
        <v>202.86170000000001</v>
      </c>
      <c r="D11" s="1011">
        <v>19451.938200000001</v>
      </c>
      <c r="E11" s="1010">
        <v>21242.4679</v>
      </c>
      <c r="F11" s="1010">
        <v>17647.285199999998</v>
      </c>
      <c r="G11" s="1010">
        <v>19962.750599999999</v>
      </c>
      <c r="H11" s="1010">
        <v>19973.143899999999</v>
      </c>
      <c r="I11" s="1010">
        <v>18551.6567</v>
      </c>
    </row>
    <row r="12" spans="1:9" ht="20.25" customHeight="1" thickTop="1">
      <c r="A12" s="994" t="s">
        <v>205</v>
      </c>
      <c r="B12" s="995" t="s">
        <v>677</v>
      </c>
      <c r="C12" s="991">
        <v>3.4693999999999998</v>
      </c>
      <c r="D12" s="992">
        <v>16467.1453</v>
      </c>
      <c r="E12" s="993">
        <v>17547.3194</v>
      </c>
      <c r="F12" s="993">
        <v>15455.008099999999</v>
      </c>
      <c r="G12" s="993">
        <v>19005.0278</v>
      </c>
      <c r="H12" s="993">
        <v>16784.952000000001</v>
      </c>
      <c r="I12" s="993">
        <v>14557.9766</v>
      </c>
    </row>
    <row r="13" spans="1:9" ht="20.25" customHeight="1">
      <c r="A13" s="994"/>
      <c r="B13" s="995" t="s">
        <v>676</v>
      </c>
      <c r="C13" s="991">
        <v>1.2034</v>
      </c>
      <c r="D13" s="992">
        <v>14640.216200000001</v>
      </c>
      <c r="E13" s="993">
        <v>15428.206099999999</v>
      </c>
      <c r="F13" s="993">
        <v>14000.0409</v>
      </c>
      <c r="G13" s="993">
        <v>15256.799199999999</v>
      </c>
      <c r="H13" s="993">
        <v>14506.1273</v>
      </c>
      <c r="I13" s="993">
        <v>14598.4854</v>
      </c>
    </row>
    <row r="14" spans="1:9" ht="20.25" customHeight="1">
      <c r="A14" s="994"/>
      <c r="B14" s="995" t="s">
        <v>675</v>
      </c>
      <c r="C14" s="991">
        <v>198.18870000000001</v>
      </c>
      <c r="D14" s="992">
        <v>19533.4097</v>
      </c>
      <c r="E14" s="993">
        <v>21336.215899999999</v>
      </c>
      <c r="F14" s="993">
        <v>17711.687900000001</v>
      </c>
      <c r="G14" s="993">
        <v>20000.7853</v>
      </c>
      <c r="H14" s="993">
        <v>20062.102500000001</v>
      </c>
      <c r="I14" s="993">
        <v>18646.0671</v>
      </c>
    </row>
    <row r="15" spans="1:9" ht="27.75" customHeight="1" thickBot="1">
      <c r="A15" s="1014" t="s">
        <v>674</v>
      </c>
      <c r="B15" s="1013"/>
      <c r="C15" s="1012">
        <v>1207.8269</v>
      </c>
      <c r="D15" s="1011">
        <v>22325.051800000001</v>
      </c>
      <c r="E15" s="1010">
        <v>24457.3236</v>
      </c>
      <c r="F15" s="1010">
        <v>18320.8305</v>
      </c>
      <c r="G15" s="1010">
        <v>21096.037400000001</v>
      </c>
      <c r="H15" s="1010">
        <v>22666.557400000002</v>
      </c>
      <c r="I15" s="1010">
        <v>22254.664499999999</v>
      </c>
    </row>
    <row r="16" spans="1:9" ht="20.25" customHeight="1" thickTop="1">
      <c r="A16" s="994" t="s">
        <v>205</v>
      </c>
      <c r="B16" s="995" t="s">
        <v>673</v>
      </c>
      <c r="C16" s="991">
        <v>185.78190000000001</v>
      </c>
      <c r="D16" s="992">
        <v>15422.7806</v>
      </c>
      <c r="E16" s="993">
        <v>16380.990400000001</v>
      </c>
      <c r="F16" s="993">
        <v>13353.813200000001</v>
      </c>
      <c r="G16" s="993">
        <v>14118.733700000001</v>
      </c>
      <c r="H16" s="993">
        <v>15178.279200000001</v>
      </c>
      <c r="I16" s="993">
        <v>16684.503799999999</v>
      </c>
    </row>
    <row r="17" spans="1:9" ht="20.25" customHeight="1">
      <c r="A17" s="994"/>
      <c r="B17" s="995" t="s">
        <v>672</v>
      </c>
      <c r="C17" s="991">
        <v>42.493499999999997</v>
      </c>
      <c r="D17" s="992">
        <v>21420.786</v>
      </c>
      <c r="E17" s="993">
        <v>23714.4054</v>
      </c>
      <c r="F17" s="993">
        <v>18560.444</v>
      </c>
      <c r="G17" s="993">
        <v>21423.802</v>
      </c>
      <c r="H17" s="993">
        <v>22207.0288</v>
      </c>
      <c r="I17" s="993">
        <v>20334.817500000001</v>
      </c>
    </row>
    <row r="18" spans="1:9" ht="20.25" customHeight="1">
      <c r="A18" s="994"/>
      <c r="B18" s="995" t="s">
        <v>671</v>
      </c>
      <c r="C18" s="991">
        <v>948.55449999999996</v>
      </c>
      <c r="D18" s="992">
        <v>23654.5507</v>
      </c>
      <c r="E18" s="993">
        <v>26068.967499999999</v>
      </c>
      <c r="F18" s="993">
        <v>19052.09</v>
      </c>
      <c r="G18" s="993">
        <v>22740.341700000001</v>
      </c>
      <c r="H18" s="993">
        <v>24224.7363</v>
      </c>
      <c r="I18" s="993">
        <v>23123.694100000001</v>
      </c>
    </row>
    <row r="19" spans="1:9" ht="20.25" customHeight="1">
      <c r="A19" s="994"/>
      <c r="B19" s="995" t="s">
        <v>670</v>
      </c>
      <c r="C19" s="991">
        <v>30.9968</v>
      </c>
      <c r="D19" s="992">
        <v>24247.992099999999</v>
      </c>
      <c r="E19" s="993">
        <v>27070.492999999999</v>
      </c>
      <c r="F19" s="993">
        <v>21457.142</v>
      </c>
      <c r="G19" s="993">
        <v>21354.962599999999</v>
      </c>
      <c r="H19" s="993">
        <v>25121.5821</v>
      </c>
      <c r="I19" s="993">
        <v>24203.001700000001</v>
      </c>
    </row>
    <row r="20" spans="1:9" ht="27.75" customHeight="1" thickBot="1">
      <c r="A20" s="1014" t="s">
        <v>669</v>
      </c>
      <c r="B20" s="1013"/>
      <c r="C20" s="1012">
        <v>1386.5854999999999</v>
      </c>
      <c r="D20" s="1011">
        <v>28446.833900000001</v>
      </c>
      <c r="E20" s="1010">
        <v>31897.113799999999</v>
      </c>
      <c r="F20" s="1010">
        <v>25236.546600000001</v>
      </c>
      <c r="G20" s="1010">
        <v>23934.053500000002</v>
      </c>
      <c r="H20" s="1010">
        <v>29537.63</v>
      </c>
      <c r="I20" s="1010">
        <v>29144.5589</v>
      </c>
    </row>
    <row r="21" spans="1:9" ht="20.25" customHeight="1" thickTop="1">
      <c r="A21" s="994" t="s">
        <v>205</v>
      </c>
      <c r="B21" s="995" t="s">
        <v>668</v>
      </c>
      <c r="C21" s="991">
        <v>364.46559999999999</v>
      </c>
      <c r="D21" s="992">
        <v>23074.813099999999</v>
      </c>
      <c r="E21" s="993">
        <v>25036.689200000001</v>
      </c>
      <c r="F21" s="993">
        <v>21357.584999999999</v>
      </c>
      <c r="G21" s="993">
        <v>19876.236499999999</v>
      </c>
      <c r="H21" s="993">
        <v>23725.725999999999</v>
      </c>
      <c r="I21" s="993">
        <v>23598.423900000002</v>
      </c>
    </row>
    <row r="22" spans="1:9" ht="20.25" customHeight="1">
      <c r="A22" s="994"/>
      <c r="B22" s="995" t="s">
        <v>667</v>
      </c>
      <c r="C22" s="991">
        <v>166.46279999999999</v>
      </c>
      <c r="D22" s="992">
        <v>29935.065600000002</v>
      </c>
      <c r="E22" s="993">
        <v>32609.721300000001</v>
      </c>
      <c r="F22" s="993">
        <v>23184.312099999999</v>
      </c>
      <c r="G22" s="993">
        <v>25038.007600000001</v>
      </c>
      <c r="H22" s="993">
        <v>31042.557100000002</v>
      </c>
      <c r="I22" s="993">
        <v>30332.9578</v>
      </c>
    </row>
    <row r="23" spans="1:9" ht="20.25" customHeight="1">
      <c r="A23" s="994"/>
      <c r="B23" s="995" t="s">
        <v>666</v>
      </c>
      <c r="C23" s="991">
        <v>781.76329999999996</v>
      </c>
      <c r="D23" s="992">
        <v>30619.194599999999</v>
      </c>
      <c r="E23" s="993">
        <v>34848.181900000003</v>
      </c>
      <c r="F23" s="993">
        <v>27154.335999999999</v>
      </c>
      <c r="G23" s="993">
        <v>25476.978299999999</v>
      </c>
      <c r="H23" s="993">
        <v>32071.778600000001</v>
      </c>
      <c r="I23" s="993">
        <v>31174.8334</v>
      </c>
    </row>
    <row r="24" spans="1:9" ht="20.25" customHeight="1">
      <c r="A24" s="994"/>
      <c r="B24" s="995" t="s">
        <v>665</v>
      </c>
      <c r="C24" s="991">
        <v>73.457400000000007</v>
      </c>
      <c r="D24" s="992">
        <v>28615.580099999999</v>
      </c>
      <c r="E24" s="993">
        <v>33567.2935</v>
      </c>
      <c r="F24" s="993">
        <v>25802.816599999998</v>
      </c>
      <c r="G24" s="993">
        <v>23440.926599999999</v>
      </c>
      <c r="H24" s="993">
        <v>30099.1234</v>
      </c>
      <c r="I24" s="993">
        <v>31651.548299999999</v>
      </c>
    </row>
    <row r="25" spans="1:9" ht="20.25" customHeight="1">
      <c r="A25" s="994"/>
      <c r="B25" s="995" t="s">
        <v>664</v>
      </c>
      <c r="C25" s="991">
        <v>0.43609999999999999</v>
      </c>
      <c r="D25" s="992">
        <v>27272.8766</v>
      </c>
      <c r="E25" s="993">
        <v>27517.128100000002</v>
      </c>
      <c r="F25" s="993">
        <v>26733.844099999998</v>
      </c>
      <c r="G25" s="993">
        <v>24681.647000000001</v>
      </c>
      <c r="H25" s="993">
        <v>29278.7117</v>
      </c>
      <c r="I25" s="993">
        <v>25023.6901</v>
      </c>
    </row>
    <row r="26" spans="1:9" ht="27.75" customHeight="1" thickBot="1">
      <c r="A26" s="1014" t="s">
        <v>663</v>
      </c>
      <c r="B26" s="1013"/>
      <c r="C26" s="1012">
        <v>728.08</v>
      </c>
      <c r="D26" s="1011">
        <v>44422.300499999998</v>
      </c>
      <c r="E26" s="1010">
        <v>51373.059300000001</v>
      </c>
      <c r="F26" s="1010">
        <v>36471.462200000002</v>
      </c>
      <c r="G26" s="1010">
        <v>30780.8086</v>
      </c>
      <c r="H26" s="1010">
        <v>47338.919300000001</v>
      </c>
      <c r="I26" s="1010">
        <v>45986.674500000001</v>
      </c>
    </row>
    <row r="27" spans="1:9" ht="20.25" customHeight="1" thickTop="1">
      <c r="A27" s="994" t="s">
        <v>205</v>
      </c>
      <c r="B27" s="995" t="s">
        <v>662</v>
      </c>
      <c r="C27" s="991">
        <v>108.7161</v>
      </c>
      <c r="D27" s="992">
        <v>35971.385699999999</v>
      </c>
      <c r="E27" s="993">
        <v>42144.703200000004</v>
      </c>
      <c r="F27" s="993">
        <v>30964.921200000001</v>
      </c>
      <c r="G27" s="993">
        <v>29023.262599999998</v>
      </c>
      <c r="H27" s="993">
        <v>39585.078699999998</v>
      </c>
      <c r="I27" s="993">
        <v>38563.686099999999</v>
      </c>
    </row>
    <row r="28" spans="1:9" ht="20.25" customHeight="1">
      <c r="A28" s="994"/>
      <c r="B28" s="995" t="s">
        <v>661</v>
      </c>
      <c r="C28" s="991">
        <v>583.56979999999999</v>
      </c>
      <c r="D28" s="992">
        <v>45222.771200000003</v>
      </c>
      <c r="E28" s="993">
        <v>52048.929100000001</v>
      </c>
      <c r="F28" s="993">
        <v>37131.464899999999</v>
      </c>
      <c r="G28" s="993">
        <v>31513.365900000001</v>
      </c>
      <c r="H28" s="993">
        <v>48211.853900000002</v>
      </c>
      <c r="I28" s="993">
        <v>45420.350700000003</v>
      </c>
    </row>
    <row r="29" spans="1:9" ht="20.25" customHeight="1">
      <c r="A29" s="994"/>
      <c r="B29" s="995" t="s">
        <v>660</v>
      </c>
      <c r="C29" s="991">
        <v>35.793999999999997</v>
      </c>
      <c r="D29" s="992">
        <v>57039.606899999999</v>
      </c>
      <c r="E29" s="993">
        <v>61492.989600000001</v>
      </c>
      <c r="F29" s="993">
        <v>48779.513700000003</v>
      </c>
      <c r="G29" s="993">
        <v>38468.935299999997</v>
      </c>
      <c r="H29" s="993">
        <v>57193.386899999998</v>
      </c>
      <c r="I29" s="993">
        <v>58465.659099999997</v>
      </c>
    </row>
    <row r="30" spans="1:9" ht="27.75" customHeight="1" thickBot="1">
      <c r="A30" s="1009" t="s">
        <v>659</v>
      </c>
      <c r="B30" s="1008"/>
      <c r="C30" s="1007">
        <v>102.4743</v>
      </c>
      <c r="D30" s="1006">
        <v>26631.446599999999</v>
      </c>
      <c r="E30" s="1005">
        <v>29213.988099999999</v>
      </c>
      <c r="F30" s="1005">
        <v>23790.838199999998</v>
      </c>
      <c r="G30" s="1005">
        <v>23304.9503</v>
      </c>
      <c r="H30" s="1005">
        <v>28696.1852</v>
      </c>
      <c r="I30" s="1005">
        <v>26154.9035</v>
      </c>
    </row>
    <row r="31" spans="1:9" ht="20.25" customHeight="1" thickTop="1">
      <c r="A31" s="1004" t="s">
        <v>520</v>
      </c>
      <c r="B31" s="1004"/>
      <c r="C31" s="940">
        <v>3627.8285999999998</v>
      </c>
      <c r="D31" s="939">
        <v>29060.5537</v>
      </c>
      <c r="E31" s="941">
        <v>32133.661199999999</v>
      </c>
      <c r="F31" s="941">
        <v>25283.040199999999</v>
      </c>
      <c r="G31" s="941">
        <v>24199.741999999998</v>
      </c>
      <c r="H31" s="941">
        <v>30536.220399999998</v>
      </c>
      <c r="I31" s="941">
        <v>28971.8622</v>
      </c>
    </row>
    <row r="35" spans="1:5" ht="15">
      <c r="A35" s="1003"/>
      <c r="B35" s="1002"/>
      <c r="C35" s="1002"/>
      <c r="D35" s="1002"/>
      <c r="E35" s="1002"/>
    </row>
  </sheetData>
  <mergeCells count="5">
    <mergeCell ref="A3:I3"/>
    <mergeCell ref="A5:B7"/>
    <mergeCell ref="C5:C6"/>
    <mergeCell ref="E5:F5"/>
    <mergeCell ref="G5:I5"/>
  </mergeCells>
  <printOptions horizontalCentered="1" verticalCentered="1"/>
  <pageMargins left="0.70866141732283472" right="0.70866141732283472" top="0.78740157480314965" bottom="0.39370078740157483" header="0.31496062992125984" footer="0.31496062992125984"/>
  <pageSetup paperSize="9" scale="86" orientation="landscape" horizontalDpi="1200" verticalDpi="1200" r:id="rId1"/>
  <headerFooter scaleWithDoc="0" alignWithMargins="0">
    <oddHeader>&amp;R&amp;"Arial,Obyčejné"Strana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O2" sqref="O2"/>
    </sheetView>
  </sheetViews>
  <sheetFormatPr defaultRowHeight="15"/>
  <sheetData>
    <row r="1" spans="15:15">
      <c r="O1" s="91" t="s">
        <v>104</v>
      </c>
    </row>
    <row r="36" spans="1:1">
      <c r="A36" s="1186" t="s">
        <v>887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landscape" horizontalDpi="4294967294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5"/>
  <sheetViews>
    <sheetView showGridLines="0" zoomScaleNormal="100" workbookViewId="0"/>
  </sheetViews>
  <sheetFormatPr defaultColWidth="8.28515625" defaultRowHeight="12.75"/>
  <cols>
    <col min="1" max="1" width="6.28515625" style="935" customWidth="1"/>
    <col min="2" max="2" width="56.28515625" style="935" customWidth="1"/>
    <col min="3" max="9" width="13.7109375" style="935" customWidth="1"/>
    <col min="10" max="229" width="8.28515625" style="935"/>
    <col min="230" max="230" width="6.28515625" style="935" customWidth="1"/>
    <col min="231" max="231" width="36.42578125" style="935" customWidth="1"/>
    <col min="232" max="232" width="12.85546875" style="935" customWidth="1"/>
    <col min="233" max="235" width="8.28515625" style="935"/>
    <col min="236" max="239" width="10" style="935" customWidth="1"/>
    <col min="240" max="485" width="8.28515625" style="935"/>
    <col min="486" max="486" width="6.28515625" style="935" customWidth="1"/>
    <col min="487" max="487" width="36.42578125" style="935" customWidth="1"/>
    <col min="488" max="488" width="12.85546875" style="935" customWidth="1"/>
    <col min="489" max="491" width="8.28515625" style="935"/>
    <col min="492" max="495" width="10" style="935" customWidth="1"/>
    <col min="496" max="741" width="8.28515625" style="935"/>
    <col min="742" max="742" width="6.28515625" style="935" customWidth="1"/>
    <col min="743" max="743" width="36.42578125" style="935" customWidth="1"/>
    <col min="744" max="744" width="12.85546875" style="935" customWidth="1"/>
    <col min="745" max="747" width="8.28515625" style="935"/>
    <col min="748" max="751" width="10" style="935" customWidth="1"/>
    <col min="752" max="997" width="8.28515625" style="935"/>
    <col min="998" max="998" width="6.28515625" style="935" customWidth="1"/>
    <col min="999" max="999" width="36.42578125" style="935" customWidth="1"/>
    <col min="1000" max="1000" width="12.85546875" style="935" customWidth="1"/>
    <col min="1001" max="1003" width="8.28515625" style="935"/>
    <col min="1004" max="1007" width="10" style="935" customWidth="1"/>
    <col min="1008" max="1253" width="8.28515625" style="935"/>
    <col min="1254" max="1254" width="6.28515625" style="935" customWidth="1"/>
    <col min="1255" max="1255" width="36.42578125" style="935" customWidth="1"/>
    <col min="1256" max="1256" width="12.85546875" style="935" customWidth="1"/>
    <col min="1257" max="1259" width="8.28515625" style="935"/>
    <col min="1260" max="1263" width="10" style="935" customWidth="1"/>
    <col min="1264" max="1509" width="8.28515625" style="935"/>
    <col min="1510" max="1510" width="6.28515625" style="935" customWidth="1"/>
    <col min="1511" max="1511" width="36.42578125" style="935" customWidth="1"/>
    <col min="1512" max="1512" width="12.85546875" style="935" customWidth="1"/>
    <col min="1513" max="1515" width="8.28515625" style="935"/>
    <col min="1516" max="1519" width="10" style="935" customWidth="1"/>
    <col min="1520" max="1765" width="8.28515625" style="935"/>
    <col min="1766" max="1766" width="6.28515625" style="935" customWidth="1"/>
    <col min="1767" max="1767" width="36.42578125" style="935" customWidth="1"/>
    <col min="1768" max="1768" width="12.85546875" style="935" customWidth="1"/>
    <col min="1769" max="1771" width="8.28515625" style="935"/>
    <col min="1772" max="1775" width="10" style="935" customWidth="1"/>
    <col min="1776" max="2021" width="8.28515625" style="935"/>
    <col min="2022" max="2022" width="6.28515625" style="935" customWidth="1"/>
    <col min="2023" max="2023" width="36.42578125" style="935" customWidth="1"/>
    <col min="2024" max="2024" width="12.85546875" style="935" customWidth="1"/>
    <col min="2025" max="2027" width="8.28515625" style="935"/>
    <col min="2028" max="2031" width="10" style="935" customWidth="1"/>
    <col min="2032" max="2277" width="8.28515625" style="935"/>
    <col min="2278" max="2278" width="6.28515625" style="935" customWidth="1"/>
    <col min="2279" max="2279" width="36.42578125" style="935" customWidth="1"/>
    <col min="2280" max="2280" width="12.85546875" style="935" customWidth="1"/>
    <col min="2281" max="2283" width="8.28515625" style="935"/>
    <col min="2284" max="2287" width="10" style="935" customWidth="1"/>
    <col min="2288" max="2533" width="8.28515625" style="935"/>
    <col min="2534" max="2534" width="6.28515625" style="935" customWidth="1"/>
    <col min="2535" max="2535" width="36.42578125" style="935" customWidth="1"/>
    <col min="2536" max="2536" width="12.85546875" style="935" customWidth="1"/>
    <col min="2537" max="2539" width="8.28515625" style="935"/>
    <col min="2540" max="2543" width="10" style="935" customWidth="1"/>
    <col min="2544" max="2789" width="8.28515625" style="935"/>
    <col min="2790" max="2790" width="6.28515625" style="935" customWidth="1"/>
    <col min="2791" max="2791" width="36.42578125" style="935" customWidth="1"/>
    <col min="2792" max="2792" width="12.85546875" style="935" customWidth="1"/>
    <col min="2793" max="2795" width="8.28515625" style="935"/>
    <col min="2796" max="2799" width="10" style="935" customWidth="1"/>
    <col min="2800" max="3045" width="8.28515625" style="935"/>
    <col min="3046" max="3046" width="6.28515625" style="935" customWidth="1"/>
    <col min="3047" max="3047" width="36.42578125" style="935" customWidth="1"/>
    <col min="3048" max="3048" width="12.85546875" style="935" customWidth="1"/>
    <col min="3049" max="3051" width="8.28515625" style="935"/>
    <col min="3052" max="3055" width="10" style="935" customWidth="1"/>
    <col min="3056" max="3301" width="8.28515625" style="935"/>
    <col min="3302" max="3302" width="6.28515625" style="935" customWidth="1"/>
    <col min="3303" max="3303" width="36.42578125" style="935" customWidth="1"/>
    <col min="3304" max="3304" width="12.85546875" style="935" customWidth="1"/>
    <col min="3305" max="3307" width="8.28515625" style="935"/>
    <col min="3308" max="3311" width="10" style="935" customWidth="1"/>
    <col min="3312" max="3557" width="8.28515625" style="935"/>
    <col min="3558" max="3558" width="6.28515625" style="935" customWidth="1"/>
    <col min="3559" max="3559" width="36.42578125" style="935" customWidth="1"/>
    <col min="3560" max="3560" width="12.85546875" style="935" customWidth="1"/>
    <col min="3561" max="3563" width="8.28515625" style="935"/>
    <col min="3564" max="3567" width="10" style="935" customWidth="1"/>
    <col min="3568" max="3813" width="8.28515625" style="935"/>
    <col min="3814" max="3814" width="6.28515625" style="935" customWidth="1"/>
    <col min="3815" max="3815" width="36.42578125" style="935" customWidth="1"/>
    <col min="3816" max="3816" width="12.85546875" style="935" customWidth="1"/>
    <col min="3817" max="3819" width="8.28515625" style="935"/>
    <col min="3820" max="3823" width="10" style="935" customWidth="1"/>
    <col min="3824" max="4069" width="8.28515625" style="935"/>
    <col min="4070" max="4070" width="6.28515625" style="935" customWidth="1"/>
    <col min="4071" max="4071" width="36.42578125" style="935" customWidth="1"/>
    <col min="4072" max="4072" width="12.85546875" style="935" customWidth="1"/>
    <col min="4073" max="4075" width="8.28515625" style="935"/>
    <col min="4076" max="4079" width="10" style="935" customWidth="1"/>
    <col min="4080" max="4325" width="8.28515625" style="935"/>
    <col min="4326" max="4326" width="6.28515625" style="935" customWidth="1"/>
    <col min="4327" max="4327" width="36.42578125" style="935" customWidth="1"/>
    <col min="4328" max="4328" width="12.85546875" style="935" customWidth="1"/>
    <col min="4329" max="4331" width="8.28515625" style="935"/>
    <col min="4332" max="4335" width="10" style="935" customWidth="1"/>
    <col min="4336" max="4581" width="8.28515625" style="935"/>
    <col min="4582" max="4582" width="6.28515625" style="935" customWidth="1"/>
    <col min="4583" max="4583" width="36.42578125" style="935" customWidth="1"/>
    <col min="4584" max="4584" width="12.85546875" style="935" customWidth="1"/>
    <col min="4585" max="4587" width="8.28515625" style="935"/>
    <col min="4588" max="4591" width="10" style="935" customWidth="1"/>
    <col min="4592" max="4837" width="8.28515625" style="935"/>
    <col min="4838" max="4838" width="6.28515625" style="935" customWidth="1"/>
    <col min="4839" max="4839" width="36.42578125" style="935" customWidth="1"/>
    <col min="4840" max="4840" width="12.85546875" style="935" customWidth="1"/>
    <col min="4841" max="4843" width="8.28515625" style="935"/>
    <col min="4844" max="4847" width="10" style="935" customWidth="1"/>
    <col min="4848" max="5093" width="8.28515625" style="935"/>
    <col min="5094" max="5094" width="6.28515625" style="935" customWidth="1"/>
    <col min="5095" max="5095" width="36.42578125" style="935" customWidth="1"/>
    <col min="5096" max="5096" width="12.85546875" style="935" customWidth="1"/>
    <col min="5097" max="5099" width="8.28515625" style="935"/>
    <col min="5100" max="5103" width="10" style="935" customWidth="1"/>
    <col min="5104" max="5349" width="8.28515625" style="935"/>
    <col min="5350" max="5350" width="6.28515625" style="935" customWidth="1"/>
    <col min="5351" max="5351" width="36.42578125" style="935" customWidth="1"/>
    <col min="5352" max="5352" width="12.85546875" style="935" customWidth="1"/>
    <col min="5353" max="5355" width="8.28515625" style="935"/>
    <col min="5356" max="5359" width="10" style="935" customWidth="1"/>
    <col min="5360" max="5605" width="8.28515625" style="935"/>
    <col min="5606" max="5606" width="6.28515625" style="935" customWidth="1"/>
    <col min="5607" max="5607" width="36.42578125" style="935" customWidth="1"/>
    <col min="5608" max="5608" width="12.85546875" style="935" customWidth="1"/>
    <col min="5609" max="5611" width="8.28515625" style="935"/>
    <col min="5612" max="5615" width="10" style="935" customWidth="1"/>
    <col min="5616" max="5861" width="8.28515625" style="935"/>
    <col min="5862" max="5862" width="6.28515625" style="935" customWidth="1"/>
    <col min="5863" max="5863" width="36.42578125" style="935" customWidth="1"/>
    <col min="5864" max="5864" width="12.85546875" style="935" customWidth="1"/>
    <col min="5865" max="5867" width="8.28515625" style="935"/>
    <col min="5868" max="5871" width="10" style="935" customWidth="1"/>
    <col min="5872" max="6117" width="8.28515625" style="935"/>
    <col min="6118" max="6118" width="6.28515625" style="935" customWidth="1"/>
    <col min="6119" max="6119" width="36.42578125" style="935" customWidth="1"/>
    <col min="6120" max="6120" width="12.85546875" style="935" customWidth="1"/>
    <col min="6121" max="6123" width="8.28515625" style="935"/>
    <col min="6124" max="6127" width="10" style="935" customWidth="1"/>
    <col min="6128" max="6373" width="8.28515625" style="935"/>
    <col min="6374" max="6374" width="6.28515625" style="935" customWidth="1"/>
    <col min="6375" max="6375" width="36.42578125" style="935" customWidth="1"/>
    <col min="6376" max="6376" width="12.85546875" style="935" customWidth="1"/>
    <col min="6377" max="6379" width="8.28515625" style="935"/>
    <col min="6380" max="6383" width="10" style="935" customWidth="1"/>
    <col min="6384" max="6629" width="8.28515625" style="935"/>
    <col min="6630" max="6630" width="6.28515625" style="935" customWidth="1"/>
    <col min="6631" max="6631" width="36.42578125" style="935" customWidth="1"/>
    <col min="6632" max="6632" width="12.85546875" style="935" customWidth="1"/>
    <col min="6633" max="6635" width="8.28515625" style="935"/>
    <col min="6636" max="6639" width="10" style="935" customWidth="1"/>
    <col min="6640" max="6885" width="8.28515625" style="935"/>
    <col min="6886" max="6886" width="6.28515625" style="935" customWidth="1"/>
    <col min="6887" max="6887" width="36.42578125" style="935" customWidth="1"/>
    <col min="6888" max="6888" width="12.85546875" style="935" customWidth="1"/>
    <col min="6889" max="6891" width="8.28515625" style="935"/>
    <col min="6892" max="6895" width="10" style="935" customWidth="1"/>
    <col min="6896" max="7141" width="8.28515625" style="935"/>
    <col min="7142" max="7142" width="6.28515625" style="935" customWidth="1"/>
    <col min="7143" max="7143" width="36.42578125" style="935" customWidth="1"/>
    <col min="7144" max="7144" width="12.85546875" style="935" customWidth="1"/>
    <col min="7145" max="7147" width="8.28515625" style="935"/>
    <col min="7148" max="7151" width="10" style="935" customWidth="1"/>
    <col min="7152" max="7397" width="8.28515625" style="935"/>
    <col min="7398" max="7398" width="6.28515625" style="935" customWidth="1"/>
    <col min="7399" max="7399" width="36.42578125" style="935" customWidth="1"/>
    <col min="7400" max="7400" width="12.85546875" style="935" customWidth="1"/>
    <col min="7401" max="7403" width="8.28515625" style="935"/>
    <col min="7404" max="7407" width="10" style="935" customWidth="1"/>
    <col min="7408" max="7653" width="8.28515625" style="935"/>
    <col min="7654" max="7654" width="6.28515625" style="935" customWidth="1"/>
    <col min="7655" max="7655" width="36.42578125" style="935" customWidth="1"/>
    <col min="7656" max="7656" width="12.85546875" style="935" customWidth="1"/>
    <col min="7657" max="7659" width="8.28515625" style="935"/>
    <col min="7660" max="7663" width="10" style="935" customWidth="1"/>
    <col min="7664" max="7909" width="8.28515625" style="935"/>
    <col min="7910" max="7910" width="6.28515625" style="935" customWidth="1"/>
    <col min="7911" max="7911" width="36.42578125" style="935" customWidth="1"/>
    <col min="7912" max="7912" width="12.85546875" style="935" customWidth="1"/>
    <col min="7913" max="7915" width="8.28515625" style="935"/>
    <col min="7916" max="7919" width="10" style="935" customWidth="1"/>
    <col min="7920" max="8165" width="8.28515625" style="935"/>
    <col min="8166" max="8166" width="6.28515625" style="935" customWidth="1"/>
    <col min="8167" max="8167" width="36.42578125" style="935" customWidth="1"/>
    <col min="8168" max="8168" width="12.85546875" style="935" customWidth="1"/>
    <col min="8169" max="8171" width="8.28515625" style="935"/>
    <col min="8172" max="8175" width="10" style="935" customWidth="1"/>
    <col min="8176" max="8421" width="8.28515625" style="935"/>
    <col min="8422" max="8422" width="6.28515625" style="935" customWidth="1"/>
    <col min="8423" max="8423" width="36.42578125" style="935" customWidth="1"/>
    <col min="8424" max="8424" width="12.85546875" style="935" customWidth="1"/>
    <col min="8425" max="8427" width="8.28515625" style="935"/>
    <col min="8428" max="8431" width="10" style="935" customWidth="1"/>
    <col min="8432" max="8677" width="8.28515625" style="935"/>
    <col min="8678" max="8678" width="6.28515625" style="935" customWidth="1"/>
    <col min="8679" max="8679" width="36.42578125" style="935" customWidth="1"/>
    <col min="8680" max="8680" width="12.85546875" style="935" customWidth="1"/>
    <col min="8681" max="8683" width="8.28515625" style="935"/>
    <col min="8684" max="8687" width="10" style="935" customWidth="1"/>
    <col min="8688" max="8933" width="8.28515625" style="935"/>
    <col min="8934" max="8934" width="6.28515625" style="935" customWidth="1"/>
    <col min="8935" max="8935" width="36.42578125" style="935" customWidth="1"/>
    <col min="8936" max="8936" width="12.85546875" style="935" customWidth="1"/>
    <col min="8937" max="8939" width="8.28515625" style="935"/>
    <col min="8940" max="8943" width="10" style="935" customWidth="1"/>
    <col min="8944" max="9189" width="8.28515625" style="935"/>
    <col min="9190" max="9190" width="6.28515625" style="935" customWidth="1"/>
    <col min="9191" max="9191" width="36.42578125" style="935" customWidth="1"/>
    <col min="9192" max="9192" width="12.85546875" style="935" customWidth="1"/>
    <col min="9193" max="9195" width="8.28515625" style="935"/>
    <col min="9196" max="9199" width="10" style="935" customWidth="1"/>
    <col min="9200" max="9445" width="8.28515625" style="935"/>
    <col min="9446" max="9446" width="6.28515625" style="935" customWidth="1"/>
    <col min="9447" max="9447" width="36.42578125" style="935" customWidth="1"/>
    <col min="9448" max="9448" width="12.85546875" style="935" customWidth="1"/>
    <col min="9449" max="9451" width="8.28515625" style="935"/>
    <col min="9452" max="9455" width="10" style="935" customWidth="1"/>
    <col min="9456" max="9701" width="8.28515625" style="935"/>
    <col min="9702" max="9702" width="6.28515625" style="935" customWidth="1"/>
    <col min="9703" max="9703" width="36.42578125" style="935" customWidth="1"/>
    <col min="9704" max="9704" width="12.85546875" style="935" customWidth="1"/>
    <col min="9705" max="9707" width="8.28515625" style="935"/>
    <col min="9708" max="9711" width="10" style="935" customWidth="1"/>
    <col min="9712" max="9957" width="8.28515625" style="935"/>
    <col min="9958" max="9958" width="6.28515625" style="935" customWidth="1"/>
    <col min="9959" max="9959" width="36.42578125" style="935" customWidth="1"/>
    <col min="9960" max="9960" width="12.85546875" style="935" customWidth="1"/>
    <col min="9961" max="9963" width="8.28515625" style="935"/>
    <col min="9964" max="9967" width="10" style="935" customWidth="1"/>
    <col min="9968" max="10213" width="8.28515625" style="935"/>
    <col min="10214" max="10214" width="6.28515625" style="935" customWidth="1"/>
    <col min="10215" max="10215" width="36.42578125" style="935" customWidth="1"/>
    <col min="10216" max="10216" width="12.85546875" style="935" customWidth="1"/>
    <col min="10217" max="10219" width="8.28515625" style="935"/>
    <col min="10220" max="10223" width="10" style="935" customWidth="1"/>
    <col min="10224" max="10469" width="8.28515625" style="935"/>
    <col min="10470" max="10470" width="6.28515625" style="935" customWidth="1"/>
    <col min="10471" max="10471" width="36.42578125" style="935" customWidth="1"/>
    <col min="10472" max="10472" width="12.85546875" style="935" customWidth="1"/>
    <col min="10473" max="10475" width="8.28515625" style="935"/>
    <col min="10476" max="10479" width="10" style="935" customWidth="1"/>
    <col min="10480" max="10725" width="8.28515625" style="935"/>
    <col min="10726" max="10726" width="6.28515625" style="935" customWidth="1"/>
    <col min="10727" max="10727" width="36.42578125" style="935" customWidth="1"/>
    <col min="10728" max="10728" width="12.85546875" style="935" customWidth="1"/>
    <col min="10729" max="10731" width="8.28515625" style="935"/>
    <col min="10732" max="10735" width="10" style="935" customWidth="1"/>
    <col min="10736" max="10981" width="8.28515625" style="935"/>
    <col min="10982" max="10982" width="6.28515625" style="935" customWidth="1"/>
    <col min="10983" max="10983" width="36.42578125" style="935" customWidth="1"/>
    <col min="10984" max="10984" width="12.85546875" style="935" customWidth="1"/>
    <col min="10985" max="10987" width="8.28515625" style="935"/>
    <col min="10988" max="10991" width="10" style="935" customWidth="1"/>
    <col min="10992" max="11237" width="8.28515625" style="935"/>
    <col min="11238" max="11238" width="6.28515625" style="935" customWidth="1"/>
    <col min="11239" max="11239" width="36.42578125" style="935" customWidth="1"/>
    <col min="11240" max="11240" width="12.85546875" style="935" customWidth="1"/>
    <col min="11241" max="11243" width="8.28515625" style="935"/>
    <col min="11244" max="11247" width="10" style="935" customWidth="1"/>
    <col min="11248" max="11493" width="8.28515625" style="935"/>
    <col min="11494" max="11494" width="6.28515625" style="935" customWidth="1"/>
    <col min="11495" max="11495" width="36.42578125" style="935" customWidth="1"/>
    <col min="11496" max="11496" width="12.85546875" style="935" customWidth="1"/>
    <col min="11497" max="11499" width="8.28515625" style="935"/>
    <col min="11500" max="11503" width="10" style="935" customWidth="1"/>
    <col min="11504" max="11749" width="8.28515625" style="935"/>
    <col min="11750" max="11750" width="6.28515625" style="935" customWidth="1"/>
    <col min="11751" max="11751" width="36.42578125" style="935" customWidth="1"/>
    <col min="11752" max="11752" width="12.85546875" style="935" customWidth="1"/>
    <col min="11753" max="11755" width="8.28515625" style="935"/>
    <col min="11756" max="11759" width="10" style="935" customWidth="1"/>
    <col min="11760" max="12005" width="8.28515625" style="935"/>
    <col min="12006" max="12006" width="6.28515625" style="935" customWidth="1"/>
    <col min="12007" max="12007" width="36.42578125" style="935" customWidth="1"/>
    <col min="12008" max="12008" width="12.85546875" style="935" customWidth="1"/>
    <col min="12009" max="12011" width="8.28515625" style="935"/>
    <col min="12012" max="12015" width="10" style="935" customWidth="1"/>
    <col min="12016" max="12261" width="8.28515625" style="935"/>
    <col min="12262" max="12262" width="6.28515625" style="935" customWidth="1"/>
    <col min="12263" max="12263" width="36.42578125" style="935" customWidth="1"/>
    <col min="12264" max="12264" width="12.85546875" style="935" customWidth="1"/>
    <col min="12265" max="12267" width="8.28515625" style="935"/>
    <col min="12268" max="12271" width="10" style="935" customWidth="1"/>
    <col min="12272" max="12517" width="8.28515625" style="935"/>
    <col min="12518" max="12518" width="6.28515625" style="935" customWidth="1"/>
    <col min="12519" max="12519" width="36.42578125" style="935" customWidth="1"/>
    <col min="12520" max="12520" width="12.85546875" style="935" customWidth="1"/>
    <col min="12521" max="12523" width="8.28515625" style="935"/>
    <col min="12524" max="12527" width="10" style="935" customWidth="1"/>
    <col min="12528" max="12773" width="8.28515625" style="935"/>
    <col min="12774" max="12774" width="6.28515625" style="935" customWidth="1"/>
    <col min="12775" max="12775" width="36.42578125" style="935" customWidth="1"/>
    <col min="12776" max="12776" width="12.85546875" style="935" customWidth="1"/>
    <col min="12777" max="12779" width="8.28515625" style="935"/>
    <col min="12780" max="12783" width="10" style="935" customWidth="1"/>
    <col min="12784" max="13029" width="8.28515625" style="935"/>
    <col min="13030" max="13030" width="6.28515625" style="935" customWidth="1"/>
    <col min="13031" max="13031" width="36.42578125" style="935" customWidth="1"/>
    <col min="13032" max="13032" width="12.85546875" style="935" customWidth="1"/>
    <col min="13033" max="13035" width="8.28515625" style="935"/>
    <col min="13036" max="13039" width="10" style="935" customWidth="1"/>
    <col min="13040" max="13285" width="8.28515625" style="935"/>
    <col min="13286" max="13286" width="6.28515625" style="935" customWidth="1"/>
    <col min="13287" max="13287" width="36.42578125" style="935" customWidth="1"/>
    <col min="13288" max="13288" width="12.85546875" style="935" customWidth="1"/>
    <col min="13289" max="13291" width="8.28515625" style="935"/>
    <col min="13292" max="13295" width="10" style="935" customWidth="1"/>
    <col min="13296" max="13541" width="8.28515625" style="935"/>
    <col min="13542" max="13542" width="6.28515625" style="935" customWidth="1"/>
    <col min="13543" max="13543" width="36.42578125" style="935" customWidth="1"/>
    <col min="13544" max="13544" width="12.85546875" style="935" customWidth="1"/>
    <col min="13545" max="13547" width="8.28515625" style="935"/>
    <col min="13548" max="13551" width="10" style="935" customWidth="1"/>
    <col min="13552" max="13797" width="8.28515625" style="935"/>
    <col min="13798" max="13798" width="6.28515625" style="935" customWidth="1"/>
    <col min="13799" max="13799" width="36.42578125" style="935" customWidth="1"/>
    <col min="13800" max="13800" width="12.85546875" style="935" customWidth="1"/>
    <col min="13801" max="13803" width="8.28515625" style="935"/>
    <col min="13804" max="13807" width="10" style="935" customWidth="1"/>
    <col min="13808" max="14053" width="8.28515625" style="935"/>
    <col min="14054" max="14054" width="6.28515625" style="935" customWidth="1"/>
    <col min="14055" max="14055" width="36.42578125" style="935" customWidth="1"/>
    <col min="14056" max="14056" width="12.85546875" style="935" customWidth="1"/>
    <col min="14057" max="14059" width="8.28515625" style="935"/>
    <col min="14060" max="14063" width="10" style="935" customWidth="1"/>
    <col min="14064" max="14309" width="8.28515625" style="935"/>
    <col min="14310" max="14310" width="6.28515625" style="935" customWidth="1"/>
    <col min="14311" max="14311" width="36.42578125" style="935" customWidth="1"/>
    <col min="14312" max="14312" width="12.85546875" style="935" customWidth="1"/>
    <col min="14313" max="14315" width="8.28515625" style="935"/>
    <col min="14316" max="14319" width="10" style="935" customWidth="1"/>
    <col min="14320" max="14565" width="8.28515625" style="935"/>
    <col min="14566" max="14566" width="6.28515625" style="935" customWidth="1"/>
    <col min="14567" max="14567" width="36.42578125" style="935" customWidth="1"/>
    <col min="14568" max="14568" width="12.85546875" style="935" customWidth="1"/>
    <col min="14569" max="14571" width="8.28515625" style="935"/>
    <col min="14572" max="14575" width="10" style="935" customWidth="1"/>
    <col min="14576" max="14821" width="8.28515625" style="935"/>
    <col min="14822" max="14822" width="6.28515625" style="935" customWidth="1"/>
    <col min="14823" max="14823" width="36.42578125" style="935" customWidth="1"/>
    <col min="14824" max="14824" width="12.85546875" style="935" customWidth="1"/>
    <col min="14825" max="14827" width="8.28515625" style="935"/>
    <col min="14828" max="14831" width="10" style="935" customWidth="1"/>
    <col min="14832" max="15077" width="8.28515625" style="935"/>
    <col min="15078" max="15078" width="6.28515625" style="935" customWidth="1"/>
    <col min="15079" max="15079" width="36.42578125" style="935" customWidth="1"/>
    <col min="15080" max="15080" width="12.85546875" style="935" customWidth="1"/>
    <col min="15081" max="15083" width="8.28515625" style="935"/>
    <col min="15084" max="15087" width="10" style="935" customWidth="1"/>
    <col min="15088" max="15333" width="8.28515625" style="935"/>
    <col min="15334" max="15334" width="6.28515625" style="935" customWidth="1"/>
    <col min="15335" max="15335" width="36.42578125" style="935" customWidth="1"/>
    <col min="15336" max="15336" width="12.85546875" style="935" customWidth="1"/>
    <col min="15337" max="15339" width="8.28515625" style="935"/>
    <col min="15340" max="15343" width="10" style="935" customWidth="1"/>
    <col min="15344" max="15589" width="8.28515625" style="935"/>
    <col min="15590" max="15590" width="6.28515625" style="935" customWidth="1"/>
    <col min="15591" max="15591" width="36.42578125" style="935" customWidth="1"/>
    <col min="15592" max="15592" width="12.85546875" style="935" customWidth="1"/>
    <col min="15593" max="15595" width="8.28515625" style="935"/>
    <col min="15596" max="15599" width="10" style="935" customWidth="1"/>
    <col min="15600" max="15845" width="8.28515625" style="935"/>
    <col min="15846" max="15846" width="6.28515625" style="935" customWidth="1"/>
    <col min="15847" max="15847" width="36.42578125" style="935" customWidth="1"/>
    <col min="15848" max="15848" width="12.85546875" style="935" customWidth="1"/>
    <col min="15849" max="15851" width="8.28515625" style="935"/>
    <col min="15852" max="15855" width="10" style="935" customWidth="1"/>
    <col min="15856" max="16101" width="8.28515625" style="935"/>
    <col min="16102" max="16102" width="6.28515625" style="935" customWidth="1"/>
    <col min="16103" max="16103" width="36.42578125" style="935" customWidth="1"/>
    <col min="16104" max="16104" width="12.85546875" style="935" customWidth="1"/>
    <col min="16105" max="16107" width="8.28515625" style="935"/>
    <col min="16108" max="16111" width="10" style="935" customWidth="1"/>
    <col min="16112" max="16384" width="8.28515625" style="935"/>
  </cols>
  <sheetData>
    <row r="1" spans="1:9" s="963" customFormat="1" ht="28.5" customHeight="1" thickBot="1">
      <c r="A1" s="968" t="s">
        <v>603</v>
      </c>
      <c r="B1" s="968"/>
      <c r="C1" s="1536" t="s">
        <v>208</v>
      </c>
      <c r="D1" s="1536"/>
      <c r="E1" s="968"/>
      <c r="F1" s="968"/>
      <c r="G1" s="968"/>
      <c r="H1" s="968"/>
      <c r="I1" s="967" t="s">
        <v>509</v>
      </c>
    </row>
    <row r="2" spans="1:9" ht="18.75" customHeight="1">
      <c r="A2" s="962"/>
      <c r="B2" s="962"/>
      <c r="C2" s="962"/>
      <c r="D2" s="962"/>
      <c r="E2" s="962"/>
      <c r="F2" s="962"/>
      <c r="G2" s="962"/>
      <c r="H2" s="962"/>
      <c r="I2" s="962"/>
    </row>
    <row r="3" spans="1:9" ht="18.75" customHeight="1">
      <c r="A3" s="1549" t="s">
        <v>687</v>
      </c>
      <c r="B3" s="1549"/>
      <c r="C3" s="1549"/>
      <c r="D3" s="1549"/>
      <c r="E3" s="1549"/>
      <c r="F3" s="1549"/>
      <c r="G3" s="1549"/>
      <c r="H3" s="1549"/>
      <c r="I3" s="1549"/>
    </row>
    <row r="4" spans="1:9" ht="18.75" customHeight="1">
      <c r="A4" s="961"/>
      <c r="B4" s="961"/>
      <c r="C4" s="961"/>
      <c r="D4" s="961"/>
      <c r="E4" s="961"/>
      <c r="F4" s="961"/>
      <c r="G4" s="961"/>
      <c r="H4" s="961"/>
      <c r="I4" s="961"/>
    </row>
    <row r="5" spans="1:9" ht="16.5" customHeight="1">
      <c r="A5" s="1538" t="s">
        <v>686</v>
      </c>
      <c r="B5" s="1548"/>
      <c r="C5" s="1538" t="s">
        <v>599</v>
      </c>
      <c r="D5" s="960" t="s">
        <v>657</v>
      </c>
      <c r="E5" s="1538" t="s">
        <v>689</v>
      </c>
      <c r="F5" s="1539"/>
      <c r="G5" s="1538" t="s">
        <v>688</v>
      </c>
      <c r="H5" s="1548"/>
      <c r="I5" s="1539"/>
    </row>
    <row r="6" spans="1:9" ht="16.5" customHeight="1">
      <c r="A6" s="1540"/>
      <c r="B6" s="1553"/>
      <c r="C6" s="1540"/>
      <c r="D6" s="960" t="s">
        <v>596</v>
      </c>
      <c r="E6" s="960" t="s">
        <v>683</v>
      </c>
      <c r="F6" s="960" t="s">
        <v>682</v>
      </c>
      <c r="G6" s="960" t="s">
        <v>681</v>
      </c>
      <c r="H6" s="960" t="s">
        <v>680</v>
      </c>
      <c r="I6" s="960" t="s">
        <v>679</v>
      </c>
    </row>
    <row r="7" spans="1:9" ht="16.5" customHeight="1" thickBot="1">
      <c r="A7" s="1542"/>
      <c r="B7" s="1554"/>
      <c r="C7" s="959" t="s">
        <v>571</v>
      </c>
      <c r="D7" s="959" t="s">
        <v>570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</row>
    <row r="8" spans="1:9" ht="22.5" hidden="1" customHeight="1">
      <c r="A8" s="999"/>
      <c r="B8" s="999"/>
      <c r="C8" s="999"/>
      <c r="D8" s="999"/>
      <c r="E8" s="999"/>
      <c r="F8" s="999"/>
      <c r="G8" s="999"/>
      <c r="H8" s="999"/>
      <c r="I8" s="999"/>
    </row>
    <row r="9" spans="1:9" ht="22.5" hidden="1" customHeight="1">
      <c r="A9" s="999"/>
      <c r="B9" s="999"/>
      <c r="C9" s="999"/>
      <c r="D9" s="999"/>
      <c r="E9" s="999"/>
      <c r="F9" s="999"/>
      <c r="G9" s="999"/>
      <c r="H9" s="999"/>
      <c r="I9" s="999"/>
    </row>
    <row r="10" spans="1:9" ht="10.5" customHeight="1">
      <c r="A10" s="962"/>
      <c r="B10" s="962"/>
      <c r="C10" s="1017"/>
      <c r="D10" s="1016"/>
      <c r="E10" s="1015"/>
      <c r="F10" s="1015"/>
      <c r="G10" s="1015"/>
      <c r="H10" s="1015"/>
      <c r="I10" s="1015"/>
    </row>
    <row r="11" spans="1:9" ht="20.25" customHeight="1" thickBot="1">
      <c r="A11" s="1014" t="s">
        <v>678</v>
      </c>
      <c r="B11" s="1014"/>
      <c r="C11" s="1012">
        <v>202.86170000000001</v>
      </c>
      <c r="D11" s="1011">
        <v>18174.401300000001</v>
      </c>
      <c r="E11" s="1010">
        <v>20455.1306</v>
      </c>
      <c r="F11" s="1010">
        <v>16549.75</v>
      </c>
      <c r="G11" s="1010">
        <v>19486.3161</v>
      </c>
      <c r="H11" s="1010">
        <v>18461.354599999999</v>
      </c>
      <c r="I11" s="1010">
        <v>17189.164000000001</v>
      </c>
    </row>
    <row r="12" spans="1:9" ht="20.25" customHeight="1" thickTop="1">
      <c r="A12" s="994" t="s">
        <v>205</v>
      </c>
      <c r="B12" s="995" t="s">
        <v>677</v>
      </c>
      <c r="C12" s="991">
        <v>3.4693999999999998</v>
      </c>
      <c r="D12" s="992">
        <v>14498.75</v>
      </c>
      <c r="E12" s="993">
        <v>16831.458999999999</v>
      </c>
      <c r="F12" s="993">
        <v>13269.5479</v>
      </c>
      <c r="G12" s="993">
        <v>18842.735400000001</v>
      </c>
      <c r="H12" s="993">
        <v>14901.9426</v>
      </c>
      <c r="I12" s="993">
        <v>13117.5</v>
      </c>
    </row>
    <row r="13" spans="1:9" ht="20.25" customHeight="1">
      <c r="A13" s="994"/>
      <c r="B13" s="995" t="s">
        <v>676</v>
      </c>
      <c r="C13" s="991">
        <v>1.2034</v>
      </c>
      <c r="D13" s="992">
        <v>13214.9614</v>
      </c>
      <c r="E13" s="993">
        <v>13327.0195</v>
      </c>
      <c r="F13" s="993">
        <v>13024.7407</v>
      </c>
      <c r="G13" s="993">
        <v>13744.221799999999</v>
      </c>
      <c r="H13" s="993">
        <v>12987.3025</v>
      </c>
      <c r="I13" s="993">
        <v>13276.1993</v>
      </c>
    </row>
    <row r="14" spans="1:9" ht="20.25" customHeight="1">
      <c r="A14" s="994"/>
      <c r="B14" s="995" t="s">
        <v>675</v>
      </c>
      <c r="C14" s="991">
        <v>198.18870000000001</v>
      </c>
      <c r="D14" s="992">
        <v>18266.553100000001</v>
      </c>
      <c r="E14" s="993">
        <v>20588.467799999999</v>
      </c>
      <c r="F14" s="993">
        <v>16612.8308</v>
      </c>
      <c r="G14" s="993">
        <v>19526.791000000001</v>
      </c>
      <c r="H14" s="993">
        <v>18562.867600000001</v>
      </c>
      <c r="I14" s="993">
        <v>17318.007099999999</v>
      </c>
    </row>
    <row r="15" spans="1:9" ht="27.75" customHeight="1" thickBot="1">
      <c r="A15" s="1014" t="s">
        <v>674</v>
      </c>
      <c r="B15" s="1013"/>
      <c r="C15" s="1012">
        <v>1207.8269</v>
      </c>
      <c r="D15" s="1011">
        <v>21053.9984</v>
      </c>
      <c r="E15" s="1010">
        <v>23615.537400000001</v>
      </c>
      <c r="F15" s="1010">
        <v>17220.897300000001</v>
      </c>
      <c r="G15" s="1010">
        <v>20392.284100000001</v>
      </c>
      <c r="H15" s="1010">
        <v>21297.500400000001</v>
      </c>
      <c r="I15" s="1010">
        <v>20985.240399999999</v>
      </c>
    </row>
    <row r="16" spans="1:9" ht="20.25" customHeight="1" thickTop="1">
      <c r="A16" s="994" t="s">
        <v>205</v>
      </c>
      <c r="B16" s="995" t="s">
        <v>673</v>
      </c>
      <c r="C16" s="991">
        <v>185.78190000000001</v>
      </c>
      <c r="D16" s="992">
        <v>13468.352999999999</v>
      </c>
      <c r="E16" s="993">
        <v>14740.3302</v>
      </c>
      <c r="F16" s="993">
        <v>11932.888300000001</v>
      </c>
      <c r="G16" s="993">
        <v>12491.758900000001</v>
      </c>
      <c r="H16" s="993">
        <v>12940.062099999999</v>
      </c>
      <c r="I16" s="993">
        <v>15111.2415</v>
      </c>
    </row>
    <row r="17" spans="1:9" ht="20.25" customHeight="1">
      <c r="A17" s="994"/>
      <c r="B17" s="995" t="s">
        <v>672</v>
      </c>
      <c r="C17" s="991">
        <v>42.493499999999997</v>
      </c>
      <c r="D17" s="992">
        <v>19708.031800000001</v>
      </c>
      <c r="E17" s="993">
        <v>22641.788</v>
      </c>
      <c r="F17" s="993">
        <v>17253.167399999998</v>
      </c>
      <c r="G17" s="993">
        <v>20362.864799999999</v>
      </c>
      <c r="H17" s="993">
        <v>20407.4817</v>
      </c>
      <c r="I17" s="993">
        <v>18503.796300000002</v>
      </c>
    </row>
    <row r="18" spans="1:9" ht="20.25" customHeight="1">
      <c r="A18" s="994"/>
      <c r="B18" s="995" t="s">
        <v>671</v>
      </c>
      <c r="C18" s="991">
        <v>948.55449999999996</v>
      </c>
      <c r="D18" s="992">
        <v>22502.6263</v>
      </c>
      <c r="E18" s="993">
        <v>25062.7</v>
      </c>
      <c r="F18" s="993">
        <v>17978.7958</v>
      </c>
      <c r="G18" s="993">
        <v>22043.271400000001</v>
      </c>
      <c r="H18" s="993">
        <v>22967.2039</v>
      </c>
      <c r="I18" s="993">
        <v>22005.848399999999</v>
      </c>
    </row>
    <row r="19" spans="1:9" ht="20.25" customHeight="1">
      <c r="A19" s="994"/>
      <c r="B19" s="995" t="s">
        <v>670</v>
      </c>
      <c r="C19" s="991">
        <v>30.9968</v>
      </c>
      <c r="D19" s="992">
        <v>22047.417099999999</v>
      </c>
      <c r="E19" s="993">
        <v>24981.2477</v>
      </c>
      <c r="F19" s="993">
        <v>19893.1711</v>
      </c>
      <c r="G19" s="993">
        <v>20300.989099999999</v>
      </c>
      <c r="H19" s="993">
        <v>22573.425500000001</v>
      </c>
      <c r="I19" s="993">
        <v>22295.456399999999</v>
      </c>
    </row>
    <row r="20" spans="1:9" ht="27.75" customHeight="1" thickBot="1">
      <c r="A20" s="1014" t="s">
        <v>669</v>
      </c>
      <c r="B20" s="1013"/>
      <c r="C20" s="1012">
        <v>1386.5854999999999</v>
      </c>
      <c r="D20" s="1011">
        <v>25708.416000000001</v>
      </c>
      <c r="E20" s="1010">
        <v>28671.718700000001</v>
      </c>
      <c r="F20" s="1010">
        <v>23724.1214</v>
      </c>
      <c r="G20" s="1010">
        <v>22746.3524</v>
      </c>
      <c r="H20" s="1010">
        <v>26269.857100000001</v>
      </c>
      <c r="I20" s="1010">
        <v>26869.744500000001</v>
      </c>
    </row>
    <row r="21" spans="1:9" ht="20.25" customHeight="1" thickTop="1">
      <c r="A21" s="994" t="s">
        <v>205</v>
      </c>
      <c r="B21" s="995" t="s">
        <v>668</v>
      </c>
      <c r="C21" s="991">
        <v>364.46559999999999</v>
      </c>
      <c r="D21" s="992">
        <v>19942.833299999998</v>
      </c>
      <c r="E21" s="993">
        <v>21379.195800000001</v>
      </c>
      <c r="F21" s="993">
        <v>19094.753199999999</v>
      </c>
      <c r="G21" s="993">
        <v>17911.0579</v>
      </c>
      <c r="H21" s="993">
        <v>20037.487400000002</v>
      </c>
      <c r="I21" s="993">
        <v>21255.0363</v>
      </c>
    </row>
    <row r="22" spans="1:9" ht="20.25" customHeight="1">
      <c r="A22" s="994"/>
      <c r="B22" s="995" t="s">
        <v>667</v>
      </c>
      <c r="C22" s="991">
        <v>166.46279999999999</v>
      </c>
      <c r="D22" s="992">
        <v>27807.605500000001</v>
      </c>
      <c r="E22" s="993">
        <v>30477.969499999999</v>
      </c>
      <c r="F22" s="993">
        <v>21590.872500000001</v>
      </c>
      <c r="G22" s="993">
        <v>24348.834200000001</v>
      </c>
      <c r="H22" s="993">
        <v>29019.992099999999</v>
      </c>
      <c r="I22" s="993">
        <v>27808.106100000001</v>
      </c>
    </row>
    <row r="23" spans="1:9" ht="20.25" customHeight="1">
      <c r="A23" s="994"/>
      <c r="B23" s="995" t="s">
        <v>666</v>
      </c>
      <c r="C23" s="991">
        <v>781.76329999999996</v>
      </c>
      <c r="D23" s="992">
        <v>27437.770499999999</v>
      </c>
      <c r="E23" s="993">
        <v>30823.646100000002</v>
      </c>
      <c r="F23" s="993">
        <v>25375.301800000001</v>
      </c>
      <c r="G23" s="993">
        <v>23918.215800000002</v>
      </c>
      <c r="H23" s="993">
        <v>28272.1106</v>
      </c>
      <c r="I23" s="993">
        <v>28457.8217</v>
      </c>
    </row>
    <row r="24" spans="1:9" ht="20.25" customHeight="1">
      <c r="A24" s="994"/>
      <c r="B24" s="995" t="s">
        <v>665</v>
      </c>
      <c r="C24" s="991">
        <v>73.457400000000007</v>
      </c>
      <c r="D24" s="992">
        <v>25908.276900000001</v>
      </c>
      <c r="E24" s="993">
        <v>29666.495900000002</v>
      </c>
      <c r="F24" s="993">
        <v>24335.186399999999</v>
      </c>
      <c r="G24" s="993">
        <v>22521.979500000001</v>
      </c>
      <c r="H24" s="993">
        <v>26804.490699999998</v>
      </c>
      <c r="I24" s="993">
        <v>29640.309000000001</v>
      </c>
    </row>
    <row r="25" spans="1:9" ht="20.25" customHeight="1">
      <c r="A25" s="994"/>
      <c r="B25" s="995" t="s">
        <v>664</v>
      </c>
      <c r="C25" s="991">
        <v>0.43609999999999999</v>
      </c>
      <c r="D25" s="992">
        <v>26918.307499999999</v>
      </c>
      <c r="E25" s="993">
        <v>27230.346099999999</v>
      </c>
      <c r="F25" s="993">
        <v>26824.453000000001</v>
      </c>
      <c r="G25" s="993">
        <v>26918.307499999999</v>
      </c>
      <c r="H25" s="993">
        <v>30272.491399999999</v>
      </c>
      <c r="I25" s="993">
        <v>25937.759999999998</v>
      </c>
    </row>
    <row r="26" spans="1:9" ht="27.75" customHeight="1" thickBot="1">
      <c r="A26" s="1014" t="s">
        <v>663</v>
      </c>
      <c r="B26" s="1013"/>
      <c r="C26" s="1012">
        <v>728.08</v>
      </c>
      <c r="D26" s="1011">
        <v>34725.211199999998</v>
      </c>
      <c r="E26" s="1010">
        <v>40269.762199999997</v>
      </c>
      <c r="F26" s="1010">
        <v>31068.637599999998</v>
      </c>
      <c r="G26" s="1010">
        <v>27894.563099999999</v>
      </c>
      <c r="H26" s="1010">
        <v>36804.6564</v>
      </c>
      <c r="I26" s="1010">
        <v>35920.106599999999</v>
      </c>
    </row>
    <row r="27" spans="1:9" ht="20.25" customHeight="1" thickTop="1">
      <c r="A27" s="994" t="s">
        <v>205</v>
      </c>
      <c r="B27" s="995" t="s">
        <v>662</v>
      </c>
      <c r="C27" s="991">
        <v>108.7161</v>
      </c>
      <c r="D27" s="992">
        <v>31270.733800000002</v>
      </c>
      <c r="E27" s="993">
        <v>27230.346099999999</v>
      </c>
      <c r="F27" s="993">
        <v>26824.453000000001</v>
      </c>
      <c r="G27" s="993">
        <v>26918.307499999999</v>
      </c>
      <c r="H27" s="993">
        <v>30272.491399999999</v>
      </c>
      <c r="I27" s="993">
        <v>25937.759999999998</v>
      </c>
    </row>
    <row r="28" spans="1:9" ht="20.25" customHeight="1">
      <c r="A28" s="994"/>
      <c r="B28" s="995" t="s">
        <v>661</v>
      </c>
      <c r="C28" s="991">
        <v>583.56979999999999</v>
      </c>
      <c r="D28" s="992">
        <v>35036.518400000001</v>
      </c>
      <c r="E28" s="993">
        <v>35978.469100000002</v>
      </c>
      <c r="F28" s="993">
        <v>28032.868399999999</v>
      </c>
      <c r="G28" s="993">
        <v>26501.083999999999</v>
      </c>
      <c r="H28" s="993">
        <v>33991.280200000001</v>
      </c>
      <c r="I28" s="993">
        <v>34684.080600000001</v>
      </c>
    </row>
    <row r="29" spans="1:9" ht="20.25" customHeight="1">
      <c r="A29" s="994"/>
      <c r="B29" s="995" t="s">
        <v>660</v>
      </c>
      <c r="C29" s="991">
        <v>35.793999999999997</v>
      </c>
      <c r="D29" s="992">
        <v>45599.688699999999</v>
      </c>
      <c r="E29" s="993">
        <v>40623.416100000002</v>
      </c>
      <c r="F29" s="993">
        <v>31411.100399999999</v>
      </c>
      <c r="G29" s="993">
        <v>28660.845499999999</v>
      </c>
      <c r="H29" s="993">
        <v>37089.157599999999</v>
      </c>
      <c r="I29" s="993">
        <v>35332.987699999998</v>
      </c>
    </row>
    <row r="30" spans="1:9" ht="27.75" customHeight="1" thickBot="1">
      <c r="A30" s="1009" t="s">
        <v>659</v>
      </c>
      <c r="B30" s="1008"/>
      <c r="C30" s="1007">
        <v>102.4743</v>
      </c>
      <c r="D30" s="1006">
        <v>23315.597600000001</v>
      </c>
      <c r="E30" s="1005">
        <v>24877.565500000001</v>
      </c>
      <c r="F30" s="1005">
        <v>21610.134099999999</v>
      </c>
      <c r="G30" s="1005">
        <v>21999.7153</v>
      </c>
      <c r="H30" s="1005">
        <v>24434.101200000001</v>
      </c>
      <c r="I30" s="1005">
        <v>22813.6783</v>
      </c>
    </row>
    <row r="31" spans="1:9" ht="20.25" customHeight="1" thickTop="1">
      <c r="A31" s="1004" t="s">
        <v>520</v>
      </c>
      <c r="B31" s="1004"/>
      <c r="C31" s="940">
        <v>3627.8285999999998</v>
      </c>
      <c r="D31" s="939">
        <v>24934.187699999999</v>
      </c>
      <c r="E31" s="941">
        <v>26974.154200000001</v>
      </c>
      <c r="F31" s="941">
        <v>22573.425500000001</v>
      </c>
      <c r="G31" s="941">
        <v>22769.087100000001</v>
      </c>
      <c r="H31" s="941">
        <v>25733.634600000001</v>
      </c>
      <c r="I31" s="941">
        <v>25054.701099999998</v>
      </c>
    </row>
    <row r="32" spans="1:9">
      <c r="C32" s="1018"/>
      <c r="D32" s="1018"/>
      <c r="E32" s="1018"/>
      <c r="F32" s="1018"/>
      <c r="G32" s="1018"/>
      <c r="H32" s="1018"/>
      <c r="I32" s="1018"/>
    </row>
    <row r="35" spans="1:5" ht="15">
      <c r="A35" s="1003"/>
      <c r="B35" s="1002"/>
      <c r="C35" s="1002"/>
      <c r="D35" s="1002"/>
      <c r="E35" s="1002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 verticalCentered="1"/>
  <pageMargins left="0.6692913385826772" right="0.62992125984251968" top="0.55118110236220474" bottom="0.47244094488188981" header="0.31496062992125984" footer="0.31496062992125984"/>
  <pageSetup paperSize="9" scale="84" orientation="landscape" horizontalDpi="1200" verticalDpi="1200" r:id="rId1"/>
  <headerFooter scaleWithDoc="0" alignWithMargins="0">
    <oddHeader>&amp;R&amp;"Arial,Obyčejné"Strana 5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48"/>
  <sheetViews>
    <sheetView showGridLines="0" zoomScaleNormal="100" workbookViewId="0"/>
  </sheetViews>
  <sheetFormatPr defaultColWidth="9.140625" defaultRowHeight="12.75"/>
  <cols>
    <col min="1" max="1" width="28.140625" style="1019" customWidth="1"/>
    <col min="2" max="2" width="15.5703125" style="1019" customWidth="1"/>
    <col min="3" max="8" width="9.85546875" style="1019" customWidth="1"/>
    <col min="9" max="256" width="9.140625" style="1019"/>
    <col min="257" max="257" width="28.140625" style="1019" customWidth="1"/>
    <col min="258" max="258" width="12" style="1019" customWidth="1"/>
    <col min="259" max="264" width="9.42578125" style="1019" customWidth="1"/>
    <col min="265" max="512" width="9.140625" style="1019"/>
    <col min="513" max="513" width="28.140625" style="1019" customWidth="1"/>
    <col min="514" max="514" width="12" style="1019" customWidth="1"/>
    <col min="515" max="520" width="9.42578125" style="1019" customWidth="1"/>
    <col min="521" max="768" width="9.140625" style="1019"/>
    <col min="769" max="769" width="28.140625" style="1019" customWidth="1"/>
    <col min="770" max="770" width="12" style="1019" customWidth="1"/>
    <col min="771" max="776" width="9.42578125" style="1019" customWidth="1"/>
    <col min="777" max="1024" width="9.140625" style="1019"/>
    <col min="1025" max="1025" width="28.140625" style="1019" customWidth="1"/>
    <col min="1026" max="1026" width="12" style="1019" customWidth="1"/>
    <col min="1027" max="1032" width="9.42578125" style="1019" customWidth="1"/>
    <col min="1033" max="1280" width="9.140625" style="1019"/>
    <col min="1281" max="1281" width="28.140625" style="1019" customWidth="1"/>
    <col min="1282" max="1282" width="12" style="1019" customWidth="1"/>
    <col min="1283" max="1288" width="9.42578125" style="1019" customWidth="1"/>
    <col min="1289" max="1536" width="9.140625" style="1019"/>
    <col min="1537" max="1537" width="28.140625" style="1019" customWidth="1"/>
    <col min="1538" max="1538" width="12" style="1019" customWidth="1"/>
    <col min="1539" max="1544" width="9.42578125" style="1019" customWidth="1"/>
    <col min="1545" max="1792" width="9.140625" style="1019"/>
    <col min="1793" max="1793" width="28.140625" style="1019" customWidth="1"/>
    <col min="1794" max="1794" width="12" style="1019" customWidth="1"/>
    <col min="1795" max="1800" width="9.42578125" style="1019" customWidth="1"/>
    <col min="1801" max="2048" width="9.140625" style="1019"/>
    <col min="2049" max="2049" width="28.140625" style="1019" customWidth="1"/>
    <col min="2050" max="2050" width="12" style="1019" customWidth="1"/>
    <col min="2051" max="2056" width="9.42578125" style="1019" customWidth="1"/>
    <col min="2057" max="2304" width="9.140625" style="1019"/>
    <col min="2305" max="2305" width="28.140625" style="1019" customWidth="1"/>
    <col min="2306" max="2306" width="12" style="1019" customWidth="1"/>
    <col min="2307" max="2312" width="9.42578125" style="1019" customWidth="1"/>
    <col min="2313" max="2560" width="9.140625" style="1019"/>
    <col min="2561" max="2561" width="28.140625" style="1019" customWidth="1"/>
    <col min="2562" max="2562" width="12" style="1019" customWidth="1"/>
    <col min="2563" max="2568" width="9.42578125" style="1019" customWidth="1"/>
    <col min="2569" max="2816" width="9.140625" style="1019"/>
    <col min="2817" max="2817" width="28.140625" style="1019" customWidth="1"/>
    <col min="2818" max="2818" width="12" style="1019" customWidth="1"/>
    <col min="2819" max="2824" width="9.42578125" style="1019" customWidth="1"/>
    <col min="2825" max="3072" width="9.140625" style="1019"/>
    <col min="3073" max="3073" width="28.140625" style="1019" customWidth="1"/>
    <col min="3074" max="3074" width="12" style="1019" customWidth="1"/>
    <col min="3075" max="3080" width="9.42578125" style="1019" customWidth="1"/>
    <col min="3081" max="3328" width="9.140625" style="1019"/>
    <col min="3329" max="3329" width="28.140625" style="1019" customWidth="1"/>
    <col min="3330" max="3330" width="12" style="1019" customWidth="1"/>
    <col min="3331" max="3336" width="9.42578125" style="1019" customWidth="1"/>
    <col min="3337" max="3584" width="9.140625" style="1019"/>
    <col min="3585" max="3585" width="28.140625" style="1019" customWidth="1"/>
    <col min="3586" max="3586" width="12" style="1019" customWidth="1"/>
    <col min="3587" max="3592" width="9.42578125" style="1019" customWidth="1"/>
    <col min="3593" max="3840" width="9.140625" style="1019"/>
    <col min="3841" max="3841" width="28.140625" style="1019" customWidth="1"/>
    <col min="3842" max="3842" width="12" style="1019" customWidth="1"/>
    <col min="3843" max="3848" width="9.42578125" style="1019" customWidth="1"/>
    <col min="3849" max="4096" width="9.140625" style="1019"/>
    <col min="4097" max="4097" width="28.140625" style="1019" customWidth="1"/>
    <col min="4098" max="4098" width="12" style="1019" customWidth="1"/>
    <col min="4099" max="4104" width="9.42578125" style="1019" customWidth="1"/>
    <col min="4105" max="4352" width="9.140625" style="1019"/>
    <col min="4353" max="4353" width="28.140625" style="1019" customWidth="1"/>
    <col min="4354" max="4354" width="12" style="1019" customWidth="1"/>
    <col min="4355" max="4360" width="9.42578125" style="1019" customWidth="1"/>
    <col min="4361" max="4608" width="9.140625" style="1019"/>
    <col min="4609" max="4609" width="28.140625" style="1019" customWidth="1"/>
    <col min="4610" max="4610" width="12" style="1019" customWidth="1"/>
    <col min="4611" max="4616" width="9.42578125" style="1019" customWidth="1"/>
    <col min="4617" max="4864" width="9.140625" style="1019"/>
    <col min="4865" max="4865" width="28.140625" style="1019" customWidth="1"/>
    <col min="4866" max="4866" width="12" style="1019" customWidth="1"/>
    <col min="4867" max="4872" width="9.42578125" style="1019" customWidth="1"/>
    <col min="4873" max="5120" width="9.140625" style="1019"/>
    <col min="5121" max="5121" width="28.140625" style="1019" customWidth="1"/>
    <col min="5122" max="5122" width="12" style="1019" customWidth="1"/>
    <col min="5123" max="5128" width="9.42578125" style="1019" customWidth="1"/>
    <col min="5129" max="5376" width="9.140625" style="1019"/>
    <col min="5377" max="5377" width="28.140625" style="1019" customWidth="1"/>
    <col min="5378" max="5378" width="12" style="1019" customWidth="1"/>
    <col min="5379" max="5384" width="9.42578125" style="1019" customWidth="1"/>
    <col min="5385" max="5632" width="9.140625" style="1019"/>
    <col min="5633" max="5633" width="28.140625" style="1019" customWidth="1"/>
    <col min="5634" max="5634" width="12" style="1019" customWidth="1"/>
    <col min="5635" max="5640" width="9.42578125" style="1019" customWidth="1"/>
    <col min="5641" max="5888" width="9.140625" style="1019"/>
    <col min="5889" max="5889" width="28.140625" style="1019" customWidth="1"/>
    <col min="5890" max="5890" width="12" style="1019" customWidth="1"/>
    <col min="5891" max="5896" width="9.42578125" style="1019" customWidth="1"/>
    <col min="5897" max="6144" width="9.140625" style="1019"/>
    <col min="6145" max="6145" width="28.140625" style="1019" customWidth="1"/>
    <col min="6146" max="6146" width="12" style="1019" customWidth="1"/>
    <col min="6147" max="6152" width="9.42578125" style="1019" customWidth="1"/>
    <col min="6153" max="6400" width="9.140625" style="1019"/>
    <col min="6401" max="6401" width="28.140625" style="1019" customWidth="1"/>
    <col min="6402" max="6402" width="12" style="1019" customWidth="1"/>
    <col min="6403" max="6408" width="9.42578125" style="1019" customWidth="1"/>
    <col min="6409" max="6656" width="9.140625" style="1019"/>
    <col min="6657" max="6657" width="28.140625" style="1019" customWidth="1"/>
    <col min="6658" max="6658" width="12" style="1019" customWidth="1"/>
    <col min="6659" max="6664" width="9.42578125" style="1019" customWidth="1"/>
    <col min="6665" max="6912" width="9.140625" style="1019"/>
    <col min="6913" max="6913" width="28.140625" style="1019" customWidth="1"/>
    <col min="6914" max="6914" width="12" style="1019" customWidth="1"/>
    <col min="6915" max="6920" width="9.42578125" style="1019" customWidth="1"/>
    <col min="6921" max="7168" width="9.140625" style="1019"/>
    <col min="7169" max="7169" width="28.140625" style="1019" customWidth="1"/>
    <col min="7170" max="7170" width="12" style="1019" customWidth="1"/>
    <col min="7171" max="7176" width="9.42578125" style="1019" customWidth="1"/>
    <col min="7177" max="7424" width="9.140625" style="1019"/>
    <col min="7425" max="7425" width="28.140625" style="1019" customWidth="1"/>
    <col min="7426" max="7426" width="12" style="1019" customWidth="1"/>
    <col min="7427" max="7432" width="9.42578125" style="1019" customWidth="1"/>
    <col min="7433" max="7680" width="9.140625" style="1019"/>
    <col min="7681" max="7681" width="28.140625" style="1019" customWidth="1"/>
    <col min="7682" max="7682" width="12" style="1019" customWidth="1"/>
    <col min="7683" max="7688" width="9.42578125" style="1019" customWidth="1"/>
    <col min="7689" max="7936" width="9.140625" style="1019"/>
    <col min="7937" max="7937" width="28.140625" style="1019" customWidth="1"/>
    <col min="7938" max="7938" width="12" style="1019" customWidth="1"/>
    <col min="7939" max="7944" width="9.42578125" style="1019" customWidth="1"/>
    <col min="7945" max="8192" width="9.140625" style="1019"/>
    <col min="8193" max="8193" width="28.140625" style="1019" customWidth="1"/>
    <col min="8194" max="8194" width="12" style="1019" customWidth="1"/>
    <col min="8195" max="8200" width="9.42578125" style="1019" customWidth="1"/>
    <col min="8201" max="8448" width="9.140625" style="1019"/>
    <col min="8449" max="8449" width="28.140625" style="1019" customWidth="1"/>
    <col min="8450" max="8450" width="12" style="1019" customWidth="1"/>
    <col min="8451" max="8456" width="9.42578125" style="1019" customWidth="1"/>
    <col min="8457" max="8704" width="9.140625" style="1019"/>
    <col min="8705" max="8705" width="28.140625" style="1019" customWidth="1"/>
    <col min="8706" max="8706" width="12" style="1019" customWidth="1"/>
    <col min="8707" max="8712" width="9.42578125" style="1019" customWidth="1"/>
    <col min="8713" max="8960" width="9.140625" style="1019"/>
    <col min="8961" max="8961" width="28.140625" style="1019" customWidth="1"/>
    <col min="8962" max="8962" width="12" style="1019" customWidth="1"/>
    <col min="8963" max="8968" width="9.42578125" style="1019" customWidth="1"/>
    <col min="8969" max="9216" width="9.140625" style="1019"/>
    <col min="9217" max="9217" width="28.140625" style="1019" customWidth="1"/>
    <col min="9218" max="9218" width="12" style="1019" customWidth="1"/>
    <col min="9219" max="9224" width="9.42578125" style="1019" customWidth="1"/>
    <col min="9225" max="9472" width="9.140625" style="1019"/>
    <col min="9473" max="9473" width="28.140625" style="1019" customWidth="1"/>
    <col min="9474" max="9474" width="12" style="1019" customWidth="1"/>
    <col min="9475" max="9480" width="9.42578125" style="1019" customWidth="1"/>
    <col min="9481" max="9728" width="9.140625" style="1019"/>
    <col min="9729" max="9729" width="28.140625" style="1019" customWidth="1"/>
    <col min="9730" max="9730" width="12" style="1019" customWidth="1"/>
    <col min="9731" max="9736" width="9.42578125" style="1019" customWidth="1"/>
    <col min="9737" max="9984" width="9.140625" style="1019"/>
    <col min="9985" max="9985" width="28.140625" style="1019" customWidth="1"/>
    <col min="9986" max="9986" width="12" style="1019" customWidth="1"/>
    <col min="9987" max="9992" width="9.42578125" style="1019" customWidth="1"/>
    <col min="9993" max="10240" width="9.140625" style="1019"/>
    <col min="10241" max="10241" width="28.140625" style="1019" customWidth="1"/>
    <col min="10242" max="10242" width="12" style="1019" customWidth="1"/>
    <col min="10243" max="10248" width="9.42578125" style="1019" customWidth="1"/>
    <col min="10249" max="10496" width="9.140625" style="1019"/>
    <col min="10497" max="10497" width="28.140625" style="1019" customWidth="1"/>
    <col min="10498" max="10498" width="12" style="1019" customWidth="1"/>
    <col min="10499" max="10504" width="9.42578125" style="1019" customWidth="1"/>
    <col min="10505" max="10752" width="9.140625" style="1019"/>
    <col min="10753" max="10753" width="28.140625" style="1019" customWidth="1"/>
    <col min="10754" max="10754" width="12" style="1019" customWidth="1"/>
    <col min="10755" max="10760" width="9.42578125" style="1019" customWidth="1"/>
    <col min="10761" max="11008" width="9.140625" style="1019"/>
    <col min="11009" max="11009" width="28.140625" style="1019" customWidth="1"/>
    <col min="11010" max="11010" width="12" style="1019" customWidth="1"/>
    <col min="11011" max="11016" width="9.42578125" style="1019" customWidth="1"/>
    <col min="11017" max="11264" width="9.140625" style="1019"/>
    <col min="11265" max="11265" width="28.140625" style="1019" customWidth="1"/>
    <col min="11266" max="11266" width="12" style="1019" customWidth="1"/>
    <col min="11267" max="11272" width="9.42578125" style="1019" customWidth="1"/>
    <col min="11273" max="11520" width="9.140625" style="1019"/>
    <col min="11521" max="11521" width="28.140625" style="1019" customWidth="1"/>
    <col min="11522" max="11522" width="12" style="1019" customWidth="1"/>
    <col min="11523" max="11528" width="9.42578125" style="1019" customWidth="1"/>
    <col min="11529" max="11776" width="9.140625" style="1019"/>
    <col min="11777" max="11777" width="28.140625" style="1019" customWidth="1"/>
    <col min="11778" max="11778" width="12" style="1019" customWidth="1"/>
    <col min="11779" max="11784" width="9.42578125" style="1019" customWidth="1"/>
    <col min="11785" max="12032" width="9.140625" style="1019"/>
    <col min="12033" max="12033" width="28.140625" style="1019" customWidth="1"/>
    <col min="12034" max="12034" width="12" style="1019" customWidth="1"/>
    <col min="12035" max="12040" width="9.42578125" style="1019" customWidth="1"/>
    <col min="12041" max="12288" width="9.140625" style="1019"/>
    <col min="12289" max="12289" width="28.140625" style="1019" customWidth="1"/>
    <col min="12290" max="12290" width="12" style="1019" customWidth="1"/>
    <col min="12291" max="12296" width="9.42578125" style="1019" customWidth="1"/>
    <col min="12297" max="12544" width="9.140625" style="1019"/>
    <col min="12545" max="12545" width="28.140625" style="1019" customWidth="1"/>
    <col min="12546" max="12546" width="12" style="1019" customWidth="1"/>
    <col min="12547" max="12552" width="9.42578125" style="1019" customWidth="1"/>
    <col min="12553" max="12800" width="9.140625" style="1019"/>
    <col min="12801" max="12801" width="28.140625" style="1019" customWidth="1"/>
    <col min="12802" max="12802" width="12" style="1019" customWidth="1"/>
    <col min="12803" max="12808" width="9.42578125" style="1019" customWidth="1"/>
    <col min="12809" max="13056" width="9.140625" style="1019"/>
    <col min="13057" max="13057" width="28.140625" style="1019" customWidth="1"/>
    <col min="13058" max="13058" width="12" style="1019" customWidth="1"/>
    <col min="13059" max="13064" width="9.42578125" style="1019" customWidth="1"/>
    <col min="13065" max="13312" width="9.140625" style="1019"/>
    <col min="13313" max="13313" width="28.140625" style="1019" customWidth="1"/>
    <col min="13314" max="13314" width="12" style="1019" customWidth="1"/>
    <col min="13315" max="13320" width="9.42578125" style="1019" customWidth="1"/>
    <col min="13321" max="13568" width="9.140625" style="1019"/>
    <col min="13569" max="13569" width="28.140625" style="1019" customWidth="1"/>
    <col min="13570" max="13570" width="12" style="1019" customWidth="1"/>
    <col min="13571" max="13576" width="9.42578125" style="1019" customWidth="1"/>
    <col min="13577" max="13824" width="9.140625" style="1019"/>
    <col min="13825" max="13825" width="28.140625" style="1019" customWidth="1"/>
    <col min="13826" max="13826" width="12" style="1019" customWidth="1"/>
    <col min="13827" max="13832" width="9.42578125" style="1019" customWidth="1"/>
    <col min="13833" max="14080" width="9.140625" style="1019"/>
    <col min="14081" max="14081" width="28.140625" style="1019" customWidth="1"/>
    <col min="14082" max="14082" width="12" style="1019" customWidth="1"/>
    <col min="14083" max="14088" width="9.42578125" style="1019" customWidth="1"/>
    <col min="14089" max="14336" width="9.140625" style="1019"/>
    <col min="14337" max="14337" width="28.140625" style="1019" customWidth="1"/>
    <col min="14338" max="14338" width="12" style="1019" customWidth="1"/>
    <col min="14339" max="14344" width="9.42578125" style="1019" customWidth="1"/>
    <col min="14345" max="14592" width="9.140625" style="1019"/>
    <col min="14593" max="14593" width="28.140625" style="1019" customWidth="1"/>
    <col min="14594" max="14594" width="12" style="1019" customWidth="1"/>
    <col min="14595" max="14600" width="9.42578125" style="1019" customWidth="1"/>
    <col min="14601" max="14848" width="9.140625" style="1019"/>
    <col min="14849" max="14849" width="28.140625" style="1019" customWidth="1"/>
    <col min="14850" max="14850" width="12" style="1019" customWidth="1"/>
    <col min="14851" max="14856" width="9.42578125" style="1019" customWidth="1"/>
    <col min="14857" max="15104" width="9.140625" style="1019"/>
    <col min="15105" max="15105" width="28.140625" style="1019" customWidth="1"/>
    <col min="15106" max="15106" width="12" style="1019" customWidth="1"/>
    <col min="15107" max="15112" width="9.42578125" style="1019" customWidth="1"/>
    <col min="15113" max="15360" width="9.140625" style="1019"/>
    <col min="15361" max="15361" width="28.140625" style="1019" customWidth="1"/>
    <col min="15362" max="15362" width="12" style="1019" customWidth="1"/>
    <col min="15363" max="15368" width="9.42578125" style="1019" customWidth="1"/>
    <col min="15369" max="15616" width="9.140625" style="1019"/>
    <col min="15617" max="15617" width="28.140625" style="1019" customWidth="1"/>
    <col min="15618" max="15618" width="12" style="1019" customWidth="1"/>
    <col min="15619" max="15624" width="9.42578125" style="1019" customWidth="1"/>
    <col min="15625" max="15872" width="9.140625" style="1019"/>
    <col min="15873" max="15873" width="28.140625" style="1019" customWidth="1"/>
    <col min="15874" max="15874" width="12" style="1019" customWidth="1"/>
    <col min="15875" max="15880" width="9.42578125" style="1019" customWidth="1"/>
    <col min="15881" max="16128" width="9.140625" style="1019"/>
    <col min="16129" max="16129" width="28.140625" style="1019" customWidth="1"/>
    <col min="16130" max="16130" width="12" style="1019" customWidth="1"/>
    <col min="16131" max="16136" width="9.42578125" style="1019" customWidth="1"/>
    <col min="16137" max="16384" width="9.140625" style="1019"/>
  </cols>
  <sheetData>
    <row r="1" spans="1:16" ht="27.75" customHeight="1" thickBot="1">
      <c r="A1" s="968" t="s">
        <v>603</v>
      </c>
      <c r="B1" s="968"/>
      <c r="C1" s="968" t="s">
        <v>208</v>
      </c>
      <c r="D1" s="968"/>
      <c r="E1" s="968"/>
      <c r="F1" s="968"/>
      <c r="G1" s="968"/>
      <c r="H1" s="967" t="s">
        <v>507</v>
      </c>
    </row>
    <row r="2" spans="1:16" ht="18.75" customHeight="1">
      <c r="A2" s="1555"/>
      <c r="B2" s="1555"/>
      <c r="C2" s="1555"/>
      <c r="D2" s="1555"/>
      <c r="E2" s="1555"/>
      <c r="F2" s="1555"/>
      <c r="G2" s="1555"/>
      <c r="H2" s="1555"/>
    </row>
    <row r="3" spans="1:16" ht="18.75" customHeight="1">
      <c r="A3" s="1537" t="s">
        <v>506</v>
      </c>
      <c r="B3" s="1537"/>
      <c r="C3" s="1537"/>
      <c r="D3" s="1537"/>
      <c r="E3" s="1537"/>
      <c r="F3" s="1537"/>
      <c r="G3" s="1537"/>
      <c r="H3" s="1537"/>
    </row>
    <row r="4" spans="1:16" ht="18.75" customHeight="1">
      <c r="A4" s="1031"/>
      <c r="B4" s="1031"/>
      <c r="C4" s="1031"/>
      <c r="D4" s="1031"/>
      <c r="E4" s="1031"/>
      <c r="F4" s="1031"/>
      <c r="G4" s="1031"/>
    </row>
    <row r="5" spans="1:16" ht="17.25" customHeight="1">
      <c r="A5" s="1544" t="s">
        <v>695</v>
      </c>
      <c r="B5" s="1544" t="s">
        <v>599</v>
      </c>
      <c r="C5" s="1550" t="s">
        <v>656</v>
      </c>
      <c r="D5" s="1552"/>
      <c r="E5" s="1552"/>
      <c r="F5" s="1552"/>
      <c r="G5" s="1551"/>
      <c r="H5" s="1030" t="s">
        <v>598</v>
      </c>
    </row>
    <row r="6" spans="1:16" ht="17.25" customHeight="1">
      <c r="A6" s="1545"/>
      <c r="B6" s="1547"/>
      <c r="C6" s="1030" t="s">
        <v>655</v>
      </c>
      <c r="D6" s="1030" t="s">
        <v>654</v>
      </c>
      <c r="E6" s="1030" t="s">
        <v>657</v>
      </c>
      <c r="F6" s="1030" t="s">
        <v>653</v>
      </c>
      <c r="G6" s="1030" t="s">
        <v>652</v>
      </c>
      <c r="H6" s="1030" t="s">
        <v>596</v>
      </c>
    </row>
    <row r="7" spans="1:16" ht="17.25" customHeight="1" thickBot="1">
      <c r="A7" s="1546"/>
      <c r="B7" s="959" t="s">
        <v>571</v>
      </c>
      <c r="C7" s="1029" t="s">
        <v>570</v>
      </c>
      <c r="D7" s="959" t="s">
        <v>570</v>
      </c>
      <c r="E7" s="959" t="s">
        <v>570</v>
      </c>
      <c r="F7" s="959" t="s">
        <v>570</v>
      </c>
      <c r="G7" s="959" t="s">
        <v>570</v>
      </c>
      <c r="H7" s="959" t="s">
        <v>570</v>
      </c>
    </row>
    <row r="8" spans="1:16" ht="23.25" hidden="1" customHeight="1" thickBot="1">
      <c r="A8" s="999"/>
      <c r="B8" s="999"/>
      <c r="C8" s="999"/>
      <c r="D8" s="999"/>
      <c r="E8" s="999"/>
      <c r="F8" s="999"/>
      <c r="G8" s="999"/>
      <c r="H8" s="999"/>
    </row>
    <row r="9" spans="1:16" ht="11.25" customHeight="1">
      <c r="A9" s="958"/>
      <c r="B9" s="957"/>
      <c r="C9" s="1028"/>
      <c r="D9" s="1028"/>
      <c r="E9" s="1027"/>
      <c r="F9" s="1028"/>
      <c r="G9" s="1028"/>
      <c r="H9" s="1027"/>
    </row>
    <row r="10" spans="1:16" ht="21" customHeight="1">
      <c r="A10" s="954" t="s">
        <v>694</v>
      </c>
      <c r="B10" s="951">
        <v>1695.7345</v>
      </c>
      <c r="C10" s="952">
        <v>11829.9725</v>
      </c>
      <c r="D10" s="952">
        <v>15295.9941</v>
      </c>
      <c r="E10" s="950">
        <v>20749.2948</v>
      </c>
      <c r="F10" s="952">
        <v>26752.966499999999</v>
      </c>
      <c r="G10" s="952">
        <v>33287.338600000003</v>
      </c>
      <c r="H10" s="950">
        <v>21908.309399999998</v>
      </c>
    </row>
    <row r="11" spans="1:16" ht="21" customHeight="1">
      <c r="A11" s="954" t="s">
        <v>693</v>
      </c>
      <c r="B11" s="951">
        <v>1929.7002</v>
      </c>
      <c r="C11" s="952">
        <v>16049.5576</v>
      </c>
      <c r="D11" s="952">
        <v>22316.3112</v>
      </c>
      <c r="E11" s="950">
        <v>29348.6325</v>
      </c>
      <c r="F11" s="952">
        <v>39767.712299999999</v>
      </c>
      <c r="G11" s="952">
        <v>57049.9493</v>
      </c>
      <c r="H11" s="950">
        <v>35361.856899999999</v>
      </c>
    </row>
    <row r="12" spans="1:16" ht="21" customHeight="1" thickBot="1">
      <c r="A12" s="949" t="s">
        <v>659</v>
      </c>
      <c r="B12" s="946">
        <v>2.3938000000000001</v>
      </c>
      <c r="C12" s="947">
        <v>9900</v>
      </c>
      <c r="D12" s="947">
        <v>11916.1054</v>
      </c>
      <c r="E12" s="945">
        <v>12283.1651</v>
      </c>
      <c r="F12" s="947">
        <v>19911.491099999999</v>
      </c>
      <c r="G12" s="947">
        <v>24205.3233</v>
      </c>
      <c r="H12" s="945">
        <v>16046.6404</v>
      </c>
      <c r="K12" s="1026"/>
      <c r="L12" s="1026"/>
      <c r="M12" s="1026"/>
      <c r="N12" s="1026"/>
      <c r="O12" s="1026"/>
      <c r="P12" s="1026"/>
    </row>
    <row r="13" spans="1:16" ht="21" customHeight="1" thickTop="1">
      <c r="A13" s="943" t="s">
        <v>520</v>
      </c>
      <c r="B13" s="940">
        <v>3627.8285999999998</v>
      </c>
      <c r="C13" s="941">
        <v>12907.831399999999</v>
      </c>
      <c r="D13" s="941">
        <v>18128.113000000001</v>
      </c>
      <c r="E13" s="939">
        <v>24934.187699999999</v>
      </c>
      <c r="F13" s="941">
        <v>33202.498099999997</v>
      </c>
      <c r="G13" s="941">
        <v>45704.934699999998</v>
      </c>
      <c r="H13" s="939">
        <v>29060.5537</v>
      </c>
    </row>
    <row r="14" spans="1:16" ht="21" customHeight="1">
      <c r="A14" s="1025"/>
      <c r="B14" s="1024"/>
      <c r="C14" s="1024"/>
      <c r="D14" s="1024"/>
      <c r="E14" s="1024"/>
      <c r="F14" s="1024"/>
      <c r="G14" s="1024"/>
      <c r="H14" s="1024"/>
    </row>
    <row r="15" spans="1:16" ht="21" customHeight="1">
      <c r="A15" s="954" t="s">
        <v>692</v>
      </c>
      <c r="B15" s="951"/>
      <c r="C15" s="951">
        <v>73.709025474945179</v>
      </c>
      <c r="D15" s="951">
        <v>68.541767332945241</v>
      </c>
      <c r="E15" s="951">
        <v>70.699358138748039</v>
      </c>
      <c r="F15" s="951">
        <v>67.273083998849998</v>
      </c>
      <c r="G15" s="951">
        <v>58.347709346693499</v>
      </c>
      <c r="H15" s="951">
        <v>61.954635080263557</v>
      </c>
    </row>
    <row r="16" spans="1:16">
      <c r="A16" s="1023"/>
      <c r="B16" s="1021"/>
      <c r="C16" s="1021"/>
      <c r="D16" s="1021"/>
      <c r="E16" s="1021"/>
      <c r="F16" s="1021"/>
      <c r="G16" s="1021"/>
      <c r="H16" s="1021"/>
    </row>
    <row r="17" spans="1:8">
      <c r="A17" s="1023"/>
      <c r="B17" s="1021"/>
      <c r="C17" s="1021"/>
      <c r="D17" s="1021"/>
      <c r="E17" s="1021"/>
      <c r="F17" s="1021"/>
      <c r="G17" s="1021"/>
      <c r="H17" s="1021"/>
    </row>
    <row r="18" spans="1:8">
      <c r="A18" s="1022" t="s">
        <v>691</v>
      </c>
      <c r="B18" s="1021"/>
      <c r="C18" s="1021"/>
      <c r="D18" s="1021"/>
      <c r="E18" s="1021"/>
      <c r="F18" s="1021"/>
      <c r="G18" s="1021"/>
      <c r="H18" s="1021"/>
    </row>
    <row r="19" spans="1:8">
      <c r="A19" s="1022" t="s">
        <v>690</v>
      </c>
      <c r="B19" s="1021"/>
      <c r="C19" s="1021"/>
      <c r="D19" s="1021"/>
      <c r="E19" s="1021"/>
      <c r="F19" s="1021"/>
      <c r="G19" s="1021"/>
      <c r="H19" s="1021"/>
    </row>
    <row r="20" spans="1:8">
      <c r="A20" s="1021"/>
      <c r="B20" s="1021"/>
      <c r="C20" s="1021"/>
      <c r="D20" s="1021"/>
      <c r="E20" s="1021"/>
      <c r="F20" s="1021"/>
      <c r="G20" s="1021"/>
      <c r="H20" s="1021"/>
    </row>
    <row r="21" spans="1:8">
      <c r="A21" s="1020"/>
      <c r="B21" s="1020"/>
      <c r="C21" s="1020"/>
      <c r="D21" s="1020"/>
      <c r="E21" s="1020"/>
      <c r="F21" s="1020"/>
      <c r="G21" s="1020"/>
      <c r="H21" s="1020"/>
    </row>
    <row r="22" spans="1:8">
      <c r="A22" s="1020"/>
      <c r="B22" s="1020"/>
      <c r="C22" s="1020"/>
      <c r="D22" s="1020"/>
      <c r="E22" s="1020"/>
      <c r="F22" s="1020"/>
      <c r="G22" s="1020"/>
      <c r="H22" s="1020"/>
    </row>
    <row r="23" spans="1:8">
      <c r="A23" s="1020"/>
      <c r="B23" s="1020"/>
      <c r="C23" s="1020"/>
      <c r="D23" s="1020"/>
      <c r="E23" s="1020"/>
      <c r="F23" s="1020"/>
      <c r="G23" s="1020"/>
      <c r="H23" s="1020"/>
    </row>
    <row r="24" spans="1:8">
      <c r="A24" s="1020"/>
      <c r="B24" s="1020"/>
      <c r="C24" s="1020"/>
      <c r="D24" s="1020"/>
      <c r="E24" s="1020"/>
      <c r="F24" s="1020"/>
      <c r="G24" s="1020"/>
      <c r="H24" s="1020"/>
    </row>
    <row r="25" spans="1:8">
      <c r="A25" s="1020"/>
      <c r="B25" s="1020"/>
      <c r="C25" s="1020"/>
      <c r="D25" s="1020"/>
      <c r="E25" s="1020"/>
      <c r="F25" s="1020"/>
      <c r="G25" s="1020"/>
      <c r="H25" s="1020"/>
    </row>
    <row r="26" spans="1:8">
      <c r="A26" s="1020"/>
      <c r="B26" s="1020"/>
      <c r="C26" s="1020"/>
      <c r="D26" s="1020"/>
      <c r="E26" s="1020"/>
      <c r="F26" s="1020"/>
      <c r="G26" s="1020"/>
      <c r="H26" s="1020"/>
    </row>
    <row r="27" spans="1:8">
      <c r="A27" s="1020"/>
      <c r="B27" s="1020"/>
      <c r="C27" s="1020"/>
      <c r="D27" s="1020"/>
      <c r="E27" s="1020"/>
      <c r="F27" s="1020"/>
      <c r="G27" s="1020"/>
      <c r="H27" s="1020"/>
    </row>
    <row r="28" spans="1:8">
      <c r="A28" s="1020"/>
      <c r="B28" s="1020"/>
      <c r="C28" s="1020"/>
      <c r="D28" s="1020"/>
      <c r="E28" s="1020"/>
      <c r="F28" s="1020"/>
      <c r="G28" s="1020"/>
      <c r="H28" s="1020"/>
    </row>
    <row r="29" spans="1:8">
      <c r="A29" s="1020"/>
      <c r="B29" s="1020"/>
      <c r="C29" s="1020"/>
      <c r="D29" s="1020"/>
      <c r="E29" s="1020"/>
      <c r="F29" s="1020"/>
      <c r="G29" s="1020"/>
      <c r="H29" s="1020"/>
    </row>
    <row r="30" spans="1:8">
      <c r="A30" s="1020"/>
      <c r="B30" s="1020"/>
      <c r="C30" s="1020"/>
      <c r="D30" s="1020"/>
      <c r="E30" s="1020"/>
      <c r="F30" s="1020"/>
      <c r="G30" s="1020"/>
      <c r="H30" s="1020"/>
    </row>
    <row r="31" spans="1:8">
      <c r="A31" s="1020"/>
      <c r="B31" s="1020"/>
      <c r="C31" s="1020"/>
      <c r="D31" s="1020"/>
      <c r="E31" s="1020"/>
      <c r="F31" s="1020"/>
      <c r="G31" s="1020"/>
      <c r="H31" s="1020"/>
    </row>
    <row r="32" spans="1:8">
      <c r="A32" s="1020"/>
      <c r="B32" s="1020"/>
      <c r="C32" s="1020"/>
      <c r="D32" s="1020"/>
      <c r="E32" s="1020"/>
      <c r="F32" s="1020"/>
      <c r="G32" s="1020"/>
      <c r="H32" s="1020"/>
    </row>
    <row r="33" spans="1:8">
      <c r="A33" s="1020"/>
      <c r="B33" s="1020"/>
      <c r="C33" s="1020"/>
      <c r="D33" s="1020"/>
      <c r="E33" s="1020"/>
      <c r="F33" s="1020"/>
      <c r="G33" s="1020"/>
      <c r="H33" s="1020"/>
    </row>
    <row r="34" spans="1:8">
      <c r="A34" s="1020"/>
      <c r="B34" s="1020"/>
      <c r="C34" s="1020"/>
      <c r="D34" s="1020"/>
      <c r="E34" s="1020"/>
      <c r="F34" s="1020"/>
      <c r="G34" s="1020"/>
      <c r="H34" s="1020"/>
    </row>
    <row r="35" spans="1:8">
      <c r="A35" s="1020"/>
      <c r="B35" s="1020"/>
      <c r="C35" s="1020"/>
      <c r="D35" s="1020"/>
      <c r="E35" s="1020"/>
      <c r="F35" s="1020"/>
      <c r="G35" s="1020"/>
      <c r="H35" s="1020"/>
    </row>
    <row r="36" spans="1:8">
      <c r="A36" s="1020"/>
      <c r="B36" s="1020"/>
      <c r="C36" s="1020"/>
      <c r="D36" s="1020"/>
      <c r="E36" s="1020"/>
      <c r="F36" s="1020"/>
      <c r="G36" s="1020"/>
      <c r="H36" s="1020"/>
    </row>
    <row r="37" spans="1:8">
      <c r="A37" s="1020"/>
      <c r="B37" s="1020"/>
      <c r="C37" s="1020"/>
      <c r="D37" s="1020"/>
      <c r="E37" s="1020"/>
      <c r="F37" s="1020"/>
      <c r="G37" s="1020"/>
      <c r="H37" s="1020"/>
    </row>
    <row r="38" spans="1:8">
      <c r="A38" s="1020"/>
      <c r="B38" s="1020"/>
      <c r="C38" s="1020"/>
      <c r="D38" s="1020"/>
      <c r="E38" s="1020"/>
      <c r="F38" s="1020"/>
      <c r="G38" s="1020"/>
      <c r="H38" s="1020"/>
    </row>
    <row r="39" spans="1:8">
      <c r="A39" s="1020"/>
      <c r="B39" s="1020"/>
      <c r="C39" s="1020"/>
      <c r="D39" s="1020"/>
      <c r="E39" s="1020"/>
      <c r="F39" s="1020"/>
      <c r="G39" s="1020"/>
      <c r="H39" s="1020"/>
    </row>
    <row r="40" spans="1:8">
      <c r="A40" s="1020"/>
      <c r="B40" s="1020"/>
      <c r="C40" s="1020"/>
      <c r="D40" s="1020"/>
      <c r="E40" s="1020"/>
      <c r="F40" s="1020"/>
      <c r="G40" s="1020"/>
      <c r="H40" s="1020"/>
    </row>
    <row r="41" spans="1:8">
      <c r="A41" s="1020"/>
      <c r="B41" s="1020"/>
      <c r="C41" s="1020"/>
      <c r="D41" s="1020"/>
      <c r="E41" s="1020"/>
      <c r="F41" s="1020"/>
      <c r="G41" s="1020"/>
      <c r="H41" s="1020"/>
    </row>
    <row r="42" spans="1:8">
      <c r="A42" s="1020"/>
      <c r="B42" s="1020"/>
      <c r="C42" s="1020"/>
      <c r="D42" s="1020"/>
      <c r="E42" s="1020"/>
      <c r="F42" s="1020"/>
      <c r="G42" s="1020"/>
      <c r="H42" s="1020"/>
    </row>
    <row r="43" spans="1:8">
      <c r="A43" s="1020"/>
      <c r="B43" s="1020"/>
      <c r="C43" s="1020"/>
      <c r="D43" s="1020"/>
      <c r="E43" s="1020"/>
      <c r="F43" s="1020"/>
      <c r="G43" s="1020"/>
      <c r="H43" s="1020"/>
    </row>
    <row r="44" spans="1:8">
      <c r="A44" s="1020"/>
      <c r="B44" s="1020"/>
      <c r="C44" s="1020"/>
      <c r="D44" s="1020"/>
      <c r="E44" s="1020"/>
      <c r="F44" s="1020"/>
      <c r="G44" s="1020"/>
      <c r="H44" s="1020"/>
    </row>
    <row r="45" spans="1:8">
      <c r="A45" s="1020"/>
      <c r="B45" s="1020"/>
      <c r="C45" s="1020"/>
      <c r="D45" s="1020"/>
      <c r="E45" s="1020"/>
      <c r="F45" s="1020"/>
      <c r="G45" s="1020"/>
      <c r="H45" s="1020"/>
    </row>
    <row r="46" spans="1:8">
      <c r="A46" s="1020"/>
      <c r="B46" s="1020"/>
      <c r="C46" s="1020"/>
      <c r="D46" s="1020"/>
      <c r="E46" s="1020"/>
      <c r="F46" s="1020"/>
      <c r="G46" s="1020"/>
      <c r="H46" s="1020"/>
    </row>
    <row r="47" spans="1:8">
      <c r="A47" s="1020"/>
      <c r="B47" s="1020"/>
      <c r="C47" s="1020"/>
      <c r="D47" s="1020"/>
      <c r="E47" s="1020"/>
      <c r="F47" s="1020"/>
      <c r="G47" s="1020"/>
      <c r="H47" s="1020"/>
    </row>
    <row r="48" spans="1:8">
      <c r="A48" s="1020"/>
      <c r="B48" s="1020"/>
      <c r="C48" s="1020"/>
      <c r="D48" s="1020"/>
      <c r="E48" s="1020"/>
      <c r="F48" s="1020"/>
      <c r="G48" s="1020"/>
      <c r="H48" s="1020"/>
    </row>
  </sheetData>
  <mergeCells count="5">
    <mergeCell ref="A2:H2"/>
    <mergeCell ref="A3:H3"/>
    <mergeCell ref="A5:A7"/>
    <mergeCell ref="B5:B6"/>
    <mergeCell ref="C5:G5"/>
  </mergeCells>
  <printOptions horizontalCentered="1" verticalCentered="1"/>
  <pageMargins left="0.39370078740157483" right="0.43307086614173229" top="0.74803149606299213" bottom="0.59055118110236227" header="0.51181102362204722" footer="0.51181102362204722"/>
  <pageSetup paperSize="9" scale="92" orientation="portrait" verticalDpi="300" r:id="rId1"/>
  <headerFooter scaleWithDoc="0" alignWithMargins="0">
    <oddHeader>&amp;R&amp;"Arial,Obyčejné"Strana 6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Y68"/>
  <sheetViews>
    <sheetView showGridLines="0" zoomScaleNormal="100" workbookViewId="0"/>
  </sheetViews>
  <sheetFormatPr defaultRowHeight="12.75"/>
  <cols>
    <col min="1" max="1" width="5.28515625" style="1032" customWidth="1"/>
    <col min="2" max="2" width="54.5703125" style="1032" customWidth="1"/>
    <col min="3" max="3" width="13.28515625" style="1033" customWidth="1"/>
    <col min="4" max="11" width="10.140625" style="1032" customWidth="1"/>
    <col min="12" max="250" width="9.140625" style="1032"/>
    <col min="251" max="251" width="85.5703125" style="1032" customWidth="1"/>
    <col min="252" max="252" width="9.85546875" style="1032" customWidth="1"/>
    <col min="253" max="253" width="8.7109375" style="1032" customWidth="1"/>
    <col min="254" max="258" width="7.85546875" style="1032" customWidth="1"/>
    <col min="259" max="259" width="8.28515625" style="1032" customWidth="1"/>
    <col min="260" max="506" width="9.140625" style="1032"/>
    <col min="507" max="507" width="85.5703125" style="1032" customWidth="1"/>
    <col min="508" max="508" width="9.85546875" style="1032" customWidth="1"/>
    <col min="509" max="509" width="8.7109375" style="1032" customWidth="1"/>
    <col min="510" max="514" width="7.85546875" style="1032" customWidth="1"/>
    <col min="515" max="515" width="8.28515625" style="1032" customWidth="1"/>
    <col min="516" max="762" width="9.140625" style="1032"/>
    <col min="763" max="763" width="85.5703125" style="1032" customWidth="1"/>
    <col min="764" max="764" width="9.85546875" style="1032" customWidth="1"/>
    <col min="765" max="765" width="8.7109375" style="1032" customWidth="1"/>
    <col min="766" max="770" width="7.85546875" style="1032" customWidth="1"/>
    <col min="771" max="771" width="8.28515625" style="1032" customWidth="1"/>
    <col min="772" max="1018" width="9.140625" style="1032"/>
    <col min="1019" max="1019" width="85.5703125" style="1032" customWidth="1"/>
    <col min="1020" max="1020" width="9.85546875" style="1032" customWidth="1"/>
    <col min="1021" max="1021" width="8.7109375" style="1032" customWidth="1"/>
    <col min="1022" max="1026" width="7.85546875" style="1032" customWidth="1"/>
    <col min="1027" max="1027" width="8.28515625" style="1032" customWidth="1"/>
    <col min="1028" max="1274" width="9.140625" style="1032"/>
    <col min="1275" max="1275" width="85.5703125" style="1032" customWidth="1"/>
    <col min="1276" max="1276" width="9.85546875" style="1032" customWidth="1"/>
    <col min="1277" max="1277" width="8.7109375" style="1032" customWidth="1"/>
    <col min="1278" max="1282" width="7.85546875" style="1032" customWidth="1"/>
    <col min="1283" max="1283" width="8.28515625" style="1032" customWidth="1"/>
    <col min="1284" max="1530" width="9.140625" style="1032"/>
    <col min="1531" max="1531" width="85.5703125" style="1032" customWidth="1"/>
    <col min="1532" max="1532" width="9.85546875" style="1032" customWidth="1"/>
    <col min="1533" max="1533" width="8.7109375" style="1032" customWidth="1"/>
    <col min="1534" max="1538" width="7.85546875" style="1032" customWidth="1"/>
    <col min="1539" max="1539" width="8.28515625" style="1032" customWidth="1"/>
    <col min="1540" max="1786" width="9.140625" style="1032"/>
    <col min="1787" max="1787" width="85.5703125" style="1032" customWidth="1"/>
    <col min="1788" max="1788" width="9.85546875" style="1032" customWidth="1"/>
    <col min="1789" max="1789" width="8.7109375" style="1032" customWidth="1"/>
    <col min="1790" max="1794" width="7.85546875" style="1032" customWidth="1"/>
    <col min="1795" max="1795" width="8.28515625" style="1032" customWidth="1"/>
    <col min="1796" max="2042" width="9.140625" style="1032"/>
    <col min="2043" max="2043" width="85.5703125" style="1032" customWidth="1"/>
    <col min="2044" max="2044" width="9.85546875" style="1032" customWidth="1"/>
    <col min="2045" max="2045" width="8.7109375" style="1032" customWidth="1"/>
    <col min="2046" max="2050" width="7.85546875" style="1032" customWidth="1"/>
    <col min="2051" max="2051" width="8.28515625" style="1032" customWidth="1"/>
    <col min="2052" max="2298" width="9.140625" style="1032"/>
    <col min="2299" max="2299" width="85.5703125" style="1032" customWidth="1"/>
    <col min="2300" max="2300" width="9.85546875" style="1032" customWidth="1"/>
    <col min="2301" max="2301" width="8.7109375" style="1032" customWidth="1"/>
    <col min="2302" max="2306" width="7.85546875" style="1032" customWidth="1"/>
    <col min="2307" max="2307" width="8.28515625" style="1032" customWidth="1"/>
    <col min="2308" max="2554" width="9.140625" style="1032"/>
    <col min="2555" max="2555" width="85.5703125" style="1032" customWidth="1"/>
    <col min="2556" max="2556" width="9.85546875" style="1032" customWidth="1"/>
    <col min="2557" max="2557" width="8.7109375" style="1032" customWidth="1"/>
    <col min="2558" max="2562" width="7.85546875" style="1032" customWidth="1"/>
    <col min="2563" max="2563" width="8.28515625" style="1032" customWidth="1"/>
    <col min="2564" max="2810" width="9.140625" style="1032"/>
    <col min="2811" max="2811" width="85.5703125" style="1032" customWidth="1"/>
    <col min="2812" max="2812" width="9.85546875" style="1032" customWidth="1"/>
    <col min="2813" max="2813" width="8.7109375" style="1032" customWidth="1"/>
    <col min="2814" max="2818" width="7.85546875" style="1032" customWidth="1"/>
    <col min="2819" max="2819" width="8.28515625" style="1032" customWidth="1"/>
    <col min="2820" max="3066" width="9.140625" style="1032"/>
    <col min="3067" max="3067" width="85.5703125" style="1032" customWidth="1"/>
    <col min="3068" max="3068" width="9.85546875" style="1032" customWidth="1"/>
    <col min="3069" max="3069" width="8.7109375" style="1032" customWidth="1"/>
    <col min="3070" max="3074" width="7.85546875" style="1032" customWidth="1"/>
    <col min="3075" max="3075" width="8.28515625" style="1032" customWidth="1"/>
    <col min="3076" max="3322" width="9.140625" style="1032"/>
    <col min="3323" max="3323" width="85.5703125" style="1032" customWidth="1"/>
    <col min="3324" max="3324" width="9.85546875" style="1032" customWidth="1"/>
    <col min="3325" max="3325" width="8.7109375" style="1032" customWidth="1"/>
    <col min="3326" max="3330" width="7.85546875" style="1032" customWidth="1"/>
    <col min="3331" max="3331" width="8.28515625" style="1032" customWidth="1"/>
    <col min="3332" max="3578" width="9.140625" style="1032"/>
    <col min="3579" max="3579" width="85.5703125" style="1032" customWidth="1"/>
    <col min="3580" max="3580" width="9.85546875" style="1032" customWidth="1"/>
    <col min="3581" max="3581" width="8.7109375" style="1032" customWidth="1"/>
    <col min="3582" max="3586" width="7.85546875" style="1032" customWidth="1"/>
    <col min="3587" max="3587" width="8.28515625" style="1032" customWidth="1"/>
    <col min="3588" max="3834" width="9.140625" style="1032"/>
    <col min="3835" max="3835" width="85.5703125" style="1032" customWidth="1"/>
    <col min="3836" max="3836" width="9.85546875" style="1032" customWidth="1"/>
    <col min="3837" max="3837" width="8.7109375" style="1032" customWidth="1"/>
    <col min="3838" max="3842" width="7.85546875" style="1032" customWidth="1"/>
    <col min="3843" max="3843" width="8.28515625" style="1032" customWidth="1"/>
    <col min="3844" max="4090" width="9.140625" style="1032"/>
    <col min="4091" max="4091" width="85.5703125" style="1032" customWidth="1"/>
    <col min="4092" max="4092" width="9.85546875" style="1032" customWidth="1"/>
    <col min="4093" max="4093" width="8.7109375" style="1032" customWidth="1"/>
    <col min="4094" max="4098" width="7.85546875" style="1032" customWidth="1"/>
    <col min="4099" max="4099" width="8.28515625" style="1032" customWidth="1"/>
    <col min="4100" max="4346" width="9.140625" style="1032"/>
    <col min="4347" max="4347" width="85.5703125" style="1032" customWidth="1"/>
    <col min="4348" max="4348" width="9.85546875" style="1032" customWidth="1"/>
    <col min="4349" max="4349" width="8.7109375" style="1032" customWidth="1"/>
    <col min="4350" max="4354" width="7.85546875" style="1032" customWidth="1"/>
    <col min="4355" max="4355" width="8.28515625" style="1032" customWidth="1"/>
    <col min="4356" max="4602" width="9.140625" style="1032"/>
    <col min="4603" max="4603" width="85.5703125" style="1032" customWidth="1"/>
    <col min="4604" max="4604" width="9.85546875" style="1032" customWidth="1"/>
    <col min="4605" max="4605" width="8.7109375" style="1032" customWidth="1"/>
    <col min="4606" max="4610" width="7.85546875" style="1032" customWidth="1"/>
    <col min="4611" max="4611" width="8.28515625" style="1032" customWidth="1"/>
    <col min="4612" max="4858" width="9.140625" style="1032"/>
    <col min="4859" max="4859" width="85.5703125" style="1032" customWidth="1"/>
    <col min="4860" max="4860" width="9.85546875" style="1032" customWidth="1"/>
    <col min="4861" max="4861" width="8.7109375" style="1032" customWidth="1"/>
    <col min="4862" max="4866" width="7.85546875" style="1032" customWidth="1"/>
    <col min="4867" max="4867" width="8.28515625" style="1032" customWidth="1"/>
    <col min="4868" max="5114" width="9.140625" style="1032"/>
    <col min="5115" max="5115" width="85.5703125" style="1032" customWidth="1"/>
    <col min="5116" max="5116" width="9.85546875" style="1032" customWidth="1"/>
    <col min="5117" max="5117" width="8.7109375" style="1032" customWidth="1"/>
    <col min="5118" max="5122" width="7.85546875" style="1032" customWidth="1"/>
    <col min="5123" max="5123" width="8.28515625" style="1032" customWidth="1"/>
    <col min="5124" max="5370" width="9.140625" style="1032"/>
    <col min="5371" max="5371" width="85.5703125" style="1032" customWidth="1"/>
    <col min="5372" max="5372" width="9.85546875" style="1032" customWidth="1"/>
    <col min="5373" max="5373" width="8.7109375" style="1032" customWidth="1"/>
    <col min="5374" max="5378" width="7.85546875" style="1032" customWidth="1"/>
    <col min="5379" max="5379" width="8.28515625" style="1032" customWidth="1"/>
    <col min="5380" max="5626" width="9.140625" style="1032"/>
    <col min="5627" max="5627" width="85.5703125" style="1032" customWidth="1"/>
    <col min="5628" max="5628" width="9.85546875" style="1032" customWidth="1"/>
    <col min="5629" max="5629" width="8.7109375" style="1032" customWidth="1"/>
    <col min="5630" max="5634" width="7.85546875" style="1032" customWidth="1"/>
    <col min="5635" max="5635" width="8.28515625" style="1032" customWidth="1"/>
    <col min="5636" max="5882" width="9.140625" style="1032"/>
    <col min="5883" max="5883" width="85.5703125" style="1032" customWidth="1"/>
    <col min="5884" max="5884" width="9.85546875" style="1032" customWidth="1"/>
    <col min="5885" max="5885" width="8.7109375" style="1032" customWidth="1"/>
    <col min="5886" max="5890" width="7.85546875" style="1032" customWidth="1"/>
    <col min="5891" max="5891" width="8.28515625" style="1032" customWidth="1"/>
    <col min="5892" max="6138" width="9.140625" style="1032"/>
    <col min="6139" max="6139" width="85.5703125" style="1032" customWidth="1"/>
    <col min="6140" max="6140" width="9.85546875" style="1032" customWidth="1"/>
    <col min="6141" max="6141" width="8.7109375" style="1032" customWidth="1"/>
    <col min="6142" max="6146" width="7.85546875" style="1032" customWidth="1"/>
    <col min="6147" max="6147" width="8.28515625" style="1032" customWidth="1"/>
    <col min="6148" max="6394" width="9.140625" style="1032"/>
    <col min="6395" max="6395" width="85.5703125" style="1032" customWidth="1"/>
    <col min="6396" max="6396" width="9.85546875" style="1032" customWidth="1"/>
    <col min="6397" max="6397" width="8.7109375" style="1032" customWidth="1"/>
    <col min="6398" max="6402" width="7.85546875" style="1032" customWidth="1"/>
    <col min="6403" max="6403" width="8.28515625" style="1032" customWidth="1"/>
    <col min="6404" max="6650" width="9.140625" style="1032"/>
    <col min="6651" max="6651" width="85.5703125" style="1032" customWidth="1"/>
    <col min="6652" max="6652" width="9.85546875" style="1032" customWidth="1"/>
    <col min="6653" max="6653" width="8.7109375" style="1032" customWidth="1"/>
    <col min="6654" max="6658" width="7.85546875" style="1032" customWidth="1"/>
    <col min="6659" max="6659" width="8.28515625" style="1032" customWidth="1"/>
    <col min="6660" max="6906" width="9.140625" style="1032"/>
    <col min="6907" max="6907" width="85.5703125" style="1032" customWidth="1"/>
    <col min="6908" max="6908" width="9.85546875" style="1032" customWidth="1"/>
    <col min="6909" max="6909" width="8.7109375" style="1032" customWidth="1"/>
    <col min="6910" max="6914" width="7.85546875" style="1032" customWidth="1"/>
    <col min="6915" max="6915" width="8.28515625" style="1032" customWidth="1"/>
    <col min="6916" max="7162" width="9.140625" style="1032"/>
    <col min="7163" max="7163" width="85.5703125" style="1032" customWidth="1"/>
    <col min="7164" max="7164" width="9.85546875" style="1032" customWidth="1"/>
    <col min="7165" max="7165" width="8.7109375" style="1032" customWidth="1"/>
    <col min="7166" max="7170" width="7.85546875" style="1032" customWidth="1"/>
    <col min="7171" max="7171" width="8.28515625" style="1032" customWidth="1"/>
    <col min="7172" max="7418" width="9.140625" style="1032"/>
    <col min="7419" max="7419" width="85.5703125" style="1032" customWidth="1"/>
    <col min="7420" max="7420" width="9.85546875" style="1032" customWidth="1"/>
    <col min="7421" max="7421" width="8.7109375" style="1032" customWidth="1"/>
    <col min="7422" max="7426" width="7.85546875" style="1032" customWidth="1"/>
    <col min="7427" max="7427" width="8.28515625" style="1032" customWidth="1"/>
    <col min="7428" max="7674" width="9.140625" style="1032"/>
    <col min="7675" max="7675" width="85.5703125" style="1032" customWidth="1"/>
    <col min="7676" max="7676" width="9.85546875" style="1032" customWidth="1"/>
    <col min="7677" max="7677" width="8.7109375" style="1032" customWidth="1"/>
    <col min="7678" max="7682" width="7.85546875" style="1032" customWidth="1"/>
    <col min="7683" max="7683" width="8.28515625" style="1032" customWidth="1"/>
    <col min="7684" max="7930" width="9.140625" style="1032"/>
    <col min="7931" max="7931" width="85.5703125" style="1032" customWidth="1"/>
    <col min="7932" max="7932" width="9.85546875" style="1032" customWidth="1"/>
    <col min="7933" max="7933" width="8.7109375" style="1032" customWidth="1"/>
    <col min="7934" max="7938" width="7.85546875" style="1032" customWidth="1"/>
    <col min="7939" max="7939" width="8.28515625" style="1032" customWidth="1"/>
    <col min="7940" max="8186" width="9.140625" style="1032"/>
    <col min="8187" max="8187" width="85.5703125" style="1032" customWidth="1"/>
    <col min="8188" max="8188" width="9.85546875" style="1032" customWidth="1"/>
    <col min="8189" max="8189" width="8.7109375" style="1032" customWidth="1"/>
    <col min="8190" max="8194" width="7.85546875" style="1032" customWidth="1"/>
    <col min="8195" max="8195" width="8.28515625" style="1032" customWidth="1"/>
    <col min="8196" max="8442" width="9.140625" style="1032"/>
    <col min="8443" max="8443" width="85.5703125" style="1032" customWidth="1"/>
    <col min="8444" max="8444" width="9.85546875" style="1032" customWidth="1"/>
    <col min="8445" max="8445" width="8.7109375" style="1032" customWidth="1"/>
    <col min="8446" max="8450" width="7.85546875" style="1032" customWidth="1"/>
    <col min="8451" max="8451" width="8.28515625" style="1032" customWidth="1"/>
    <col min="8452" max="8698" width="9.140625" style="1032"/>
    <col min="8699" max="8699" width="85.5703125" style="1032" customWidth="1"/>
    <col min="8700" max="8700" width="9.85546875" style="1032" customWidth="1"/>
    <col min="8701" max="8701" width="8.7109375" style="1032" customWidth="1"/>
    <col min="8702" max="8706" width="7.85546875" style="1032" customWidth="1"/>
    <col min="8707" max="8707" width="8.28515625" style="1032" customWidth="1"/>
    <col min="8708" max="8954" width="9.140625" style="1032"/>
    <col min="8955" max="8955" width="85.5703125" style="1032" customWidth="1"/>
    <col min="8956" max="8956" width="9.85546875" style="1032" customWidth="1"/>
    <col min="8957" max="8957" width="8.7109375" style="1032" customWidth="1"/>
    <col min="8958" max="8962" width="7.85546875" style="1032" customWidth="1"/>
    <col min="8963" max="8963" width="8.28515625" style="1032" customWidth="1"/>
    <col min="8964" max="9210" width="9.140625" style="1032"/>
    <col min="9211" max="9211" width="85.5703125" style="1032" customWidth="1"/>
    <col min="9212" max="9212" width="9.85546875" style="1032" customWidth="1"/>
    <col min="9213" max="9213" width="8.7109375" style="1032" customWidth="1"/>
    <col min="9214" max="9218" width="7.85546875" style="1032" customWidth="1"/>
    <col min="9219" max="9219" width="8.28515625" style="1032" customWidth="1"/>
    <col min="9220" max="9466" width="9.140625" style="1032"/>
    <col min="9467" max="9467" width="85.5703125" style="1032" customWidth="1"/>
    <col min="9468" max="9468" width="9.85546875" style="1032" customWidth="1"/>
    <col min="9469" max="9469" width="8.7109375" style="1032" customWidth="1"/>
    <col min="9470" max="9474" width="7.85546875" style="1032" customWidth="1"/>
    <col min="9475" max="9475" width="8.28515625" style="1032" customWidth="1"/>
    <col min="9476" max="9722" width="9.140625" style="1032"/>
    <col min="9723" max="9723" width="85.5703125" style="1032" customWidth="1"/>
    <col min="9724" max="9724" width="9.85546875" style="1032" customWidth="1"/>
    <col min="9725" max="9725" width="8.7109375" style="1032" customWidth="1"/>
    <col min="9726" max="9730" width="7.85546875" style="1032" customWidth="1"/>
    <col min="9731" max="9731" width="8.28515625" style="1032" customWidth="1"/>
    <col min="9732" max="9978" width="9.140625" style="1032"/>
    <col min="9979" max="9979" width="85.5703125" style="1032" customWidth="1"/>
    <col min="9980" max="9980" width="9.85546875" style="1032" customWidth="1"/>
    <col min="9981" max="9981" width="8.7109375" style="1032" customWidth="1"/>
    <col min="9982" max="9986" width="7.85546875" style="1032" customWidth="1"/>
    <col min="9987" max="9987" width="8.28515625" style="1032" customWidth="1"/>
    <col min="9988" max="10234" width="9.140625" style="1032"/>
    <col min="10235" max="10235" width="85.5703125" style="1032" customWidth="1"/>
    <col min="10236" max="10236" width="9.85546875" style="1032" customWidth="1"/>
    <col min="10237" max="10237" width="8.7109375" style="1032" customWidth="1"/>
    <col min="10238" max="10242" width="7.85546875" style="1032" customWidth="1"/>
    <col min="10243" max="10243" width="8.28515625" style="1032" customWidth="1"/>
    <col min="10244" max="10490" width="9.140625" style="1032"/>
    <col min="10491" max="10491" width="85.5703125" style="1032" customWidth="1"/>
    <col min="10492" max="10492" width="9.85546875" style="1032" customWidth="1"/>
    <col min="10493" max="10493" width="8.7109375" style="1032" customWidth="1"/>
    <col min="10494" max="10498" width="7.85546875" style="1032" customWidth="1"/>
    <col min="10499" max="10499" width="8.28515625" style="1032" customWidth="1"/>
    <col min="10500" max="10746" width="9.140625" style="1032"/>
    <col min="10747" max="10747" width="85.5703125" style="1032" customWidth="1"/>
    <col min="10748" max="10748" width="9.85546875" style="1032" customWidth="1"/>
    <col min="10749" max="10749" width="8.7109375" style="1032" customWidth="1"/>
    <col min="10750" max="10754" width="7.85546875" style="1032" customWidth="1"/>
    <col min="10755" max="10755" width="8.28515625" style="1032" customWidth="1"/>
    <col min="10756" max="11002" width="9.140625" style="1032"/>
    <col min="11003" max="11003" width="85.5703125" style="1032" customWidth="1"/>
    <col min="11004" max="11004" width="9.85546875" style="1032" customWidth="1"/>
    <col min="11005" max="11005" width="8.7109375" style="1032" customWidth="1"/>
    <col min="11006" max="11010" width="7.85546875" style="1032" customWidth="1"/>
    <col min="11011" max="11011" width="8.28515625" style="1032" customWidth="1"/>
    <col min="11012" max="11258" width="9.140625" style="1032"/>
    <col min="11259" max="11259" width="85.5703125" style="1032" customWidth="1"/>
    <col min="11260" max="11260" width="9.85546875" style="1032" customWidth="1"/>
    <col min="11261" max="11261" width="8.7109375" style="1032" customWidth="1"/>
    <col min="11262" max="11266" width="7.85546875" style="1032" customWidth="1"/>
    <col min="11267" max="11267" width="8.28515625" style="1032" customWidth="1"/>
    <col min="11268" max="11514" width="9.140625" style="1032"/>
    <col min="11515" max="11515" width="85.5703125" style="1032" customWidth="1"/>
    <col min="11516" max="11516" width="9.85546875" style="1032" customWidth="1"/>
    <col min="11517" max="11517" width="8.7109375" style="1032" customWidth="1"/>
    <col min="11518" max="11522" width="7.85546875" style="1032" customWidth="1"/>
    <col min="11523" max="11523" width="8.28515625" style="1032" customWidth="1"/>
    <col min="11524" max="11770" width="9.140625" style="1032"/>
    <col min="11771" max="11771" width="85.5703125" style="1032" customWidth="1"/>
    <col min="11772" max="11772" width="9.85546875" style="1032" customWidth="1"/>
    <col min="11773" max="11773" width="8.7109375" style="1032" customWidth="1"/>
    <col min="11774" max="11778" width="7.85546875" style="1032" customWidth="1"/>
    <col min="11779" max="11779" width="8.28515625" style="1032" customWidth="1"/>
    <col min="11780" max="12026" width="9.140625" style="1032"/>
    <col min="12027" max="12027" width="85.5703125" style="1032" customWidth="1"/>
    <col min="12028" max="12028" width="9.85546875" style="1032" customWidth="1"/>
    <col min="12029" max="12029" width="8.7109375" style="1032" customWidth="1"/>
    <col min="12030" max="12034" width="7.85546875" style="1032" customWidth="1"/>
    <col min="12035" max="12035" width="8.28515625" style="1032" customWidth="1"/>
    <col min="12036" max="12282" width="9.140625" style="1032"/>
    <col min="12283" max="12283" width="85.5703125" style="1032" customWidth="1"/>
    <col min="12284" max="12284" width="9.85546875" style="1032" customWidth="1"/>
    <col min="12285" max="12285" width="8.7109375" style="1032" customWidth="1"/>
    <col min="12286" max="12290" width="7.85546875" style="1032" customWidth="1"/>
    <col min="12291" max="12291" width="8.28515625" style="1032" customWidth="1"/>
    <col min="12292" max="12538" width="9.140625" style="1032"/>
    <col min="12539" max="12539" width="85.5703125" style="1032" customWidth="1"/>
    <col min="12540" max="12540" width="9.85546875" style="1032" customWidth="1"/>
    <col min="12541" max="12541" width="8.7109375" style="1032" customWidth="1"/>
    <col min="12542" max="12546" width="7.85546875" style="1032" customWidth="1"/>
    <col min="12547" max="12547" width="8.28515625" style="1032" customWidth="1"/>
    <col min="12548" max="12794" width="9.140625" style="1032"/>
    <col min="12795" max="12795" width="85.5703125" style="1032" customWidth="1"/>
    <col min="12796" max="12796" width="9.85546875" style="1032" customWidth="1"/>
    <col min="12797" max="12797" width="8.7109375" style="1032" customWidth="1"/>
    <col min="12798" max="12802" width="7.85546875" style="1032" customWidth="1"/>
    <col min="12803" max="12803" width="8.28515625" style="1032" customWidth="1"/>
    <col min="12804" max="13050" width="9.140625" style="1032"/>
    <col min="13051" max="13051" width="85.5703125" style="1032" customWidth="1"/>
    <col min="13052" max="13052" width="9.85546875" style="1032" customWidth="1"/>
    <col min="13053" max="13053" width="8.7109375" style="1032" customWidth="1"/>
    <col min="13054" max="13058" width="7.85546875" style="1032" customWidth="1"/>
    <col min="13059" max="13059" width="8.28515625" style="1032" customWidth="1"/>
    <col min="13060" max="13306" width="9.140625" style="1032"/>
    <col min="13307" max="13307" width="85.5703125" style="1032" customWidth="1"/>
    <col min="13308" max="13308" width="9.85546875" style="1032" customWidth="1"/>
    <col min="13309" max="13309" width="8.7109375" style="1032" customWidth="1"/>
    <col min="13310" max="13314" width="7.85546875" style="1032" customWidth="1"/>
    <col min="13315" max="13315" width="8.28515625" style="1032" customWidth="1"/>
    <col min="13316" max="13562" width="9.140625" style="1032"/>
    <col min="13563" max="13563" width="85.5703125" style="1032" customWidth="1"/>
    <col min="13564" max="13564" width="9.85546875" style="1032" customWidth="1"/>
    <col min="13565" max="13565" width="8.7109375" style="1032" customWidth="1"/>
    <col min="13566" max="13570" width="7.85546875" style="1032" customWidth="1"/>
    <col min="13571" max="13571" width="8.28515625" style="1032" customWidth="1"/>
    <col min="13572" max="13818" width="9.140625" style="1032"/>
    <col min="13819" max="13819" width="85.5703125" style="1032" customWidth="1"/>
    <col min="13820" max="13820" width="9.85546875" style="1032" customWidth="1"/>
    <col min="13821" max="13821" width="8.7109375" style="1032" customWidth="1"/>
    <col min="13822" max="13826" width="7.85546875" style="1032" customWidth="1"/>
    <col min="13827" max="13827" width="8.28515625" style="1032" customWidth="1"/>
    <col min="13828" max="14074" width="9.140625" style="1032"/>
    <col min="14075" max="14075" width="85.5703125" style="1032" customWidth="1"/>
    <col min="14076" max="14076" width="9.85546875" style="1032" customWidth="1"/>
    <col min="14077" max="14077" width="8.7109375" style="1032" customWidth="1"/>
    <col min="14078" max="14082" width="7.85546875" style="1032" customWidth="1"/>
    <col min="14083" max="14083" width="8.28515625" style="1032" customWidth="1"/>
    <col min="14084" max="14330" width="9.140625" style="1032"/>
    <col min="14331" max="14331" width="85.5703125" style="1032" customWidth="1"/>
    <col min="14332" max="14332" width="9.85546875" style="1032" customWidth="1"/>
    <col min="14333" max="14333" width="8.7109375" style="1032" customWidth="1"/>
    <col min="14334" max="14338" width="7.85546875" style="1032" customWidth="1"/>
    <col min="14339" max="14339" width="8.28515625" style="1032" customWidth="1"/>
    <col min="14340" max="14586" width="9.140625" style="1032"/>
    <col min="14587" max="14587" width="85.5703125" style="1032" customWidth="1"/>
    <col min="14588" max="14588" width="9.85546875" style="1032" customWidth="1"/>
    <col min="14589" max="14589" width="8.7109375" style="1032" customWidth="1"/>
    <col min="14590" max="14594" width="7.85546875" style="1032" customWidth="1"/>
    <col min="14595" max="14595" width="8.28515625" style="1032" customWidth="1"/>
    <col min="14596" max="14842" width="9.140625" style="1032"/>
    <col min="14843" max="14843" width="85.5703125" style="1032" customWidth="1"/>
    <col min="14844" max="14844" width="9.85546875" style="1032" customWidth="1"/>
    <col min="14845" max="14845" width="8.7109375" style="1032" customWidth="1"/>
    <col min="14846" max="14850" width="7.85546875" style="1032" customWidth="1"/>
    <col min="14851" max="14851" width="8.28515625" style="1032" customWidth="1"/>
    <col min="14852" max="15098" width="9.140625" style="1032"/>
    <col min="15099" max="15099" width="85.5703125" style="1032" customWidth="1"/>
    <col min="15100" max="15100" width="9.85546875" style="1032" customWidth="1"/>
    <col min="15101" max="15101" width="8.7109375" style="1032" customWidth="1"/>
    <col min="15102" max="15106" width="7.85546875" style="1032" customWidth="1"/>
    <col min="15107" max="15107" width="8.28515625" style="1032" customWidth="1"/>
    <col min="15108" max="15354" width="9.140625" style="1032"/>
    <col min="15355" max="15355" width="85.5703125" style="1032" customWidth="1"/>
    <col min="15356" max="15356" width="9.85546875" style="1032" customWidth="1"/>
    <col min="15357" max="15357" width="8.7109375" style="1032" customWidth="1"/>
    <col min="15358" max="15362" width="7.85546875" style="1032" customWidth="1"/>
    <col min="15363" max="15363" width="8.28515625" style="1032" customWidth="1"/>
    <col min="15364" max="15610" width="9.140625" style="1032"/>
    <col min="15611" max="15611" width="85.5703125" style="1032" customWidth="1"/>
    <col min="15612" max="15612" width="9.85546875" style="1032" customWidth="1"/>
    <col min="15613" max="15613" width="8.7109375" style="1032" customWidth="1"/>
    <col min="15614" max="15618" width="7.85546875" style="1032" customWidth="1"/>
    <col min="15619" max="15619" width="8.28515625" style="1032" customWidth="1"/>
    <col min="15620" max="15866" width="9.140625" style="1032"/>
    <col min="15867" max="15867" width="85.5703125" style="1032" customWidth="1"/>
    <col min="15868" max="15868" width="9.85546875" style="1032" customWidth="1"/>
    <col min="15869" max="15869" width="8.7109375" style="1032" customWidth="1"/>
    <col min="15870" max="15874" width="7.85546875" style="1032" customWidth="1"/>
    <col min="15875" max="15875" width="8.28515625" style="1032" customWidth="1"/>
    <col min="15876" max="16122" width="9.140625" style="1032"/>
    <col min="16123" max="16123" width="85.5703125" style="1032" customWidth="1"/>
    <col min="16124" max="16124" width="9.85546875" style="1032" customWidth="1"/>
    <col min="16125" max="16125" width="8.7109375" style="1032" customWidth="1"/>
    <col min="16126" max="16130" width="7.85546875" style="1032" customWidth="1"/>
    <col min="16131" max="16131" width="8.28515625" style="1032" customWidth="1"/>
    <col min="16132" max="16384" width="9.140625" style="1032"/>
  </cols>
  <sheetData>
    <row r="1" spans="1:25" s="1052" customFormat="1" ht="27.75" customHeight="1" thickBot="1">
      <c r="A1" s="968" t="s">
        <v>603</v>
      </c>
      <c r="B1" s="1001"/>
      <c r="C1" s="1536" t="s">
        <v>208</v>
      </c>
      <c r="D1" s="1536"/>
      <c r="E1" s="1001"/>
      <c r="F1" s="968"/>
      <c r="G1" s="968"/>
      <c r="H1" s="968"/>
      <c r="I1" s="968"/>
      <c r="J1" s="967"/>
      <c r="K1" s="967" t="s">
        <v>505</v>
      </c>
    </row>
    <row r="2" spans="1:25" s="1051" customFormat="1" ht="18.75" customHeight="1">
      <c r="A2" s="1556"/>
      <c r="B2" s="1556"/>
      <c r="C2" s="1556"/>
      <c r="D2" s="1556"/>
      <c r="E2" s="1556"/>
      <c r="F2" s="1556"/>
      <c r="G2" s="1556"/>
      <c r="H2" s="1556"/>
      <c r="I2" s="1556"/>
      <c r="J2" s="1556"/>
      <c r="K2" s="1556"/>
    </row>
    <row r="3" spans="1:25" ht="18.75" customHeight="1">
      <c r="A3" s="1537" t="s">
        <v>504</v>
      </c>
      <c r="B3" s="1537"/>
      <c r="C3" s="1537"/>
      <c r="D3" s="1537"/>
      <c r="E3" s="1537"/>
      <c r="F3" s="1537"/>
      <c r="G3" s="1537"/>
      <c r="H3" s="1537"/>
      <c r="I3" s="1537"/>
      <c r="J3" s="1537"/>
      <c r="K3" s="1537"/>
    </row>
    <row r="4" spans="1:25" ht="18.75" customHeight="1">
      <c r="A4" s="1557"/>
      <c r="B4" s="1557"/>
      <c r="C4" s="1557"/>
      <c r="D4" s="1557"/>
      <c r="E4" s="1557"/>
      <c r="F4" s="1557"/>
      <c r="G4" s="1557"/>
      <c r="H4" s="1557"/>
      <c r="I4" s="1557"/>
      <c r="J4" s="1557"/>
      <c r="K4" s="1557"/>
    </row>
    <row r="5" spans="1:25" ht="16.5" customHeight="1">
      <c r="A5" s="1538" t="s">
        <v>804</v>
      </c>
      <c r="B5" s="1539"/>
      <c r="C5" s="1544" t="s">
        <v>599</v>
      </c>
      <c r="D5" s="1538" t="s">
        <v>657</v>
      </c>
      <c r="E5" s="1539"/>
      <c r="F5" s="1538" t="s">
        <v>656</v>
      </c>
      <c r="G5" s="1548"/>
      <c r="H5" s="1548"/>
      <c r="I5" s="1539"/>
      <c r="J5" s="1538" t="s">
        <v>598</v>
      </c>
      <c r="K5" s="1539"/>
    </row>
    <row r="6" spans="1:25" ht="33" customHeight="1">
      <c r="A6" s="1540"/>
      <c r="B6" s="1541"/>
      <c r="C6" s="1547"/>
      <c r="D6" s="960" t="s">
        <v>596</v>
      </c>
      <c r="E6" s="960" t="s">
        <v>651</v>
      </c>
      <c r="F6" s="960" t="s">
        <v>655</v>
      </c>
      <c r="G6" s="960" t="s">
        <v>654</v>
      </c>
      <c r="H6" s="960" t="s">
        <v>653</v>
      </c>
      <c r="I6" s="960" t="s">
        <v>652</v>
      </c>
      <c r="J6" s="960" t="s">
        <v>596</v>
      </c>
      <c r="K6" s="960" t="s">
        <v>651</v>
      </c>
    </row>
    <row r="7" spans="1:25" ht="16.5" customHeight="1" thickBot="1">
      <c r="A7" s="1542"/>
      <c r="B7" s="1543"/>
      <c r="C7" s="959" t="s">
        <v>571</v>
      </c>
      <c r="D7" s="959" t="s">
        <v>570</v>
      </c>
      <c r="E7" s="959" t="s">
        <v>569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570</v>
      </c>
      <c r="K7" s="959" t="s">
        <v>569</v>
      </c>
    </row>
    <row r="8" spans="1:25" ht="23.2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  <c r="K8" s="999"/>
    </row>
    <row r="9" spans="1:25" ht="23.2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  <c r="K9" s="999"/>
    </row>
    <row r="10" spans="1:25" s="1049" customFormat="1" ht="10.5" customHeight="1">
      <c r="A10" s="958"/>
      <c r="B10" s="958"/>
      <c r="C10" s="957"/>
      <c r="D10" s="956"/>
      <c r="E10" s="997"/>
      <c r="F10" s="1050"/>
      <c r="G10" s="1050"/>
      <c r="H10" s="1050"/>
      <c r="I10" s="1050"/>
      <c r="J10" s="956"/>
      <c r="K10" s="997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</row>
    <row r="11" spans="1:25" ht="19.5" customHeight="1">
      <c r="A11" s="954" t="s">
        <v>421</v>
      </c>
      <c r="B11" s="953" t="s">
        <v>803</v>
      </c>
      <c r="C11" s="951">
        <v>1695.7345</v>
      </c>
      <c r="D11" s="950">
        <v>20749.2948</v>
      </c>
      <c r="E11" s="1040">
        <v>105.78100000000001</v>
      </c>
      <c r="F11" s="1041">
        <v>11829.9725</v>
      </c>
      <c r="G11" s="1041">
        <v>15295.9941</v>
      </c>
      <c r="H11" s="1041">
        <v>26752.966499999999</v>
      </c>
      <c r="I11" s="1041">
        <v>33287.338600000003</v>
      </c>
      <c r="J11" s="950">
        <v>21908.309399999998</v>
      </c>
      <c r="K11" s="1040">
        <v>104.88</v>
      </c>
    </row>
    <row r="12" spans="1:25" ht="19.5" customHeight="1">
      <c r="A12" s="995" t="s">
        <v>802</v>
      </c>
      <c r="B12" s="1048" t="s">
        <v>801</v>
      </c>
      <c r="C12" s="991">
        <v>1929.7002</v>
      </c>
      <c r="D12" s="992">
        <v>29348.6325</v>
      </c>
      <c r="E12" s="1038">
        <v>104.41849999999999</v>
      </c>
      <c r="F12" s="1039">
        <v>16049.5576</v>
      </c>
      <c r="G12" s="1039">
        <v>22316.3112</v>
      </c>
      <c r="H12" s="1039">
        <v>39767.712299999999</v>
      </c>
      <c r="I12" s="1039">
        <v>57049.9493</v>
      </c>
      <c r="J12" s="992">
        <v>35361.856899999999</v>
      </c>
      <c r="K12" s="1038">
        <v>103.9</v>
      </c>
    </row>
    <row r="13" spans="1:25" ht="19.5" customHeight="1">
      <c r="A13" s="1047"/>
      <c r="B13" s="1046"/>
      <c r="C13" s="1043"/>
      <c r="D13" s="1044"/>
      <c r="E13" s="1043"/>
      <c r="F13" s="1045"/>
      <c r="G13" s="1045"/>
      <c r="H13" s="1045"/>
      <c r="I13" s="1045"/>
      <c r="J13" s="1044"/>
      <c r="K13" s="1043"/>
    </row>
    <row r="14" spans="1:25" s="1034" customFormat="1" ht="19.5" customHeight="1">
      <c r="A14" s="954">
        <v>0</v>
      </c>
      <c r="B14" s="996" t="s">
        <v>800</v>
      </c>
      <c r="C14" s="951">
        <v>21.626000000000001</v>
      </c>
      <c r="D14" s="950">
        <v>30516.690999999999</v>
      </c>
      <c r="E14" s="1040">
        <v>112.3031</v>
      </c>
      <c r="F14" s="1041">
        <v>21513.733199999999</v>
      </c>
      <c r="G14" s="1041">
        <v>23798.292000000001</v>
      </c>
      <c r="H14" s="1041">
        <v>36392.290200000003</v>
      </c>
      <c r="I14" s="1041">
        <v>46364.610500000003</v>
      </c>
      <c r="J14" s="950">
        <v>31584.023700000002</v>
      </c>
      <c r="K14" s="1040">
        <v>111.53</v>
      </c>
      <c r="L14" s="1032"/>
      <c r="M14" s="1032"/>
      <c r="N14" s="1032"/>
      <c r="O14" s="1032"/>
      <c r="P14" s="1032"/>
      <c r="Q14" s="1032"/>
      <c r="R14" s="1032"/>
      <c r="S14" s="1032"/>
      <c r="T14" s="1032"/>
      <c r="U14" s="1032"/>
      <c r="V14" s="1032"/>
      <c r="W14" s="1032"/>
      <c r="X14" s="1032"/>
      <c r="Y14" s="1032"/>
    </row>
    <row r="15" spans="1:25" ht="19.5" customHeight="1">
      <c r="A15" s="1042" t="s">
        <v>799</v>
      </c>
      <c r="B15" s="996" t="s">
        <v>798</v>
      </c>
      <c r="C15" s="991">
        <v>5.7126000000000001</v>
      </c>
      <c r="D15" s="992">
        <v>43145.942999999999</v>
      </c>
      <c r="E15" s="1038">
        <v>114.2975</v>
      </c>
      <c r="F15" s="1039">
        <v>33250.401700000002</v>
      </c>
      <c r="G15" s="1039">
        <v>36785.049299999999</v>
      </c>
      <c r="H15" s="1039">
        <v>49635.688499999997</v>
      </c>
      <c r="I15" s="1039">
        <v>55342.779900000001</v>
      </c>
      <c r="J15" s="992">
        <v>44008.046499999997</v>
      </c>
      <c r="K15" s="1038">
        <v>113.04</v>
      </c>
    </row>
    <row r="16" spans="1:25" s="1034" customFormat="1" ht="19.5" customHeight="1">
      <c r="A16" s="1042" t="s">
        <v>797</v>
      </c>
      <c r="B16" s="996" t="s">
        <v>796</v>
      </c>
      <c r="C16" s="951">
        <v>7.5685000000000002</v>
      </c>
      <c r="D16" s="950">
        <v>24155.668000000001</v>
      </c>
      <c r="E16" s="1040">
        <v>116.04770000000001</v>
      </c>
      <c r="F16" s="1041">
        <v>21716.1476</v>
      </c>
      <c r="G16" s="1041">
        <v>22887.750499999998</v>
      </c>
      <c r="H16" s="1041">
        <v>26615.0213</v>
      </c>
      <c r="I16" s="1041">
        <v>29254.868399999999</v>
      </c>
      <c r="J16" s="950">
        <v>24772.356199999998</v>
      </c>
      <c r="K16" s="1040">
        <v>116.07</v>
      </c>
      <c r="L16" s="1032"/>
      <c r="M16" s="1032"/>
      <c r="N16" s="1032"/>
      <c r="O16" s="1032"/>
      <c r="P16" s="1032"/>
      <c r="Q16" s="1032"/>
      <c r="R16" s="1032"/>
      <c r="S16" s="1032"/>
      <c r="T16" s="1032"/>
      <c r="U16" s="1032"/>
      <c r="V16" s="1032"/>
      <c r="W16" s="1032"/>
      <c r="X16" s="1032"/>
      <c r="Y16" s="1032"/>
    </row>
    <row r="17" spans="1:25" ht="19.5" customHeight="1">
      <c r="A17" s="1042" t="s">
        <v>795</v>
      </c>
      <c r="B17" s="996" t="s">
        <v>794</v>
      </c>
      <c r="C17" s="991">
        <v>8.3447999999999993</v>
      </c>
      <c r="D17" s="992">
        <v>31188.999899999999</v>
      </c>
      <c r="E17" s="1038">
        <v>111.3839</v>
      </c>
      <c r="F17" s="1039">
        <v>11930</v>
      </c>
      <c r="G17" s="1039">
        <v>28001.8881</v>
      </c>
      <c r="H17" s="1039">
        <v>34111.897299999997</v>
      </c>
      <c r="I17" s="1039">
        <v>36838.948100000001</v>
      </c>
      <c r="J17" s="992">
        <v>29256.8089</v>
      </c>
      <c r="K17" s="1038">
        <v>109.67</v>
      </c>
    </row>
    <row r="18" spans="1:25" ht="19.5" customHeight="1">
      <c r="A18" s="954" t="s">
        <v>793</v>
      </c>
      <c r="B18" s="996" t="s">
        <v>792</v>
      </c>
      <c r="C18" s="951">
        <v>169.92769999999999</v>
      </c>
      <c r="D18" s="950">
        <v>45532.373699999996</v>
      </c>
      <c r="E18" s="1040">
        <v>103.7804</v>
      </c>
      <c r="F18" s="1041">
        <v>19925.3658</v>
      </c>
      <c r="G18" s="1041">
        <v>30381.8815</v>
      </c>
      <c r="H18" s="1041">
        <v>70803.638099999996</v>
      </c>
      <c r="I18" s="1041">
        <v>116124.2282</v>
      </c>
      <c r="J18" s="950">
        <v>62246.085099999997</v>
      </c>
      <c r="K18" s="1040">
        <v>103.65</v>
      </c>
    </row>
    <row r="19" spans="1:25" ht="19.5" customHeight="1">
      <c r="A19" s="995" t="s">
        <v>791</v>
      </c>
      <c r="B19" s="996" t="s">
        <v>790</v>
      </c>
      <c r="C19" s="991">
        <v>13.0471</v>
      </c>
      <c r="D19" s="992">
        <v>52927.711499999998</v>
      </c>
      <c r="E19" s="1038">
        <v>106.2153</v>
      </c>
      <c r="F19" s="1039">
        <v>24850.660400000001</v>
      </c>
      <c r="G19" s="1039">
        <v>33814.863899999997</v>
      </c>
      <c r="H19" s="1039">
        <v>93051.432199999996</v>
      </c>
      <c r="I19" s="1039">
        <v>187531.5894</v>
      </c>
      <c r="J19" s="992">
        <v>88000.165699999998</v>
      </c>
      <c r="K19" s="1038">
        <v>107.07</v>
      </c>
    </row>
    <row r="20" spans="1:25" s="1034" customFormat="1" ht="19.5" customHeight="1">
      <c r="A20" s="954" t="s">
        <v>789</v>
      </c>
      <c r="B20" s="996" t="s">
        <v>788</v>
      </c>
      <c r="C20" s="951">
        <v>43.905299999999997</v>
      </c>
      <c r="D20" s="950">
        <v>56999.778100000003</v>
      </c>
      <c r="E20" s="1040">
        <v>105.18640000000001</v>
      </c>
      <c r="F20" s="1041">
        <v>26041.143599999999</v>
      </c>
      <c r="G20" s="1041">
        <v>37698.6685</v>
      </c>
      <c r="H20" s="1041">
        <v>91095.773199999996</v>
      </c>
      <c r="I20" s="1041">
        <v>143565.1923</v>
      </c>
      <c r="J20" s="950">
        <v>76539.4283</v>
      </c>
      <c r="K20" s="1040">
        <v>105.03</v>
      </c>
      <c r="L20" s="1032"/>
      <c r="M20" s="1032"/>
      <c r="N20" s="1032"/>
      <c r="O20" s="1032"/>
      <c r="P20" s="1032"/>
      <c r="Q20" s="1032"/>
      <c r="R20" s="1032"/>
      <c r="S20" s="1032"/>
      <c r="T20" s="1032"/>
      <c r="U20" s="1032"/>
      <c r="V20" s="1032"/>
      <c r="W20" s="1032"/>
      <c r="X20" s="1032"/>
      <c r="Y20" s="1032"/>
    </row>
    <row r="21" spans="1:25" ht="19.5" customHeight="1">
      <c r="A21" s="995" t="s">
        <v>787</v>
      </c>
      <c r="B21" s="996" t="s">
        <v>786</v>
      </c>
      <c r="C21" s="991">
        <v>83.890500000000003</v>
      </c>
      <c r="D21" s="992">
        <v>45597.097600000001</v>
      </c>
      <c r="E21" s="1038">
        <v>103.3078</v>
      </c>
      <c r="F21" s="1039">
        <v>22834.446199999998</v>
      </c>
      <c r="G21" s="1039">
        <v>32992.965499999998</v>
      </c>
      <c r="H21" s="1039">
        <v>67410.995899999994</v>
      </c>
      <c r="I21" s="1039">
        <v>106578.5465</v>
      </c>
      <c r="J21" s="992">
        <v>59329.558400000002</v>
      </c>
      <c r="K21" s="1038">
        <v>103.63</v>
      </c>
    </row>
    <row r="22" spans="1:25" ht="19.5" customHeight="1">
      <c r="A22" s="954" t="s">
        <v>785</v>
      </c>
      <c r="B22" s="996" t="s">
        <v>784</v>
      </c>
      <c r="C22" s="951">
        <v>28.965699999999998</v>
      </c>
      <c r="D22" s="950">
        <v>28648.830300000001</v>
      </c>
      <c r="E22" s="1040">
        <v>108.2769</v>
      </c>
      <c r="F22" s="1041">
        <v>12102.5</v>
      </c>
      <c r="G22" s="1041">
        <v>20107.3452</v>
      </c>
      <c r="H22" s="1041">
        <v>44228.918400000002</v>
      </c>
      <c r="I22" s="1041">
        <v>68127.093800000002</v>
      </c>
      <c r="J22" s="950">
        <v>37490.803099999997</v>
      </c>
      <c r="K22" s="1040">
        <v>104.54</v>
      </c>
    </row>
    <row r="23" spans="1:25" ht="19.5" customHeight="1">
      <c r="A23" s="995" t="s">
        <v>783</v>
      </c>
      <c r="B23" s="996" t="s">
        <v>782</v>
      </c>
      <c r="C23" s="991">
        <v>526.57349999999997</v>
      </c>
      <c r="D23" s="992">
        <v>33374.5357</v>
      </c>
      <c r="E23" s="1038">
        <v>104.62430000000001</v>
      </c>
      <c r="F23" s="1039">
        <v>22785.6224</v>
      </c>
      <c r="G23" s="1039">
        <v>26997.8688</v>
      </c>
      <c r="H23" s="1039">
        <v>47141.608399999997</v>
      </c>
      <c r="I23" s="1039">
        <v>67920.901500000007</v>
      </c>
      <c r="J23" s="992">
        <v>41207.894500000002</v>
      </c>
      <c r="K23" s="1038">
        <v>103.92</v>
      </c>
    </row>
    <row r="24" spans="1:25" ht="19.5" customHeight="1">
      <c r="A24" s="954" t="s">
        <v>781</v>
      </c>
      <c r="B24" s="996" t="s">
        <v>780</v>
      </c>
      <c r="C24" s="951">
        <v>105.3133</v>
      </c>
      <c r="D24" s="950">
        <v>38022.834199999998</v>
      </c>
      <c r="E24" s="1040">
        <v>103.2773</v>
      </c>
      <c r="F24" s="1041">
        <v>23248.714</v>
      </c>
      <c r="G24" s="1041">
        <v>29437.2706</v>
      </c>
      <c r="H24" s="1041">
        <v>51077.936399999999</v>
      </c>
      <c r="I24" s="1041">
        <v>66972.423599999995</v>
      </c>
      <c r="J24" s="950">
        <v>43206.592600000004</v>
      </c>
      <c r="K24" s="1040">
        <v>102.97</v>
      </c>
    </row>
    <row r="25" spans="1:25" s="1034" customFormat="1" ht="19.5" customHeight="1">
      <c r="A25" s="995" t="s">
        <v>779</v>
      </c>
      <c r="B25" s="996" t="s">
        <v>778</v>
      </c>
      <c r="C25" s="991">
        <v>61.516300000000001</v>
      </c>
      <c r="D25" s="992">
        <v>36315.691599999998</v>
      </c>
      <c r="E25" s="1038">
        <v>106.42829999999999</v>
      </c>
      <c r="F25" s="1039">
        <v>21661.997200000002</v>
      </c>
      <c r="G25" s="1039">
        <v>28353.977900000002</v>
      </c>
      <c r="H25" s="1039">
        <v>51763.547299999998</v>
      </c>
      <c r="I25" s="1039">
        <v>75323.089800000002</v>
      </c>
      <c r="J25" s="992">
        <v>43648.063800000004</v>
      </c>
      <c r="K25" s="1038">
        <v>106.16</v>
      </c>
      <c r="L25" s="1032"/>
      <c r="M25" s="1032"/>
      <c r="N25" s="1032"/>
      <c r="O25" s="1032"/>
      <c r="P25" s="1032"/>
      <c r="Q25" s="1032"/>
      <c r="R25" s="1032"/>
      <c r="S25" s="1032"/>
      <c r="T25" s="1032"/>
      <c r="U25" s="1032"/>
      <c r="V25" s="1032"/>
      <c r="W25" s="1032"/>
      <c r="X25" s="1032"/>
      <c r="Y25" s="1032"/>
    </row>
    <row r="26" spans="1:25" ht="19.5" customHeight="1">
      <c r="A26" s="954" t="s">
        <v>777</v>
      </c>
      <c r="B26" s="996" t="s">
        <v>776</v>
      </c>
      <c r="C26" s="951">
        <v>152.0506</v>
      </c>
      <c r="D26" s="950">
        <v>28595.966400000001</v>
      </c>
      <c r="E26" s="1040">
        <v>104.6437</v>
      </c>
      <c r="F26" s="1041">
        <v>23227.9094</v>
      </c>
      <c r="G26" s="1041">
        <v>25465.930199999999</v>
      </c>
      <c r="H26" s="1041">
        <v>32180.580900000001</v>
      </c>
      <c r="I26" s="1041">
        <v>37800.343500000003</v>
      </c>
      <c r="J26" s="950">
        <v>30751.3279</v>
      </c>
      <c r="K26" s="1040">
        <v>104.01</v>
      </c>
    </row>
    <row r="27" spans="1:25" ht="19.5" customHeight="1">
      <c r="A27" s="995" t="s">
        <v>775</v>
      </c>
      <c r="B27" s="996" t="s">
        <v>774</v>
      </c>
      <c r="C27" s="991">
        <v>106.61020000000001</v>
      </c>
      <c r="D27" s="992">
        <v>39967.292999999998</v>
      </c>
      <c r="E27" s="1038">
        <v>104.2212</v>
      </c>
      <c r="F27" s="1039">
        <v>23242.407800000001</v>
      </c>
      <c r="G27" s="1039">
        <v>29518.902399999999</v>
      </c>
      <c r="H27" s="1039">
        <v>55514.334000000003</v>
      </c>
      <c r="I27" s="1039">
        <v>82771.0527</v>
      </c>
      <c r="J27" s="992">
        <v>48920.8871</v>
      </c>
      <c r="K27" s="1038">
        <v>103.89</v>
      </c>
    </row>
    <row r="28" spans="1:25" ht="19.5" customHeight="1">
      <c r="A28" s="954" t="s">
        <v>773</v>
      </c>
      <c r="B28" s="996" t="s">
        <v>772</v>
      </c>
      <c r="C28" s="951">
        <v>60.639899999999997</v>
      </c>
      <c r="D28" s="950">
        <v>46174.497300000003</v>
      </c>
      <c r="E28" s="1040">
        <v>102.13120000000001</v>
      </c>
      <c r="F28" s="1041">
        <v>27461.048299999999</v>
      </c>
      <c r="G28" s="1041">
        <v>34966.108399999997</v>
      </c>
      <c r="H28" s="1041">
        <v>63526.387900000002</v>
      </c>
      <c r="I28" s="1041">
        <v>86556.384300000005</v>
      </c>
      <c r="J28" s="950">
        <v>53241.275399999999</v>
      </c>
      <c r="K28" s="1040">
        <v>102.14</v>
      </c>
    </row>
    <row r="29" spans="1:25" ht="19.5" customHeight="1">
      <c r="A29" s="995" t="s">
        <v>771</v>
      </c>
      <c r="B29" s="996" t="s">
        <v>770</v>
      </c>
      <c r="C29" s="991">
        <v>40.378</v>
      </c>
      <c r="D29" s="992">
        <v>28951.681400000001</v>
      </c>
      <c r="E29" s="1038">
        <v>104.18640000000001</v>
      </c>
      <c r="F29" s="1039">
        <v>16448.140100000001</v>
      </c>
      <c r="G29" s="1039">
        <v>22183.533599999999</v>
      </c>
      <c r="H29" s="1039">
        <v>38046.830300000001</v>
      </c>
      <c r="I29" s="1039">
        <v>52752.591899999999</v>
      </c>
      <c r="J29" s="992">
        <v>33206.691700000003</v>
      </c>
      <c r="K29" s="1038">
        <v>102.93</v>
      </c>
    </row>
    <row r="30" spans="1:25" s="1034" customFormat="1" ht="19.5" customHeight="1">
      <c r="A30" s="954" t="s">
        <v>769</v>
      </c>
      <c r="B30" s="996" t="s">
        <v>768</v>
      </c>
      <c r="C30" s="951">
        <v>781.6377</v>
      </c>
      <c r="D30" s="950">
        <v>29032.5275</v>
      </c>
      <c r="E30" s="1040">
        <v>104.5147</v>
      </c>
      <c r="F30" s="1041">
        <v>17376.7045</v>
      </c>
      <c r="G30" s="1041">
        <v>22716.513999999999</v>
      </c>
      <c r="H30" s="1041">
        <v>37447.310599999997</v>
      </c>
      <c r="I30" s="1041">
        <v>48643.118399999999</v>
      </c>
      <c r="J30" s="950">
        <v>32134.484899999999</v>
      </c>
      <c r="K30" s="1040">
        <v>104.31</v>
      </c>
      <c r="L30" s="1032"/>
      <c r="M30" s="1032"/>
      <c r="N30" s="1032"/>
      <c r="O30" s="1032"/>
      <c r="P30" s="1032"/>
      <c r="Q30" s="1032"/>
      <c r="R30" s="1032"/>
      <c r="S30" s="1032"/>
      <c r="T30" s="1032"/>
      <c r="U30" s="1032"/>
      <c r="V30" s="1032"/>
      <c r="W30" s="1032"/>
      <c r="X30" s="1032"/>
      <c r="Y30" s="1032"/>
    </row>
    <row r="31" spans="1:25" ht="19.5" customHeight="1">
      <c r="A31" s="995" t="s">
        <v>767</v>
      </c>
      <c r="B31" s="996" t="s">
        <v>766</v>
      </c>
      <c r="C31" s="991">
        <v>228.84100000000001</v>
      </c>
      <c r="D31" s="992">
        <v>30579.513500000001</v>
      </c>
      <c r="E31" s="1038">
        <v>103.2122</v>
      </c>
      <c r="F31" s="1039">
        <v>18592.254099999998</v>
      </c>
      <c r="G31" s="1039">
        <v>23962.257799999999</v>
      </c>
      <c r="H31" s="1039">
        <v>39661.841</v>
      </c>
      <c r="I31" s="1039">
        <v>50330.115299999998</v>
      </c>
      <c r="J31" s="992">
        <v>33591.113100000002</v>
      </c>
      <c r="K31" s="1038">
        <v>103.46</v>
      </c>
    </row>
    <row r="32" spans="1:25" ht="19.5" customHeight="1">
      <c r="A32" s="954" t="s">
        <v>765</v>
      </c>
      <c r="B32" s="996" t="s">
        <v>764</v>
      </c>
      <c r="C32" s="951">
        <v>93.731099999999998</v>
      </c>
      <c r="D32" s="950">
        <v>26305.801899999999</v>
      </c>
      <c r="E32" s="1040">
        <v>105.93640000000001</v>
      </c>
      <c r="F32" s="1041">
        <v>16734</v>
      </c>
      <c r="G32" s="1041">
        <v>21213.349399999999</v>
      </c>
      <c r="H32" s="1041">
        <v>31532.522099999998</v>
      </c>
      <c r="I32" s="1041">
        <v>37244.828300000001</v>
      </c>
      <c r="J32" s="950">
        <v>26835.214800000002</v>
      </c>
      <c r="K32" s="1040">
        <v>105.75</v>
      </c>
    </row>
    <row r="33" spans="1:25" s="1034" customFormat="1" ht="19.5" customHeight="1">
      <c r="A33" s="995" t="s">
        <v>763</v>
      </c>
      <c r="B33" s="996" t="s">
        <v>762</v>
      </c>
      <c r="C33" s="991">
        <v>395.21820000000002</v>
      </c>
      <c r="D33" s="992">
        <v>29198.9604</v>
      </c>
      <c r="E33" s="1038">
        <v>104.6318</v>
      </c>
      <c r="F33" s="1039">
        <v>17382.4748</v>
      </c>
      <c r="G33" s="1039">
        <v>23030.067299999999</v>
      </c>
      <c r="H33" s="1039">
        <v>37807.609499999999</v>
      </c>
      <c r="I33" s="1039">
        <v>49486.359900000003</v>
      </c>
      <c r="J33" s="992">
        <v>32562.723999999998</v>
      </c>
      <c r="K33" s="1038">
        <v>104.53</v>
      </c>
      <c r="L33" s="1032"/>
      <c r="M33" s="1032"/>
      <c r="N33" s="1032"/>
      <c r="O33" s="1032"/>
      <c r="P33" s="1032"/>
      <c r="Q33" s="1032"/>
      <c r="R33" s="1032"/>
      <c r="S33" s="1032"/>
      <c r="T33" s="1032"/>
      <c r="U33" s="1032"/>
      <c r="V33" s="1032"/>
      <c r="W33" s="1032"/>
      <c r="X33" s="1032"/>
      <c r="Y33" s="1032"/>
    </row>
    <row r="34" spans="1:25" ht="19.5" customHeight="1">
      <c r="A34" s="954" t="s">
        <v>761</v>
      </c>
      <c r="B34" s="996" t="s">
        <v>760</v>
      </c>
      <c r="C34" s="951">
        <v>26.960599999999999</v>
      </c>
      <c r="D34" s="950">
        <v>22628.467799999999</v>
      </c>
      <c r="E34" s="1040">
        <v>104.1052</v>
      </c>
      <c r="F34" s="1041">
        <v>12238.0404</v>
      </c>
      <c r="G34" s="1041">
        <v>18184.769199999999</v>
      </c>
      <c r="H34" s="1041">
        <v>28369.081200000001</v>
      </c>
      <c r="I34" s="1041">
        <v>34549.786399999997</v>
      </c>
      <c r="J34" s="950">
        <v>24139.9764</v>
      </c>
      <c r="K34" s="1040">
        <v>104.89</v>
      </c>
    </row>
    <row r="35" spans="1:25" ht="19.5" customHeight="1">
      <c r="A35" s="995" t="s">
        <v>759</v>
      </c>
      <c r="B35" s="996" t="s">
        <v>758</v>
      </c>
      <c r="C35" s="991">
        <v>36.8705</v>
      </c>
      <c r="D35" s="992">
        <v>33003.898999999998</v>
      </c>
      <c r="E35" s="1038">
        <v>101.6725</v>
      </c>
      <c r="F35" s="1039">
        <v>17522.1558</v>
      </c>
      <c r="G35" s="1039">
        <v>23784.614399999999</v>
      </c>
      <c r="H35" s="1039">
        <v>44541.531999999999</v>
      </c>
      <c r="I35" s="1039">
        <v>62772.126600000003</v>
      </c>
      <c r="J35" s="992">
        <v>37824.529300000002</v>
      </c>
      <c r="K35" s="1038">
        <v>103.56</v>
      </c>
    </row>
    <row r="36" spans="1:25" s="1034" customFormat="1" ht="19.5" customHeight="1">
      <c r="A36" s="954" t="s">
        <v>757</v>
      </c>
      <c r="B36" s="996" t="s">
        <v>756</v>
      </c>
      <c r="C36" s="951">
        <v>304.92259999999999</v>
      </c>
      <c r="D36" s="950">
        <v>22465.713800000001</v>
      </c>
      <c r="E36" s="1040">
        <v>103.9135</v>
      </c>
      <c r="F36" s="1041">
        <v>12746.205900000001</v>
      </c>
      <c r="G36" s="1041">
        <v>17382.5808</v>
      </c>
      <c r="H36" s="1041">
        <v>28958.523499999999</v>
      </c>
      <c r="I36" s="1041">
        <v>36434.5599</v>
      </c>
      <c r="J36" s="950">
        <v>24274.553599999999</v>
      </c>
      <c r="K36" s="1040">
        <v>103.85</v>
      </c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</row>
    <row r="37" spans="1:25" ht="19.5" customHeight="1">
      <c r="A37" s="995" t="s">
        <v>755</v>
      </c>
      <c r="B37" s="996" t="s">
        <v>754</v>
      </c>
      <c r="C37" s="991">
        <v>106.1703</v>
      </c>
      <c r="D37" s="992">
        <v>20463.085500000001</v>
      </c>
      <c r="E37" s="1038">
        <v>103.8296</v>
      </c>
      <c r="F37" s="1039">
        <v>11132.966700000001</v>
      </c>
      <c r="G37" s="1039">
        <v>14709.9658</v>
      </c>
      <c r="H37" s="1039">
        <v>27075.7857</v>
      </c>
      <c r="I37" s="1039">
        <v>35036.614800000003</v>
      </c>
      <c r="J37" s="992">
        <v>22587.6636</v>
      </c>
      <c r="K37" s="1038">
        <v>104.06</v>
      </c>
    </row>
    <row r="38" spans="1:25" ht="19.5" customHeight="1">
      <c r="A38" s="954" t="s">
        <v>753</v>
      </c>
      <c r="B38" s="996" t="s">
        <v>752</v>
      </c>
      <c r="C38" s="951">
        <v>50.574300000000001</v>
      </c>
      <c r="D38" s="950">
        <v>21851.689299999998</v>
      </c>
      <c r="E38" s="1040">
        <v>102.5745</v>
      </c>
      <c r="F38" s="1041">
        <v>13385.383</v>
      </c>
      <c r="G38" s="1041">
        <v>17451.278300000002</v>
      </c>
      <c r="H38" s="1041">
        <v>26354.619600000002</v>
      </c>
      <c r="I38" s="1041">
        <v>32650.485100000002</v>
      </c>
      <c r="J38" s="950">
        <v>22895.438600000001</v>
      </c>
      <c r="K38" s="1040">
        <v>103.13</v>
      </c>
    </row>
    <row r="39" spans="1:25" s="1034" customFormat="1" ht="19.5" customHeight="1">
      <c r="A39" s="995" t="s">
        <v>751</v>
      </c>
      <c r="B39" s="996" t="s">
        <v>750</v>
      </c>
      <c r="C39" s="991">
        <v>112.73260000000001</v>
      </c>
      <c r="D39" s="992">
        <v>24580.341700000001</v>
      </c>
      <c r="E39" s="1038">
        <v>104.8665</v>
      </c>
      <c r="F39" s="1039">
        <v>14517.445599999999</v>
      </c>
      <c r="G39" s="1039">
        <v>18981.977500000001</v>
      </c>
      <c r="H39" s="1039">
        <v>31884.727200000001</v>
      </c>
      <c r="I39" s="1039">
        <v>38992.946499999998</v>
      </c>
      <c r="J39" s="992">
        <v>26261.9058</v>
      </c>
      <c r="K39" s="1038">
        <v>104.17</v>
      </c>
      <c r="L39" s="1032"/>
      <c r="M39" s="1032"/>
      <c r="N39" s="1032"/>
      <c r="O39" s="1032"/>
      <c r="P39" s="1032"/>
      <c r="Q39" s="1032"/>
      <c r="R39" s="1032"/>
      <c r="S39" s="1032"/>
      <c r="T39" s="1032"/>
      <c r="U39" s="1032"/>
      <c r="V39" s="1032"/>
      <c r="W39" s="1032"/>
      <c r="X39" s="1032"/>
      <c r="Y39" s="1032"/>
    </row>
    <row r="40" spans="1:25" ht="19.5" customHeight="1">
      <c r="A40" s="954" t="s">
        <v>749</v>
      </c>
      <c r="B40" s="996" t="s">
        <v>748</v>
      </c>
      <c r="C40" s="951">
        <v>35.445300000000003</v>
      </c>
      <c r="D40" s="950">
        <v>22500.341199999999</v>
      </c>
      <c r="E40" s="1040">
        <v>103.82510000000001</v>
      </c>
      <c r="F40" s="1041">
        <v>17174.704699999998</v>
      </c>
      <c r="G40" s="1041">
        <v>18745.775799999999</v>
      </c>
      <c r="H40" s="1041">
        <v>28629.704900000001</v>
      </c>
      <c r="I40" s="1041">
        <v>35925.824800000002</v>
      </c>
      <c r="J40" s="950">
        <v>24974.397199999999</v>
      </c>
      <c r="K40" s="1040">
        <v>103.7</v>
      </c>
    </row>
    <row r="41" spans="1:25" ht="19.5" customHeight="1">
      <c r="A41" s="995" t="s">
        <v>747</v>
      </c>
      <c r="B41" s="996" t="s">
        <v>746</v>
      </c>
      <c r="C41" s="991">
        <v>466.47039999999998</v>
      </c>
      <c r="D41" s="992">
        <v>16754.816599999998</v>
      </c>
      <c r="E41" s="1038">
        <v>107.7625</v>
      </c>
      <c r="F41" s="1039">
        <v>11000.5651</v>
      </c>
      <c r="G41" s="1039">
        <v>12853.3266</v>
      </c>
      <c r="H41" s="1039">
        <v>22062.035</v>
      </c>
      <c r="I41" s="1039">
        <v>29772.930899999999</v>
      </c>
      <c r="J41" s="992">
        <v>18924.2408</v>
      </c>
      <c r="K41" s="1038">
        <v>106.35</v>
      </c>
    </row>
    <row r="42" spans="1:25" ht="19.5" customHeight="1">
      <c r="A42" s="954" t="s">
        <v>745</v>
      </c>
      <c r="B42" s="996" t="s">
        <v>744</v>
      </c>
      <c r="C42" s="951">
        <v>131.96799999999999</v>
      </c>
      <c r="D42" s="950">
        <v>14917.475</v>
      </c>
      <c r="E42" s="1040">
        <v>106.2097</v>
      </c>
      <c r="F42" s="1041">
        <v>10308.588100000001</v>
      </c>
      <c r="G42" s="1041">
        <v>11578.8815</v>
      </c>
      <c r="H42" s="1041">
        <v>19849.638900000002</v>
      </c>
      <c r="I42" s="1041">
        <v>25913.999</v>
      </c>
      <c r="J42" s="950">
        <v>16940.822</v>
      </c>
      <c r="K42" s="1040">
        <v>105.52</v>
      </c>
    </row>
    <row r="43" spans="1:25" ht="19.5" customHeight="1">
      <c r="A43" s="995" t="s">
        <v>743</v>
      </c>
      <c r="B43" s="996" t="s">
        <v>742</v>
      </c>
      <c r="C43" s="991">
        <v>204.56950000000001</v>
      </c>
      <c r="D43" s="992">
        <v>16898.763599999998</v>
      </c>
      <c r="E43" s="1038">
        <v>109.441</v>
      </c>
      <c r="F43" s="1039">
        <v>11218.3171</v>
      </c>
      <c r="G43" s="1039">
        <v>13475.828100000001</v>
      </c>
      <c r="H43" s="1039">
        <v>22029.088400000001</v>
      </c>
      <c r="I43" s="1039">
        <v>28553.493600000002</v>
      </c>
      <c r="J43" s="992">
        <v>19091.7464</v>
      </c>
      <c r="K43" s="1038">
        <v>107.87</v>
      </c>
    </row>
    <row r="44" spans="1:25" s="1034" customFormat="1" ht="19.5" customHeight="1">
      <c r="A44" s="954" t="s">
        <v>741</v>
      </c>
      <c r="B44" s="996" t="s">
        <v>740</v>
      </c>
      <c r="C44" s="951">
        <v>56.191699999999997</v>
      </c>
      <c r="D44" s="950">
        <v>19338.311300000001</v>
      </c>
      <c r="E44" s="1040">
        <v>104.9744</v>
      </c>
      <c r="F44" s="1041">
        <v>15108.163200000001</v>
      </c>
      <c r="G44" s="1041">
        <v>16916.744600000002</v>
      </c>
      <c r="H44" s="1041">
        <v>22002.677299999999</v>
      </c>
      <c r="I44" s="1041">
        <v>25729.720799999999</v>
      </c>
      <c r="J44" s="950">
        <v>20028.704600000001</v>
      </c>
      <c r="K44" s="1040">
        <v>105.22</v>
      </c>
      <c r="L44" s="1032"/>
      <c r="M44" s="1032"/>
      <c r="N44" s="1032"/>
      <c r="O44" s="1032"/>
      <c r="P44" s="1032"/>
      <c r="Q44" s="1032"/>
      <c r="R44" s="1032"/>
      <c r="S44" s="1032"/>
      <c r="T44" s="1032"/>
      <c r="U44" s="1032"/>
      <c r="V44" s="1032"/>
      <c r="W44" s="1032"/>
      <c r="X44" s="1032"/>
      <c r="Y44" s="1032"/>
    </row>
    <row r="45" spans="1:25" ht="19.5" customHeight="1">
      <c r="A45" s="995" t="s">
        <v>739</v>
      </c>
      <c r="B45" s="996" t="s">
        <v>738</v>
      </c>
      <c r="C45" s="991">
        <v>73.741</v>
      </c>
      <c r="D45" s="992">
        <v>15878.7125</v>
      </c>
      <c r="E45" s="1038">
        <v>104.381</v>
      </c>
      <c r="F45" s="1039">
        <v>11093.769</v>
      </c>
      <c r="G45" s="1039">
        <v>11945.765100000001</v>
      </c>
      <c r="H45" s="1039">
        <v>29834.397300000001</v>
      </c>
      <c r="I45" s="1039">
        <v>37628.227800000001</v>
      </c>
      <c r="J45" s="992">
        <v>21167.453699999998</v>
      </c>
      <c r="K45" s="1038">
        <v>104.22</v>
      </c>
    </row>
    <row r="46" spans="1:25" ht="19.5" customHeight="1">
      <c r="A46" s="954" t="s">
        <v>737</v>
      </c>
      <c r="B46" s="996" t="s">
        <v>736</v>
      </c>
      <c r="C46" s="951">
        <v>31.148099999999999</v>
      </c>
      <c r="D46" s="950">
        <v>20161.353800000001</v>
      </c>
      <c r="E46" s="1040">
        <v>104.2116</v>
      </c>
      <c r="F46" s="1041">
        <v>12268.1666</v>
      </c>
      <c r="G46" s="1041">
        <v>15889.0157</v>
      </c>
      <c r="H46" s="1041">
        <v>24630.4637</v>
      </c>
      <c r="I46" s="1041">
        <v>28848.786199999999</v>
      </c>
      <c r="J46" s="950">
        <v>20758.796999999999</v>
      </c>
      <c r="K46" s="1040">
        <v>104.57</v>
      </c>
    </row>
    <row r="47" spans="1:25" ht="19.5" customHeight="1">
      <c r="A47" s="995" t="s">
        <v>735</v>
      </c>
      <c r="B47" s="996" t="s">
        <v>734</v>
      </c>
      <c r="C47" s="991">
        <v>28.6191</v>
      </c>
      <c r="D47" s="992">
        <v>20313.503499999999</v>
      </c>
      <c r="E47" s="1038">
        <v>103.8921</v>
      </c>
      <c r="F47" s="1039">
        <v>11987.0378</v>
      </c>
      <c r="G47" s="1039">
        <v>15998.673000000001</v>
      </c>
      <c r="H47" s="1039">
        <v>24732.9424</v>
      </c>
      <c r="I47" s="1039">
        <v>28953.5625</v>
      </c>
      <c r="J47" s="992">
        <v>20839.889299999999</v>
      </c>
      <c r="K47" s="1038">
        <v>104.45</v>
      </c>
    </row>
    <row r="48" spans="1:25" s="1034" customFormat="1" ht="19.5" customHeight="1">
      <c r="A48" s="954" t="s">
        <v>733</v>
      </c>
      <c r="B48" s="996" t="s">
        <v>732</v>
      </c>
      <c r="C48" s="991">
        <v>2.5257999999999998</v>
      </c>
      <c r="D48" s="992">
        <v>19075.968700000001</v>
      </c>
      <c r="E48" s="1038">
        <v>105.54040000000001</v>
      </c>
      <c r="F48" s="1039">
        <v>13911.7587</v>
      </c>
      <c r="G48" s="1039">
        <v>15260.017599999999</v>
      </c>
      <c r="H48" s="1039">
        <v>22849.182199999999</v>
      </c>
      <c r="I48" s="1039">
        <v>26902.718499999999</v>
      </c>
      <c r="J48" s="992">
        <v>19843.1391</v>
      </c>
      <c r="K48" s="1038">
        <v>104.22</v>
      </c>
      <c r="L48" s="1032"/>
      <c r="M48" s="1032"/>
      <c r="N48" s="1032"/>
      <c r="O48" s="1032"/>
      <c r="P48" s="1032"/>
      <c r="Q48" s="1032"/>
      <c r="R48" s="1032"/>
      <c r="S48" s="1032"/>
      <c r="T48" s="1032"/>
      <c r="U48" s="1032"/>
      <c r="V48" s="1032"/>
      <c r="W48" s="1032"/>
      <c r="X48" s="1032"/>
      <c r="Y48" s="1032"/>
    </row>
    <row r="49" spans="1:11" ht="19.5" customHeight="1">
      <c r="A49" s="995">
        <v>63</v>
      </c>
      <c r="B49" s="996" t="s">
        <v>731</v>
      </c>
      <c r="C49" s="991" t="s">
        <v>730</v>
      </c>
      <c r="D49" s="992" t="s">
        <v>730</v>
      </c>
      <c r="E49" s="1038" t="s">
        <v>730</v>
      </c>
      <c r="F49" s="1039" t="s">
        <v>730</v>
      </c>
      <c r="G49" s="1039" t="s">
        <v>730</v>
      </c>
      <c r="H49" s="1039" t="s">
        <v>730</v>
      </c>
      <c r="I49" s="1039" t="s">
        <v>730</v>
      </c>
      <c r="J49" s="992" t="s">
        <v>730</v>
      </c>
      <c r="K49" s="1038" t="s">
        <v>730</v>
      </c>
    </row>
    <row r="50" spans="1:11" ht="19.5" customHeight="1">
      <c r="A50" s="995" t="s">
        <v>729</v>
      </c>
      <c r="B50" s="996" t="s">
        <v>728</v>
      </c>
      <c r="C50" s="951">
        <v>502.00639999999999</v>
      </c>
      <c r="D50" s="950">
        <v>23746.812099999999</v>
      </c>
      <c r="E50" s="1040">
        <v>104.6005</v>
      </c>
      <c r="F50" s="1041">
        <v>13451.2348</v>
      </c>
      <c r="G50" s="1041">
        <v>18198.798999999999</v>
      </c>
      <c r="H50" s="1041">
        <v>29807.961500000001</v>
      </c>
      <c r="I50" s="1041">
        <v>36835.823600000003</v>
      </c>
      <c r="J50" s="950">
        <v>24733.3969</v>
      </c>
      <c r="K50" s="1040">
        <v>104.18</v>
      </c>
    </row>
    <row r="51" spans="1:11" ht="19.5" customHeight="1">
      <c r="A51" s="954" t="s">
        <v>727</v>
      </c>
      <c r="B51" s="996" t="s">
        <v>726</v>
      </c>
      <c r="C51" s="991">
        <v>83.278800000000004</v>
      </c>
      <c r="D51" s="992">
        <v>20437.337</v>
      </c>
      <c r="E51" s="1038">
        <v>103.0162</v>
      </c>
      <c r="F51" s="1039">
        <v>11912.1837</v>
      </c>
      <c r="G51" s="1039">
        <v>15951.9894</v>
      </c>
      <c r="H51" s="1039">
        <v>25769.587599999999</v>
      </c>
      <c r="I51" s="1039">
        <v>31961.893599999999</v>
      </c>
      <c r="J51" s="992">
        <v>21713.303800000002</v>
      </c>
      <c r="K51" s="1038">
        <v>103.52</v>
      </c>
    </row>
    <row r="52" spans="1:11" ht="19.5" customHeight="1">
      <c r="A52" s="995" t="s">
        <v>725</v>
      </c>
      <c r="B52" s="996" t="s">
        <v>724</v>
      </c>
      <c r="C52" s="951">
        <v>261.64409999999998</v>
      </c>
      <c r="D52" s="950">
        <v>25363.295900000001</v>
      </c>
      <c r="E52" s="1040">
        <v>104.98950000000001</v>
      </c>
      <c r="F52" s="1041">
        <v>15327.274799999999</v>
      </c>
      <c r="G52" s="1041">
        <v>20448.625100000001</v>
      </c>
      <c r="H52" s="1041">
        <v>31206.1862</v>
      </c>
      <c r="I52" s="1041">
        <v>38132.563699999999</v>
      </c>
      <c r="J52" s="950">
        <v>26257.210500000001</v>
      </c>
      <c r="K52" s="1040">
        <v>104</v>
      </c>
    </row>
    <row r="53" spans="1:11" ht="19.5" customHeight="1">
      <c r="A53" s="954" t="s">
        <v>723</v>
      </c>
      <c r="B53" s="996" t="s">
        <v>722</v>
      </c>
      <c r="C53" s="991">
        <v>18.293800000000001</v>
      </c>
      <c r="D53" s="992">
        <v>22397.3292</v>
      </c>
      <c r="E53" s="1038">
        <v>104.4686</v>
      </c>
      <c r="F53" s="1039">
        <v>12858.6013</v>
      </c>
      <c r="G53" s="1039">
        <v>16691.857499999998</v>
      </c>
      <c r="H53" s="1039">
        <v>28140.7549</v>
      </c>
      <c r="I53" s="1039">
        <v>34623.500099999997</v>
      </c>
      <c r="J53" s="992">
        <v>23492.752400000001</v>
      </c>
      <c r="K53" s="1038">
        <v>104.38</v>
      </c>
    </row>
    <row r="54" spans="1:11" ht="19.5" customHeight="1">
      <c r="A54" s="995" t="s">
        <v>721</v>
      </c>
      <c r="B54" s="996" t="s">
        <v>720</v>
      </c>
      <c r="C54" s="951">
        <v>61.631100000000004</v>
      </c>
      <c r="D54" s="950">
        <v>27242.292000000001</v>
      </c>
      <c r="E54" s="1040">
        <v>104.261</v>
      </c>
      <c r="F54" s="1041">
        <v>16954.052800000001</v>
      </c>
      <c r="G54" s="1041">
        <v>21770.164100000002</v>
      </c>
      <c r="H54" s="1041">
        <v>33489.290300000001</v>
      </c>
      <c r="I54" s="1041">
        <v>40228.2952</v>
      </c>
      <c r="J54" s="950">
        <v>28154.1332</v>
      </c>
      <c r="K54" s="1040">
        <v>104.16</v>
      </c>
    </row>
    <row r="55" spans="1:11" ht="19.5" customHeight="1">
      <c r="A55" s="954" t="s">
        <v>719</v>
      </c>
      <c r="B55" s="996" t="s">
        <v>718</v>
      </c>
      <c r="C55" s="991">
        <v>75.641300000000001</v>
      </c>
      <c r="D55" s="992">
        <v>18668.640100000001</v>
      </c>
      <c r="E55" s="1038">
        <v>105.7865</v>
      </c>
      <c r="F55" s="1039">
        <v>11715.417600000001</v>
      </c>
      <c r="G55" s="1039">
        <v>14304.715200000001</v>
      </c>
      <c r="H55" s="1039">
        <v>24239.776600000001</v>
      </c>
      <c r="I55" s="1039">
        <v>30252.6855</v>
      </c>
      <c r="J55" s="992">
        <v>20162.747200000002</v>
      </c>
      <c r="K55" s="1038">
        <v>104.43</v>
      </c>
    </row>
    <row r="56" spans="1:11" ht="19.5" customHeight="1">
      <c r="A56" s="995" t="s">
        <v>717</v>
      </c>
      <c r="B56" s="996" t="s">
        <v>716</v>
      </c>
      <c r="C56" s="951">
        <v>592.82249999999999</v>
      </c>
      <c r="D56" s="950">
        <v>23225.964</v>
      </c>
      <c r="E56" s="1040">
        <v>105.4663</v>
      </c>
      <c r="F56" s="1041">
        <v>14294.9061</v>
      </c>
      <c r="G56" s="1041">
        <v>18443.334699999999</v>
      </c>
      <c r="H56" s="1041">
        <v>28261.043000000001</v>
      </c>
      <c r="I56" s="1041">
        <v>34287.171799999996</v>
      </c>
      <c r="J56" s="950">
        <v>23897.435099999999</v>
      </c>
      <c r="K56" s="1040">
        <v>104.82</v>
      </c>
    </row>
    <row r="57" spans="1:11" ht="19.5" customHeight="1">
      <c r="A57" s="954" t="s">
        <v>715</v>
      </c>
      <c r="B57" s="996" t="s">
        <v>714</v>
      </c>
      <c r="C57" s="991">
        <v>188.273</v>
      </c>
      <c r="D57" s="992">
        <v>23896.692200000001</v>
      </c>
      <c r="E57" s="1038">
        <v>105.1776</v>
      </c>
      <c r="F57" s="1039">
        <v>15561.6666</v>
      </c>
      <c r="G57" s="1039">
        <v>19257.031900000002</v>
      </c>
      <c r="H57" s="1039">
        <v>29184.0016</v>
      </c>
      <c r="I57" s="1039">
        <v>35022.475899999998</v>
      </c>
      <c r="J57" s="992">
        <v>24763.695599999999</v>
      </c>
      <c r="K57" s="1038">
        <v>104.13</v>
      </c>
    </row>
    <row r="58" spans="1:11" ht="19.5" customHeight="1">
      <c r="A58" s="995" t="s">
        <v>713</v>
      </c>
      <c r="B58" s="996" t="s">
        <v>712</v>
      </c>
      <c r="C58" s="951">
        <v>142.79990000000001</v>
      </c>
      <c r="D58" s="950">
        <v>22402.0802</v>
      </c>
      <c r="E58" s="1040">
        <v>106.18980000000001</v>
      </c>
      <c r="F58" s="1041">
        <v>15241.267</v>
      </c>
      <c r="G58" s="1041">
        <v>18294.035199999998</v>
      </c>
      <c r="H58" s="1041">
        <v>27293.931499999999</v>
      </c>
      <c r="I58" s="1041">
        <v>32916.9329</v>
      </c>
      <c r="J58" s="950">
        <v>23380.6214</v>
      </c>
      <c r="K58" s="1040">
        <v>105.53</v>
      </c>
    </row>
    <row r="59" spans="1:11" ht="19.5" customHeight="1">
      <c r="A59" s="954" t="s">
        <v>711</v>
      </c>
      <c r="B59" s="996" t="s">
        <v>710</v>
      </c>
      <c r="C59" s="991">
        <v>261.74950000000001</v>
      </c>
      <c r="D59" s="992">
        <v>23187.953399999999</v>
      </c>
      <c r="E59" s="1038">
        <v>104.9706</v>
      </c>
      <c r="F59" s="1039">
        <v>13074.4166</v>
      </c>
      <c r="G59" s="1039">
        <v>17797.192299999999</v>
      </c>
      <c r="H59" s="1039">
        <v>28154.526300000001</v>
      </c>
      <c r="I59" s="1039">
        <v>34370.350200000001</v>
      </c>
      <c r="J59" s="992">
        <v>23556.295900000001</v>
      </c>
      <c r="K59" s="1038">
        <v>105.09</v>
      </c>
    </row>
    <row r="60" spans="1:11" ht="19.5" customHeight="1">
      <c r="A60" s="995" t="s">
        <v>709</v>
      </c>
      <c r="B60" s="996" t="s">
        <v>708</v>
      </c>
      <c r="C60" s="951">
        <v>228.29929999999999</v>
      </c>
      <c r="D60" s="950">
        <v>15465.625899999999</v>
      </c>
      <c r="E60" s="1040">
        <v>106.35429999999999</v>
      </c>
      <c r="F60" s="1041">
        <v>10358.9606</v>
      </c>
      <c r="G60" s="1041">
        <v>12035.8768</v>
      </c>
      <c r="H60" s="1041">
        <v>20249.210800000001</v>
      </c>
      <c r="I60" s="1041">
        <v>25039.8593</v>
      </c>
      <c r="J60" s="950">
        <v>16873.867999999999</v>
      </c>
      <c r="K60" s="1040">
        <v>105.68</v>
      </c>
    </row>
    <row r="61" spans="1:11" ht="19.5" customHeight="1">
      <c r="A61" s="954" t="s">
        <v>707</v>
      </c>
      <c r="B61" s="996" t="s">
        <v>706</v>
      </c>
      <c r="C61" s="951">
        <v>72.909599999999998</v>
      </c>
      <c r="D61" s="950">
        <v>12866.7968</v>
      </c>
      <c r="E61" s="1040">
        <v>104.0981</v>
      </c>
      <c r="F61" s="1041">
        <v>10173.5</v>
      </c>
      <c r="G61" s="1041">
        <v>11284.75</v>
      </c>
      <c r="H61" s="1041">
        <v>15105.3333</v>
      </c>
      <c r="I61" s="1041">
        <v>18094.161400000001</v>
      </c>
      <c r="J61" s="950">
        <v>13722.5659</v>
      </c>
      <c r="K61" s="1040">
        <v>104.31</v>
      </c>
    </row>
    <row r="62" spans="1:11" ht="19.5" customHeight="1">
      <c r="A62" s="995" t="s">
        <v>705</v>
      </c>
      <c r="B62" s="996" t="s">
        <v>704</v>
      </c>
      <c r="C62" s="991">
        <v>5.7765000000000004</v>
      </c>
      <c r="D62" s="992">
        <v>15745.7081</v>
      </c>
      <c r="E62" s="1038">
        <v>100.85299999999999</v>
      </c>
      <c r="F62" s="1039">
        <v>11145.3302</v>
      </c>
      <c r="G62" s="1039">
        <v>12347.6666</v>
      </c>
      <c r="H62" s="1039">
        <v>19290.285599999999</v>
      </c>
      <c r="I62" s="1039">
        <v>22596.9028</v>
      </c>
      <c r="J62" s="992">
        <v>16562.6371</v>
      </c>
      <c r="K62" s="1038">
        <v>101.75</v>
      </c>
    </row>
    <row r="63" spans="1:11" ht="19.5" customHeight="1">
      <c r="A63" s="954" t="s">
        <v>703</v>
      </c>
      <c r="B63" s="996" t="s">
        <v>702</v>
      </c>
      <c r="C63" s="951">
        <v>112.18980000000001</v>
      </c>
      <c r="D63" s="950">
        <v>18754.168399999999</v>
      </c>
      <c r="E63" s="1040">
        <v>107.31870000000001</v>
      </c>
      <c r="F63" s="1041">
        <v>11037.8534</v>
      </c>
      <c r="G63" s="1041">
        <v>14714.391299999999</v>
      </c>
      <c r="H63" s="1041">
        <v>23215.194</v>
      </c>
      <c r="I63" s="1041">
        <v>27856.017400000001</v>
      </c>
      <c r="J63" s="950">
        <v>19449.2219</v>
      </c>
      <c r="K63" s="1040">
        <v>106.21</v>
      </c>
    </row>
    <row r="64" spans="1:11" ht="19.5" customHeight="1">
      <c r="A64" s="995" t="s">
        <v>701</v>
      </c>
      <c r="B64" s="996" t="s">
        <v>700</v>
      </c>
      <c r="C64" s="991">
        <v>7.0749000000000004</v>
      </c>
      <c r="D64" s="992">
        <v>13270.0756</v>
      </c>
      <c r="E64" s="1038">
        <v>105.5553</v>
      </c>
      <c r="F64" s="1039">
        <v>10037.1564</v>
      </c>
      <c r="G64" s="1039">
        <v>11019.844300000001</v>
      </c>
      <c r="H64" s="1039">
        <v>15846.8014</v>
      </c>
      <c r="I64" s="1039">
        <v>18640.171900000001</v>
      </c>
      <c r="J64" s="992">
        <v>14107.022000000001</v>
      </c>
      <c r="K64" s="1038">
        <v>107.07</v>
      </c>
    </row>
    <row r="65" spans="1:11" ht="19.5" customHeight="1">
      <c r="A65" s="954" t="s">
        <v>699</v>
      </c>
      <c r="B65" s="996" t="s">
        <v>698</v>
      </c>
      <c r="C65" s="951">
        <v>7.9699999999999993E-2</v>
      </c>
      <c r="D65" s="950">
        <v>13030.1666</v>
      </c>
      <c r="E65" s="1040">
        <v>102.12949999999999</v>
      </c>
      <c r="F65" s="1041">
        <v>11407.5345</v>
      </c>
      <c r="G65" s="1041">
        <v>12006.75</v>
      </c>
      <c r="H65" s="1041">
        <v>14969.667600000001</v>
      </c>
      <c r="I65" s="1041">
        <v>16965.333299999998</v>
      </c>
      <c r="J65" s="950">
        <v>13903.5</v>
      </c>
      <c r="K65" s="1040">
        <v>102.37</v>
      </c>
    </row>
    <row r="66" spans="1:11" ht="19.5" customHeight="1">
      <c r="A66" s="995" t="s">
        <v>697</v>
      </c>
      <c r="B66" s="996" t="s">
        <v>696</v>
      </c>
      <c r="C66" s="991">
        <v>30.268599999999999</v>
      </c>
      <c r="D66" s="992">
        <v>14304.161700000001</v>
      </c>
      <c r="E66" s="1038">
        <v>107.955</v>
      </c>
      <c r="F66" s="1039">
        <v>10065.454400000001</v>
      </c>
      <c r="G66" s="1039">
        <v>11137.241400000001</v>
      </c>
      <c r="H66" s="1039">
        <v>18523.036199999999</v>
      </c>
      <c r="I66" s="1039">
        <v>23407.618299999998</v>
      </c>
      <c r="J66" s="992">
        <v>15632.9298</v>
      </c>
      <c r="K66" s="1038">
        <v>105.85</v>
      </c>
    </row>
    <row r="67" spans="1:11" ht="19.5" customHeight="1" thickBot="1">
      <c r="A67" s="995"/>
      <c r="B67" s="994" t="s">
        <v>659</v>
      </c>
      <c r="C67" s="991">
        <v>2.3938000000000001</v>
      </c>
      <c r="D67" s="992">
        <v>12283.1651</v>
      </c>
      <c r="E67" s="1038">
        <v>100.7401</v>
      </c>
      <c r="F67" s="1039">
        <v>9900</v>
      </c>
      <c r="G67" s="1039">
        <v>11916.1054</v>
      </c>
      <c r="H67" s="1039">
        <v>19911.491099999999</v>
      </c>
      <c r="I67" s="1039">
        <v>24205.3233</v>
      </c>
      <c r="J67" s="992">
        <v>16046.6404</v>
      </c>
      <c r="K67" s="1038">
        <v>103.55</v>
      </c>
    </row>
    <row r="68" spans="1:11" ht="19.5" customHeight="1" thickTop="1">
      <c r="A68" s="1037"/>
      <c r="B68" s="1004" t="s">
        <v>520</v>
      </c>
      <c r="C68" s="940">
        <v>3627.8285999999998</v>
      </c>
      <c r="D68" s="939">
        <v>24934.187699999999</v>
      </c>
      <c r="E68" s="1035">
        <v>104.7996</v>
      </c>
      <c r="F68" s="1036">
        <v>12907.831399999999</v>
      </c>
      <c r="G68" s="1036">
        <v>18128.113000000001</v>
      </c>
      <c r="H68" s="1036">
        <v>33202.498099999997</v>
      </c>
      <c r="I68" s="1036">
        <v>45704.934699999998</v>
      </c>
      <c r="J68" s="939">
        <v>29060.5537</v>
      </c>
      <c r="K68" s="1035">
        <v>104.35</v>
      </c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 verticalCentered="1"/>
  <pageMargins left="0.39370078740157483" right="0.43307086614173229" top="0.39370078740157483" bottom="0.35433070866141736" header="0.31496062992125984" footer="0.31496062992125984"/>
  <pageSetup paperSize="9" scale="58" fitToHeight="2" orientation="portrait" r:id="rId1"/>
  <headerFooter scaleWithDoc="0" alignWithMargins="0">
    <oddHeader>&amp;R&amp;"Arial,Obyčejné"Strana 7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7"/>
  <sheetViews>
    <sheetView showGridLines="0" zoomScale="90" zoomScaleNormal="90" workbookViewId="0"/>
  </sheetViews>
  <sheetFormatPr defaultColWidth="8.28515625" defaultRowHeight="12.75"/>
  <cols>
    <col min="1" max="1" width="5.140625" style="935" customWidth="1"/>
    <col min="2" max="2" width="35.140625" style="935" customWidth="1"/>
    <col min="3" max="3" width="13.140625" style="935" customWidth="1"/>
    <col min="4" max="14" width="11.42578125" style="935" customWidth="1"/>
    <col min="15" max="232" width="8.28515625" style="935"/>
    <col min="233" max="233" width="6.28515625" style="935" customWidth="1"/>
    <col min="234" max="234" width="35.140625" style="935" customWidth="1"/>
    <col min="235" max="235" width="10.28515625" style="935" customWidth="1"/>
    <col min="236" max="238" width="8.28515625" style="935"/>
    <col min="239" max="241" width="8.85546875" style="935" customWidth="1"/>
    <col min="242" max="247" width="11.28515625" style="935" customWidth="1"/>
    <col min="248" max="488" width="8.28515625" style="935"/>
    <col min="489" max="489" width="6.28515625" style="935" customWidth="1"/>
    <col min="490" max="490" width="35.140625" style="935" customWidth="1"/>
    <col min="491" max="491" width="10.28515625" style="935" customWidth="1"/>
    <col min="492" max="494" width="8.28515625" style="935"/>
    <col min="495" max="497" width="8.85546875" style="935" customWidth="1"/>
    <col min="498" max="503" width="11.28515625" style="935" customWidth="1"/>
    <col min="504" max="744" width="8.28515625" style="935"/>
    <col min="745" max="745" width="6.28515625" style="935" customWidth="1"/>
    <col min="746" max="746" width="35.140625" style="935" customWidth="1"/>
    <col min="747" max="747" width="10.28515625" style="935" customWidth="1"/>
    <col min="748" max="750" width="8.28515625" style="935"/>
    <col min="751" max="753" width="8.85546875" style="935" customWidth="1"/>
    <col min="754" max="759" width="11.28515625" style="935" customWidth="1"/>
    <col min="760" max="1000" width="8.28515625" style="935"/>
    <col min="1001" max="1001" width="6.28515625" style="935" customWidth="1"/>
    <col min="1002" max="1002" width="35.140625" style="935" customWidth="1"/>
    <col min="1003" max="1003" width="10.28515625" style="935" customWidth="1"/>
    <col min="1004" max="1006" width="8.28515625" style="935"/>
    <col min="1007" max="1009" width="8.85546875" style="935" customWidth="1"/>
    <col min="1010" max="1015" width="11.28515625" style="935" customWidth="1"/>
    <col min="1016" max="1256" width="8.28515625" style="935"/>
    <col min="1257" max="1257" width="6.28515625" style="935" customWidth="1"/>
    <col min="1258" max="1258" width="35.140625" style="935" customWidth="1"/>
    <col min="1259" max="1259" width="10.28515625" style="935" customWidth="1"/>
    <col min="1260" max="1262" width="8.28515625" style="935"/>
    <col min="1263" max="1265" width="8.85546875" style="935" customWidth="1"/>
    <col min="1266" max="1271" width="11.28515625" style="935" customWidth="1"/>
    <col min="1272" max="1512" width="8.28515625" style="935"/>
    <col min="1513" max="1513" width="6.28515625" style="935" customWidth="1"/>
    <col min="1514" max="1514" width="35.140625" style="935" customWidth="1"/>
    <col min="1515" max="1515" width="10.28515625" style="935" customWidth="1"/>
    <col min="1516" max="1518" width="8.28515625" style="935"/>
    <col min="1519" max="1521" width="8.85546875" style="935" customWidth="1"/>
    <col min="1522" max="1527" width="11.28515625" style="935" customWidth="1"/>
    <col min="1528" max="1768" width="8.28515625" style="935"/>
    <col min="1769" max="1769" width="6.28515625" style="935" customWidth="1"/>
    <col min="1770" max="1770" width="35.140625" style="935" customWidth="1"/>
    <col min="1771" max="1771" width="10.28515625" style="935" customWidth="1"/>
    <col min="1772" max="1774" width="8.28515625" style="935"/>
    <col min="1775" max="1777" width="8.85546875" style="935" customWidth="1"/>
    <col min="1778" max="1783" width="11.28515625" style="935" customWidth="1"/>
    <col min="1784" max="2024" width="8.28515625" style="935"/>
    <col min="2025" max="2025" width="6.28515625" style="935" customWidth="1"/>
    <col min="2026" max="2026" width="35.140625" style="935" customWidth="1"/>
    <col min="2027" max="2027" width="10.28515625" style="935" customWidth="1"/>
    <col min="2028" max="2030" width="8.28515625" style="935"/>
    <col min="2031" max="2033" width="8.85546875" style="935" customWidth="1"/>
    <col min="2034" max="2039" width="11.28515625" style="935" customWidth="1"/>
    <col min="2040" max="2280" width="8.28515625" style="935"/>
    <col min="2281" max="2281" width="6.28515625" style="935" customWidth="1"/>
    <col min="2282" max="2282" width="35.140625" style="935" customWidth="1"/>
    <col min="2283" max="2283" width="10.28515625" style="935" customWidth="1"/>
    <col min="2284" max="2286" width="8.28515625" style="935"/>
    <col min="2287" max="2289" width="8.85546875" style="935" customWidth="1"/>
    <col min="2290" max="2295" width="11.28515625" style="935" customWidth="1"/>
    <col min="2296" max="2536" width="8.28515625" style="935"/>
    <col min="2537" max="2537" width="6.28515625" style="935" customWidth="1"/>
    <col min="2538" max="2538" width="35.140625" style="935" customWidth="1"/>
    <col min="2539" max="2539" width="10.28515625" style="935" customWidth="1"/>
    <col min="2540" max="2542" width="8.28515625" style="935"/>
    <col min="2543" max="2545" width="8.85546875" style="935" customWidth="1"/>
    <col min="2546" max="2551" width="11.28515625" style="935" customWidth="1"/>
    <col min="2552" max="2792" width="8.28515625" style="935"/>
    <col min="2793" max="2793" width="6.28515625" style="935" customWidth="1"/>
    <col min="2794" max="2794" width="35.140625" style="935" customWidth="1"/>
    <col min="2795" max="2795" width="10.28515625" style="935" customWidth="1"/>
    <col min="2796" max="2798" width="8.28515625" style="935"/>
    <col min="2799" max="2801" width="8.85546875" style="935" customWidth="1"/>
    <col min="2802" max="2807" width="11.28515625" style="935" customWidth="1"/>
    <col min="2808" max="3048" width="8.28515625" style="935"/>
    <col min="3049" max="3049" width="6.28515625" style="935" customWidth="1"/>
    <col min="3050" max="3050" width="35.140625" style="935" customWidth="1"/>
    <col min="3051" max="3051" width="10.28515625" style="935" customWidth="1"/>
    <col min="3052" max="3054" width="8.28515625" style="935"/>
    <col min="3055" max="3057" width="8.85546875" style="935" customWidth="1"/>
    <col min="3058" max="3063" width="11.28515625" style="935" customWidth="1"/>
    <col min="3064" max="3304" width="8.28515625" style="935"/>
    <col min="3305" max="3305" width="6.28515625" style="935" customWidth="1"/>
    <col min="3306" max="3306" width="35.140625" style="935" customWidth="1"/>
    <col min="3307" max="3307" width="10.28515625" style="935" customWidth="1"/>
    <col min="3308" max="3310" width="8.28515625" style="935"/>
    <col min="3311" max="3313" width="8.85546875" style="935" customWidth="1"/>
    <col min="3314" max="3319" width="11.28515625" style="935" customWidth="1"/>
    <col min="3320" max="3560" width="8.28515625" style="935"/>
    <col min="3561" max="3561" width="6.28515625" style="935" customWidth="1"/>
    <col min="3562" max="3562" width="35.140625" style="935" customWidth="1"/>
    <col min="3563" max="3563" width="10.28515625" style="935" customWidth="1"/>
    <col min="3564" max="3566" width="8.28515625" style="935"/>
    <col min="3567" max="3569" width="8.85546875" style="935" customWidth="1"/>
    <col min="3570" max="3575" width="11.28515625" style="935" customWidth="1"/>
    <col min="3576" max="3816" width="8.28515625" style="935"/>
    <col min="3817" max="3817" width="6.28515625" style="935" customWidth="1"/>
    <col min="3818" max="3818" width="35.140625" style="935" customWidth="1"/>
    <col min="3819" max="3819" width="10.28515625" style="935" customWidth="1"/>
    <col min="3820" max="3822" width="8.28515625" style="935"/>
    <col min="3823" max="3825" width="8.85546875" style="935" customWidth="1"/>
    <col min="3826" max="3831" width="11.28515625" style="935" customWidth="1"/>
    <col min="3832" max="4072" width="8.28515625" style="935"/>
    <col min="4073" max="4073" width="6.28515625" style="935" customWidth="1"/>
    <col min="4074" max="4074" width="35.140625" style="935" customWidth="1"/>
    <col min="4075" max="4075" width="10.28515625" style="935" customWidth="1"/>
    <col min="4076" max="4078" width="8.28515625" style="935"/>
    <col min="4079" max="4081" width="8.85546875" style="935" customWidth="1"/>
    <col min="4082" max="4087" width="11.28515625" style="935" customWidth="1"/>
    <col min="4088" max="4328" width="8.28515625" style="935"/>
    <col min="4329" max="4329" width="6.28515625" style="935" customWidth="1"/>
    <col min="4330" max="4330" width="35.140625" style="935" customWidth="1"/>
    <col min="4331" max="4331" width="10.28515625" style="935" customWidth="1"/>
    <col min="4332" max="4334" width="8.28515625" style="935"/>
    <col min="4335" max="4337" width="8.85546875" style="935" customWidth="1"/>
    <col min="4338" max="4343" width="11.28515625" style="935" customWidth="1"/>
    <col min="4344" max="4584" width="8.28515625" style="935"/>
    <col min="4585" max="4585" width="6.28515625" style="935" customWidth="1"/>
    <col min="4586" max="4586" width="35.140625" style="935" customWidth="1"/>
    <col min="4587" max="4587" width="10.28515625" style="935" customWidth="1"/>
    <col min="4588" max="4590" width="8.28515625" style="935"/>
    <col min="4591" max="4593" width="8.85546875" style="935" customWidth="1"/>
    <col min="4594" max="4599" width="11.28515625" style="935" customWidth="1"/>
    <col min="4600" max="4840" width="8.28515625" style="935"/>
    <col min="4841" max="4841" width="6.28515625" style="935" customWidth="1"/>
    <col min="4842" max="4842" width="35.140625" style="935" customWidth="1"/>
    <col min="4843" max="4843" width="10.28515625" style="935" customWidth="1"/>
    <col min="4844" max="4846" width="8.28515625" style="935"/>
    <col min="4847" max="4849" width="8.85546875" style="935" customWidth="1"/>
    <col min="4850" max="4855" width="11.28515625" style="935" customWidth="1"/>
    <col min="4856" max="5096" width="8.28515625" style="935"/>
    <col min="5097" max="5097" width="6.28515625" style="935" customWidth="1"/>
    <col min="5098" max="5098" width="35.140625" style="935" customWidth="1"/>
    <col min="5099" max="5099" width="10.28515625" style="935" customWidth="1"/>
    <col min="5100" max="5102" width="8.28515625" style="935"/>
    <col min="5103" max="5105" width="8.85546875" style="935" customWidth="1"/>
    <col min="5106" max="5111" width="11.28515625" style="935" customWidth="1"/>
    <col min="5112" max="5352" width="8.28515625" style="935"/>
    <col min="5353" max="5353" width="6.28515625" style="935" customWidth="1"/>
    <col min="5354" max="5354" width="35.140625" style="935" customWidth="1"/>
    <col min="5355" max="5355" width="10.28515625" style="935" customWidth="1"/>
    <col min="5356" max="5358" width="8.28515625" style="935"/>
    <col min="5359" max="5361" width="8.85546875" style="935" customWidth="1"/>
    <col min="5362" max="5367" width="11.28515625" style="935" customWidth="1"/>
    <col min="5368" max="5608" width="8.28515625" style="935"/>
    <col min="5609" max="5609" width="6.28515625" style="935" customWidth="1"/>
    <col min="5610" max="5610" width="35.140625" style="935" customWidth="1"/>
    <col min="5611" max="5611" width="10.28515625" style="935" customWidth="1"/>
    <col min="5612" max="5614" width="8.28515625" style="935"/>
    <col min="5615" max="5617" width="8.85546875" style="935" customWidth="1"/>
    <col min="5618" max="5623" width="11.28515625" style="935" customWidth="1"/>
    <col min="5624" max="5864" width="8.28515625" style="935"/>
    <col min="5865" max="5865" width="6.28515625" style="935" customWidth="1"/>
    <col min="5866" max="5866" width="35.140625" style="935" customWidth="1"/>
    <col min="5867" max="5867" width="10.28515625" style="935" customWidth="1"/>
    <col min="5868" max="5870" width="8.28515625" style="935"/>
    <col min="5871" max="5873" width="8.85546875" style="935" customWidth="1"/>
    <col min="5874" max="5879" width="11.28515625" style="935" customWidth="1"/>
    <col min="5880" max="6120" width="8.28515625" style="935"/>
    <col min="6121" max="6121" width="6.28515625" style="935" customWidth="1"/>
    <col min="6122" max="6122" width="35.140625" style="935" customWidth="1"/>
    <col min="6123" max="6123" width="10.28515625" style="935" customWidth="1"/>
    <col min="6124" max="6126" width="8.28515625" style="935"/>
    <col min="6127" max="6129" width="8.85546875" style="935" customWidth="1"/>
    <col min="6130" max="6135" width="11.28515625" style="935" customWidth="1"/>
    <col min="6136" max="6376" width="8.28515625" style="935"/>
    <col min="6377" max="6377" width="6.28515625" style="935" customWidth="1"/>
    <col min="6378" max="6378" width="35.140625" style="935" customWidth="1"/>
    <col min="6379" max="6379" width="10.28515625" style="935" customWidth="1"/>
    <col min="6380" max="6382" width="8.28515625" style="935"/>
    <col min="6383" max="6385" width="8.85546875" style="935" customWidth="1"/>
    <col min="6386" max="6391" width="11.28515625" style="935" customWidth="1"/>
    <col min="6392" max="6632" width="8.28515625" style="935"/>
    <col min="6633" max="6633" width="6.28515625" style="935" customWidth="1"/>
    <col min="6634" max="6634" width="35.140625" style="935" customWidth="1"/>
    <col min="6635" max="6635" width="10.28515625" style="935" customWidth="1"/>
    <col min="6636" max="6638" width="8.28515625" style="935"/>
    <col min="6639" max="6641" width="8.85546875" style="935" customWidth="1"/>
    <col min="6642" max="6647" width="11.28515625" style="935" customWidth="1"/>
    <col min="6648" max="6888" width="8.28515625" style="935"/>
    <col min="6889" max="6889" width="6.28515625" style="935" customWidth="1"/>
    <col min="6890" max="6890" width="35.140625" style="935" customWidth="1"/>
    <col min="6891" max="6891" width="10.28515625" style="935" customWidth="1"/>
    <col min="6892" max="6894" width="8.28515625" style="935"/>
    <col min="6895" max="6897" width="8.85546875" style="935" customWidth="1"/>
    <col min="6898" max="6903" width="11.28515625" style="935" customWidth="1"/>
    <col min="6904" max="7144" width="8.28515625" style="935"/>
    <col min="7145" max="7145" width="6.28515625" style="935" customWidth="1"/>
    <col min="7146" max="7146" width="35.140625" style="935" customWidth="1"/>
    <col min="7147" max="7147" width="10.28515625" style="935" customWidth="1"/>
    <col min="7148" max="7150" width="8.28515625" style="935"/>
    <col min="7151" max="7153" width="8.85546875" style="935" customWidth="1"/>
    <col min="7154" max="7159" width="11.28515625" style="935" customWidth="1"/>
    <col min="7160" max="7400" width="8.28515625" style="935"/>
    <col min="7401" max="7401" width="6.28515625" style="935" customWidth="1"/>
    <col min="7402" max="7402" width="35.140625" style="935" customWidth="1"/>
    <col min="7403" max="7403" width="10.28515625" style="935" customWidth="1"/>
    <col min="7404" max="7406" width="8.28515625" style="935"/>
    <col min="7407" max="7409" width="8.85546875" style="935" customWidth="1"/>
    <col min="7410" max="7415" width="11.28515625" style="935" customWidth="1"/>
    <col min="7416" max="7656" width="8.28515625" style="935"/>
    <col min="7657" max="7657" width="6.28515625" style="935" customWidth="1"/>
    <col min="7658" max="7658" width="35.140625" style="935" customWidth="1"/>
    <col min="7659" max="7659" width="10.28515625" style="935" customWidth="1"/>
    <col min="7660" max="7662" width="8.28515625" style="935"/>
    <col min="7663" max="7665" width="8.85546875" style="935" customWidth="1"/>
    <col min="7666" max="7671" width="11.28515625" style="935" customWidth="1"/>
    <col min="7672" max="7912" width="8.28515625" style="935"/>
    <col min="7913" max="7913" width="6.28515625" style="935" customWidth="1"/>
    <col min="7914" max="7914" width="35.140625" style="935" customWidth="1"/>
    <col min="7915" max="7915" width="10.28515625" style="935" customWidth="1"/>
    <col min="7916" max="7918" width="8.28515625" style="935"/>
    <col min="7919" max="7921" width="8.85546875" style="935" customWidth="1"/>
    <col min="7922" max="7927" width="11.28515625" style="935" customWidth="1"/>
    <col min="7928" max="8168" width="8.28515625" style="935"/>
    <col min="8169" max="8169" width="6.28515625" style="935" customWidth="1"/>
    <col min="8170" max="8170" width="35.140625" style="935" customWidth="1"/>
    <col min="8171" max="8171" width="10.28515625" style="935" customWidth="1"/>
    <col min="8172" max="8174" width="8.28515625" style="935"/>
    <col min="8175" max="8177" width="8.85546875" style="935" customWidth="1"/>
    <col min="8178" max="8183" width="11.28515625" style="935" customWidth="1"/>
    <col min="8184" max="8424" width="8.28515625" style="935"/>
    <col min="8425" max="8425" width="6.28515625" style="935" customWidth="1"/>
    <col min="8426" max="8426" width="35.140625" style="935" customWidth="1"/>
    <col min="8427" max="8427" width="10.28515625" style="935" customWidth="1"/>
    <col min="8428" max="8430" width="8.28515625" style="935"/>
    <col min="8431" max="8433" width="8.85546875" style="935" customWidth="1"/>
    <col min="8434" max="8439" width="11.28515625" style="935" customWidth="1"/>
    <col min="8440" max="8680" width="8.28515625" style="935"/>
    <col min="8681" max="8681" width="6.28515625" style="935" customWidth="1"/>
    <col min="8682" max="8682" width="35.140625" style="935" customWidth="1"/>
    <col min="8683" max="8683" width="10.28515625" style="935" customWidth="1"/>
    <col min="8684" max="8686" width="8.28515625" style="935"/>
    <col min="8687" max="8689" width="8.85546875" style="935" customWidth="1"/>
    <col min="8690" max="8695" width="11.28515625" style="935" customWidth="1"/>
    <col min="8696" max="8936" width="8.28515625" style="935"/>
    <col min="8937" max="8937" width="6.28515625" style="935" customWidth="1"/>
    <col min="8938" max="8938" width="35.140625" style="935" customWidth="1"/>
    <col min="8939" max="8939" width="10.28515625" style="935" customWidth="1"/>
    <col min="8940" max="8942" width="8.28515625" style="935"/>
    <col min="8943" max="8945" width="8.85546875" style="935" customWidth="1"/>
    <col min="8946" max="8951" width="11.28515625" style="935" customWidth="1"/>
    <col min="8952" max="9192" width="8.28515625" style="935"/>
    <col min="9193" max="9193" width="6.28515625" style="935" customWidth="1"/>
    <col min="9194" max="9194" width="35.140625" style="935" customWidth="1"/>
    <col min="9195" max="9195" width="10.28515625" style="935" customWidth="1"/>
    <col min="9196" max="9198" width="8.28515625" style="935"/>
    <col min="9199" max="9201" width="8.85546875" style="935" customWidth="1"/>
    <col min="9202" max="9207" width="11.28515625" style="935" customWidth="1"/>
    <col min="9208" max="9448" width="8.28515625" style="935"/>
    <col min="9449" max="9449" width="6.28515625" style="935" customWidth="1"/>
    <col min="9450" max="9450" width="35.140625" style="935" customWidth="1"/>
    <col min="9451" max="9451" width="10.28515625" style="935" customWidth="1"/>
    <col min="9452" max="9454" width="8.28515625" style="935"/>
    <col min="9455" max="9457" width="8.85546875" style="935" customWidth="1"/>
    <col min="9458" max="9463" width="11.28515625" style="935" customWidth="1"/>
    <col min="9464" max="9704" width="8.28515625" style="935"/>
    <col min="9705" max="9705" width="6.28515625" style="935" customWidth="1"/>
    <col min="9706" max="9706" width="35.140625" style="935" customWidth="1"/>
    <col min="9707" max="9707" width="10.28515625" style="935" customWidth="1"/>
    <col min="9708" max="9710" width="8.28515625" style="935"/>
    <col min="9711" max="9713" width="8.85546875" style="935" customWidth="1"/>
    <col min="9714" max="9719" width="11.28515625" style="935" customWidth="1"/>
    <col min="9720" max="9960" width="8.28515625" style="935"/>
    <col min="9961" max="9961" width="6.28515625" style="935" customWidth="1"/>
    <col min="9962" max="9962" width="35.140625" style="935" customWidth="1"/>
    <col min="9963" max="9963" width="10.28515625" style="935" customWidth="1"/>
    <col min="9964" max="9966" width="8.28515625" style="935"/>
    <col min="9967" max="9969" width="8.85546875" style="935" customWidth="1"/>
    <col min="9970" max="9975" width="11.28515625" style="935" customWidth="1"/>
    <col min="9976" max="10216" width="8.28515625" style="935"/>
    <col min="10217" max="10217" width="6.28515625" style="935" customWidth="1"/>
    <col min="10218" max="10218" width="35.140625" style="935" customWidth="1"/>
    <col min="10219" max="10219" width="10.28515625" style="935" customWidth="1"/>
    <col min="10220" max="10222" width="8.28515625" style="935"/>
    <col min="10223" max="10225" width="8.85546875" style="935" customWidth="1"/>
    <col min="10226" max="10231" width="11.28515625" style="935" customWidth="1"/>
    <col min="10232" max="10472" width="8.28515625" style="935"/>
    <col min="10473" max="10473" width="6.28515625" style="935" customWidth="1"/>
    <col min="10474" max="10474" width="35.140625" style="935" customWidth="1"/>
    <col min="10475" max="10475" width="10.28515625" style="935" customWidth="1"/>
    <col min="10476" max="10478" width="8.28515625" style="935"/>
    <col min="10479" max="10481" width="8.85546875" style="935" customWidth="1"/>
    <col min="10482" max="10487" width="11.28515625" style="935" customWidth="1"/>
    <col min="10488" max="10728" width="8.28515625" style="935"/>
    <col min="10729" max="10729" width="6.28515625" style="935" customWidth="1"/>
    <col min="10730" max="10730" width="35.140625" style="935" customWidth="1"/>
    <col min="10731" max="10731" width="10.28515625" style="935" customWidth="1"/>
    <col min="10732" max="10734" width="8.28515625" style="935"/>
    <col min="10735" max="10737" width="8.85546875" style="935" customWidth="1"/>
    <col min="10738" max="10743" width="11.28515625" style="935" customWidth="1"/>
    <col min="10744" max="10984" width="8.28515625" style="935"/>
    <col min="10985" max="10985" width="6.28515625" style="935" customWidth="1"/>
    <col min="10986" max="10986" width="35.140625" style="935" customWidth="1"/>
    <col min="10987" max="10987" width="10.28515625" style="935" customWidth="1"/>
    <col min="10988" max="10990" width="8.28515625" style="935"/>
    <col min="10991" max="10993" width="8.85546875" style="935" customWidth="1"/>
    <col min="10994" max="10999" width="11.28515625" style="935" customWidth="1"/>
    <col min="11000" max="11240" width="8.28515625" style="935"/>
    <col min="11241" max="11241" width="6.28515625" style="935" customWidth="1"/>
    <col min="11242" max="11242" width="35.140625" style="935" customWidth="1"/>
    <col min="11243" max="11243" width="10.28515625" style="935" customWidth="1"/>
    <col min="11244" max="11246" width="8.28515625" style="935"/>
    <col min="11247" max="11249" width="8.85546875" style="935" customWidth="1"/>
    <col min="11250" max="11255" width="11.28515625" style="935" customWidth="1"/>
    <col min="11256" max="11496" width="8.28515625" style="935"/>
    <col min="11497" max="11497" width="6.28515625" style="935" customWidth="1"/>
    <col min="11498" max="11498" width="35.140625" style="935" customWidth="1"/>
    <col min="11499" max="11499" width="10.28515625" style="935" customWidth="1"/>
    <col min="11500" max="11502" width="8.28515625" style="935"/>
    <col min="11503" max="11505" width="8.85546875" style="935" customWidth="1"/>
    <col min="11506" max="11511" width="11.28515625" style="935" customWidth="1"/>
    <col min="11512" max="11752" width="8.28515625" style="935"/>
    <col min="11753" max="11753" width="6.28515625" style="935" customWidth="1"/>
    <col min="11754" max="11754" width="35.140625" style="935" customWidth="1"/>
    <col min="11755" max="11755" width="10.28515625" style="935" customWidth="1"/>
    <col min="11756" max="11758" width="8.28515625" style="935"/>
    <col min="11759" max="11761" width="8.85546875" style="935" customWidth="1"/>
    <col min="11762" max="11767" width="11.28515625" style="935" customWidth="1"/>
    <col min="11768" max="12008" width="8.28515625" style="935"/>
    <col min="12009" max="12009" width="6.28515625" style="935" customWidth="1"/>
    <col min="12010" max="12010" width="35.140625" style="935" customWidth="1"/>
    <col min="12011" max="12011" width="10.28515625" style="935" customWidth="1"/>
    <col min="12012" max="12014" width="8.28515625" style="935"/>
    <col min="12015" max="12017" width="8.85546875" style="935" customWidth="1"/>
    <col min="12018" max="12023" width="11.28515625" style="935" customWidth="1"/>
    <col min="12024" max="12264" width="8.28515625" style="935"/>
    <col min="12265" max="12265" width="6.28515625" style="935" customWidth="1"/>
    <col min="12266" max="12266" width="35.140625" style="935" customWidth="1"/>
    <col min="12267" max="12267" width="10.28515625" style="935" customWidth="1"/>
    <col min="12268" max="12270" width="8.28515625" style="935"/>
    <col min="12271" max="12273" width="8.85546875" style="935" customWidth="1"/>
    <col min="12274" max="12279" width="11.28515625" style="935" customWidth="1"/>
    <col min="12280" max="12520" width="8.28515625" style="935"/>
    <col min="12521" max="12521" width="6.28515625" style="935" customWidth="1"/>
    <col min="12522" max="12522" width="35.140625" style="935" customWidth="1"/>
    <col min="12523" max="12523" width="10.28515625" style="935" customWidth="1"/>
    <col min="12524" max="12526" width="8.28515625" style="935"/>
    <col min="12527" max="12529" width="8.85546875" style="935" customWidth="1"/>
    <col min="12530" max="12535" width="11.28515625" style="935" customWidth="1"/>
    <col min="12536" max="12776" width="8.28515625" style="935"/>
    <col min="12777" max="12777" width="6.28515625" style="935" customWidth="1"/>
    <col min="12778" max="12778" width="35.140625" style="935" customWidth="1"/>
    <col min="12779" max="12779" width="10.28515625" style="935" customWidth="1"/>
    <col min="12780" max="12782" width="8.28515625" style="935"/>
    <col min="12783" max="12785" width="8.85546875" style="935" customWidth="1"/>
    <col min="12786" max="12791" width="11.28515625" style="935" customWidth="1"/>
    <col min="12792" max="13032" width="8.28515625" style="935"/>
    <col min="13033" max="13033" width="6.28515625" style="935" customWidth="1"/>
    <col min="13034" max="13034" width="35.140625" style="935" customWidth="1"/>
    <col min="13035" max="13035" width="10.28515625" style="935" customWidth="1"/>
    <col min="13036" max="13038" width="8.28515625" style="935"/>
    <col min="13039" max="13041" width="8.85546875" style="935" customWidth="1"/>
    <col min="13042" max="13047" width="11.28515625" style="935" customWidth="1"/>
    <col min="13048" max="13288" width="8.28515625" style="935"/>
    <col min="13289" max="13289" width="6.28515625" style="935" customWidth="1"/>
    <col min="13290" max="13290" width="35.140625" style="935" customWidth="1"/>
    <col min="13291" max="13291" width="10.28515625" style="935" customWidth="1"/>
    <col min="13292" max="13294" width="8.28515625" style="935"/>
    <col min="13295" max="13297" width="8.85546875" style="935" customWidth="1"/>
    <col min="13298" max="13303" width="11.28515625" style="935" customWidth="1"/>
    <col min="13304" max="13544" width="8.28515625" style="935"/>
    <col min="13545" max="13545" width="6.28515625" style="935" customWidth="1"/>
    <col min="13546" max="13546" width="35.140625" style="935" customWidth="1"/>
    <col min="13547" max="13547" width="10.28515625" style="935" customWidth="1"/>
    <col min="13548" max="13550" width="8.28515625" style="935"/>
    <col min="13551" max="13553" width="8.85546875" style="935" customWidth="1"/>
    <col min="13554" max="13559" width="11.28515625" style="935" customWidth="1"/>
    <col min="13560" max="13800" width="8.28515625" style="935"/>
    <col min="13801" max="13801" width="6.28515625" style="935" customWidth="1"/>
    <col min="13802" max="13802" width="35.140625" style="935" customWidth="1"/>
    <col min="13803" max="13803" width="10.28515625" style="935" customWidth="1"/>
    <col min="13804" max="13806" width="8.28515625" style="935"/>
    <col min="13807" max="13809" width="8.85546875" style="935" customWidth="1"/>
    <col min="13810" max="13815" width="11.28515625" style="935" customWidth="1"/>
    <col min="13816" max="14056" width="8.28515625" style="935"/>
    <col min="14057" max="14057" width="6.28515625" style="935" customWidth="1"/>
    <col min="14058" max="14058" width="35.140625" style="935" customWidth="1"/>
    <col min="14059" max="14059" width="10.28515625" style="935" customWidth="1"/>
    <col min="14060" max="14062" width="8.28515625" style="935"/>
    <col min="14063" max="14065" width="8.85546875" style="935" customWidth="1"/>
    <col min="14066" max="14071" width="11.28515625" style="935" customWidth="1"/>
    <col min="14072" max="14312" width="8.28515625" style="935"/>
    <col min="14313" max="14313" width="6.28515625" style="935" customWidth="1"/>
    <col min="14314" max="14314" width="35.140625" style="935" customWidth="1"/>
    <col min="14315" max="14315" width="10.28515625" style="935" customWidth="1"/>
    <col min="14316" max="14318" width="8.28515625" style="935"/>
    <col min="14319" max="14321" width="8.85546875" style="935" customWidth="1"/>
    <col min="14322" max="14327" width="11.28515625" style="935" customWidth="1"/>
    <col min="14328" max="14568" width="8.28515625" style="935"/>
    <col min="14569" max="14569" width="6.28515625" style="935" customWidth="1"/>
    <col min="14570" max="14570" width="35.140625" style="935" customWidth="1"/>
    <col min="14571" max="14571" width="10.28515625" style="935" customWidth="1"/>
    <col min="14572" max="14574" width="8.28515625" style="935"/>
    <col min="14575" max="14577" width="8.85546875" style="935" customWidth="1"/>
    <col min="14578" max="14583" width="11.28515625" style="935" customWidth="1"/>
    <col min="14584" max="14824" width="8.28515625" style="935"/>
    <col min="14825" max="14825" width="6.28515625" style="935" customWidth="1"/>
    <col min="14826" max="14826" width="35.140625" style="935" customWidth="1"/>
    <col min="14827" max="14827" width="10.28515625" style="935" customWidth="1"/>
    <col min="14828" max="14830" width="8.28515625" style="935"/>
    <col min="14831" max="14833" width="8.85546875" style="935" customWidth="1"/>
    <col min="14834" max="14839" width="11.28515625" style="935" customWidth="1"/>
    <col min="14840" max="15080" width="8.28515625" style="935"/>
    <col min="15081" max="15081" width="6.28515625" style="935" customWidth="1"/>
    <col min="15082" max="15082" width="35.140625" style="935" customWidth="1"/>
    <col min="15083" max="15083" width="10.28515625" style="935" customWidth="1"/>
    <col min="15084" max="15086" width="8.28515625" style="935"/>
    <col min="15087" max="15089" width="8.85546875" style="935" customWidth="1"/>
    <col min="15090" max="15095" width="11.28515625" style="935" customWidth="1"/>
    <col min="15096" max="15336" width="8.28515625" style="935"/>
    <col min="15337" max="15337" width="6.28515625" style="935" customWidth="1"/>
    <col min="15338" max="15338" width="35.140625" style="935" customWidth="1"/>
    <col min="15339" max="15339" width="10.28515625" style="935" customWidth="1"/>
    <col min="15340" max="15342" width="8.28515625" style="935"/>
    <col min="15343" max="15345" width="8.85546875" style="935" customWidth="1"/>
    <col min="15346" max="15351" width="11.28515625" style="935" customWidth="1"/>
    <col min="15352" max="15592" width="8.28515625" style="935"/>
    <col min="15593" max="15593" width="6.28515625" style="935" customWidth="1"/>
    <col min="15594" max="15594" width="35.140625" style="935" customWidth="1"/>
    <col min="15595" max="15595" width="10.28515625" style="935" customWidth="1"/>
    <col min="15596" max="15598" width="8.28515625" style="935"/>
    <col min="15599" max="15601" width="8.85546875" style="935" customWidth="1"/>
    <col min="15602" max="15607" width="11.28515625" style="935" customWidth="1"/>
    <col min="15608" max="15848" width="8.28515625" style="935"/>
    <col min="15849" max="15849" width="6.28515625" style="935" customWidth="1"/>
    <col min="15850" max="15850" width="35.140625" style="935" customWidth="1"/>
    <col min="15851" max="15851" width="10.28515625" style="935" customWidth="1"/>
    <col min="15852" max="15854" width="8.28515625" style="935"/>
    <col min="15855" max="15857" width="8.85546875" style="935" customWidth="1"/>
    <col min="15858" max="15863" width="11.28515625" style="935" customWidth="1"/>
    <col min="15864" max="16104" width="8.28515625" style="935"/>
    <col min="16105" max="16105" width="6.28515625" style="935" customWidth="1"/>
    <col min="16106" max="16106" width="35.140625" style="935" customWidth="1"/>
    <col min="16107" max="16107" width="10.28515625" style="935" customWidth="1"/>
    <col min="16108" max="16110" width="8.28515625" style="935"/>
    <col min="16111" max="16113" width="8.85546875" style="935" customWidth="1"/>
    <col min="16114" max="16119" width="11.28515625" style="935" customWidth="1"/>
    <col min="16120" max="16384" width="8.28515625" style="935"/>
  </cols>
  <sheetData>
    <row r="1" spans="1:35" s="963" customFormat="1" ht="28.5" customHeight="1" thickBot="1">
      <c r="A1" s="968" t="s">
        <v>603</v>
      </c>
      <c r="B1" s="968"/>
      <c r="C1" s="1536" t="s">
        <v>208</v>
      </c>
      <c r="D1" s="1536"/>
      <c r="E1" s="1536"/>
      <c r="F1" s="1536"/>
      <c r="G1" s="1536"/>
      <c r="H1" s="1536"/>
      <c r="I1" s="1536"/>
      <c r="J1" s="1536"/>
      <c r="K1" s="968"/>
      <c r="L1" s="968"/>
      <c r="M1" s="967"/>
      <c r="N1" s="967" t="s">
        <v>503</v>
      </c>
    </row>
    <row r="2" spans="1:35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  <c r="K2" s="1555"/>
      <c r="L2" s="1555"/>
      <c r="M2" s="1555"/>
      <c r="N2" s="1555"/>
    </row>
    <row r="3" spans="1:35" ht="18.75" customHeight="1">
      <c r="A3" s="1537" t="s">
        <v>811</v>
      </c>
      <c r="B3" s="1537"/>
      <c r="C3" s="1537"/>
      <c r="D3" s="1537"/>
      <c r="E3" s="1537"/>
      <c r="F3" s="1537"/>
      <c r="G3" s="1537"/>
      <c r="H3" s="1537"/>
      <c r="I3" s="1537"/>
      <c r="J3" s="1537"/>
      <c r="K3" s="1537"/>
      <c r="L3" s="1537"/>
      <c r="M3" s="1537"/>
      <c r="N3" s="1537"/>
    </row>
    <row r="4" spans="1:35" s="1054" customFormat="1" ht="18.75" customHeight="1">
      <c r="A4" s="1558"/>
      <c r="B4" s="1558"/>
      <c r="C4" s="1558"/>
      <c r="D4" s="1558"/>
      <c r="E4" s="1558"/>
      <c r="F4" s="1558"/>
      <c r="G4" s="1558"/>
      <c r="H4" s="1558"/>
      <c r="I4" s="1558"/>
      <c r="J4" s="1558"/>
      <c r="K4" s="1558"/>
      <c r="L4" s="1558"/>
      <c r="M4" s="1558"/>
      <c r="N4" s="1558"/>
    </row>
    <row r="5" spans="1:35" ht="16.5" customHeight="1">
      <c r="A5" s="1538" t="s">
        <v>658</v>
      </c>
      <c r="B5" s="1548"/>
      <c r="C5" s="1544" t="s">
        <v>599</v>
      </c>
      <c r="D5" s="960" t="s">
        <v>598</v>
      </c>
      <c r="E5" s="1538" t="s">
        <v>685</v>
      </c>
      <c r="F5" s="1539"/>
      <c r="G5" s="1538" t="s">
        <v>684</v>
      </c>
      <c r="H5" s="1548"/>
      <c r="I5" s="1539"/>
      <c r="J5" s="1538" t="s">
        <v>810</v>
      </c>
      <c r="K5" s="1548"/>
      <c r="L5" s="1548"/>
      <c r="M5" s="1548"/>
      <c r="N5" s="1539"/>
    </row>
    <row r="6" spans="1:35" ht="33.75" customHeight="1">
      <c r="A6" s="1540"/>
      <c r="B6" s="1553"/>
      <c r="C6" s="1547"/>
      <c r="D6" s="960" t="s">
        <v>596</v>
      </c>
      <c r="E6" s="960" t="s">
        <v>683</v>
      </c>
      <c r="F6" s="960" t="s">
        <v>682</v>
      </c>
      <c r="G6" s="960" t="s">
        <v>681</v>
      </c>
      <c r="H6" s="960" t="s">
        <v>680</v>
      </c>
      <c r="I6" s="960" t="s">
        <v>679</v>
      </c>
      <c r="J6" s="960" t="s">
        <v>809</v>
      </c>
      <c r="K6" s="960" t="s">
        <v>808</v>
      </c>
      <c r="L6" s="960" t="s">
        <v>807</v>
      </c>
      <c r="M6" s="960" t="s">
        <v>806</v>
      </c>
      <c r="N6" s="960" t="s">
        <v>805</v>
      </c>
    </row>
    <row r="7" spans="1:35" ht="16.5" customHeight="1" thickBot="1">
      <c r="A7" s="1542"/>
      <c r="B7" s="1554"/>
      <c r="C7" s="959" t="s">
        <v>571</v>
      </c>
      <c r="D7" s="959" t="s">
        <v>570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570</v>
      </c>
      <c r="K7" s="959" t="s">
        <v>570</v>
      </c>
      <c r="L7" s="959" t="s">
        <v>570</v>
      </c>
      <c r="M7" s="959" t="s">
        <v>570</v>
      </c>
      <c r="N7" s="959" t="s">
        <v>570</v>
      </c>
    </row>
    <row r="8" spans="1:35" ht="23.2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  <c r="K8" s="999"/>
      <c r="L8" s="999"/>
      <c r="M8" s="999"/>
      <c r="N8" s="999"/>
    </row>
    <row r="9" spans="1:35" ht="23.2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  <c r="K9" s="999"/>
      <c r="L9" s="999"/>
      <c r="M9" s="999"/>
      <c r="N9" s="999"/>
    </row>
    <row r="10" spans="1:35" s="1053" customFormat="1" ht="10.5" customHeight="1">
      <c r="A10" s="958"/>
      <c r="B10" s="958"/>
      <c r="C10" s="957"/>
      <c r="D10" s="956"/>
      <c r="E10" s="998"/>
      <c r="F10" s="998"/>
      <c r="G10" s="998"/>
      <c r="H10" s="998"/>
      <c r="I10" s="998"/>
      <c r="J10" s="998"/>
      <c r="K10" s="998"/>
      <c r="L10" s="998"/>
      <c r="M10" s="998"/>
      <c r="N10" s="998"/>
    </row>
    <row r="11" spans="1:35" ht="20.25" customHeight="1">
      <c r="A11" s="954" t="s">
        <v>428</v>
      </c>
      <c r="B11" s="996" t="s">
        <v>650</v>
      </c>
      <c r="C11" s="951">
        <v>89.116</v>
      </c>
      <c r="D11" s="950">
        <v>23608.919900000001</v>
      </c>
      <c r="E11" s="952">
        <v>25061.3465</v>
      </c>
      <c r="F11" s="952">
        <v>20683.510600000001</v>
      </c>
      <c r="G11" s="952">
        <v>22071.3959</v>
      </c>
      <c r="H11" s="952">
        <v>23389.5167</v>
      </c>
      <c r="I11" s="952">
        <v>24173.282800000001</v>
      </c>
      <c r="J11" s="952">
        <v>19603.655299999999</v>
      </c>
      <c r="K11" s="952">
        <v>22084.4277</v>
      </c>
      <c r="L11" s="952">
        <v>24799.876400000001</v>
      </c>
      <c r="M11" s="952">
        <v>31684.413499999999</v>
      </c>
      <c r="N11" s="952">
        <v>21107.344499999999</v>
      </c>
      <c r="P11" s="989"/>
      <c r="Q11" s="989"/>
      <c r="R11" s="989"/>
      <c r="S11" s="989"/>
      <c r="T11" s="989"/>
      <c r="U11" s="989"/>
      <c r="V11" s="989"/>
      <c r="W11" s="989"/>
      <c r="X11" s="989"/>
      <c r="Y11" s="989"/>
      <c r="Z11" s="989"/>
      <c r="AA11" s="989"/>
      <c r="AB11" s="989"/>
      <c r="AC11" s="989"/>
      <c r="AD11" s="989"/>
      <c r="AE11" s="989"/>
      <c r="AF11" s="989"/>
      <c r="AG11" s="989"/>
      <c r="AH11" s="989"/>
      <c r="AI11" s="989"/>
    </row>
    <row r="12" spans="1:35" s="936" customFormat="1" ht="20.25" customHeight="1">
      <c r="A12" s="954" t="s">
        <v>425</v>
      </c>
      <c r="B12" s="996" t="s">
        <v>424</v>
      </c>
      <c r="C12" s="951">
        <v>25.331299999999999</v>
      </c>
      <c r="D12" s="950">
        <v>33460.381000000001</v>
      </c>
      <c r="E12" s="952">
        <v>34132.428399999997</v>
      </c>
      <c r="F12" s="952">
        <v>28731.4575</v>
      </c>
      <c r="G12" s="952">
        <v>27853.351600000002</v>
      </c>
      <c r="H12" s="952">
        <v>33786.045899999997</v>
      </c>
      <c r="I12" s="952">
        <v>33913.350400000003</v>
      </c>
      <c r="J12" s="952">
        <v>28607.607400000001</v>
      </c>
      <c r="K12" s="952">
        <v>29862.922999999999</v>
      </c>
      <c r="L12" s="952">
        <v>34610.496599999999</v>
      </c>
      <c r="M12" s="952">
        <v>60136.553200000002</v>
      </c>
      <c r="N12" s="952">
        <v>22529.800299999999</v>
      </c>
      <c r="P12" s="989"/>
      <c r="Q12" s="989"/>
      <c r="R12" s="989"/>
      <c r="S12" s="989"/>
      <c r="T12" s="989"/>
      <c r="U12" s="989"/>
      <c r="V12" s="989"/>
      <c r="W12" s="989"/>
      <c r="X12" s="989"/>
      <c r="Y12" s="989"/>
      <c r="Z12" s="989"/>
      <c r="AA12" s="989"/>
      <c r="AB12" s="989"/>
      <c r="AC12" s="989"/>
      <c r="AD12" s="989"/>
      <c r="AE12" s="989"/>
      <c r="AF12" s="989"/>
      <c r="AG12" s="989"/>
      <c r="AH12" s="989"/>
      <c r="AI12" s="989"/>
    </row>
    <row r="13" spans="1:35" ht="20.25" customHeight="1">
      <c r="A13" s="954" t="s">
        <v>423</v>
      </c>
      <c r="B13" s="996" t="s">
        <v>422</v>
      </c>
      <c r="C13" s="951">
        <v>1035.6558</v>
      </c>
      <c r="D13" s="950">
        <v>29381.958500000001</v>
      </c>
      <c r="E13" s="952">
        <v>32350.6594</v>
      </c>
      <c r="F13" s="952">
        <v>23765.442299999999</v>
      </c>
      <c r="G13" s="952">
        <v>25418.824799999999</v>
      </c>
      <c r="H13" s="952">
        <v>30791.8043</v>
      </c>
      <c r="I13" s="952">
        <v>29173.179599999999</v>
      </c>
      <c r="J13" s="952">
        <v>22373.731500000002</v>
      </c>
      <c r="K13" s="952">
        <v>25152.290099999998</v>
      </c>
      <c r="L13" s="952">
        <v>30471.138200000001</v>
      </c>
      <c r="M13" s="952">
        <v>50671.141300000003</v>
      </c>
      <c r="N13" s="952">
        <v>26182.7755</v>
      </c>
      <c r="P13" s="989"/>
      <c r="Q13" s="989"/>
      <c r="R13" s="989"/>
      <c r="S13" s="989"/>
      <c r="T13" s="989"/>
      <c r="U13" s="989"/>
      <c r="V13" s="989"/>
      <c r="W13" s="989"/>
      <c r="X13" s="989"/>
      <c r="Y13" s="989"/>
      <c r="Z13" s="989"/>
      <c r="AA13" s="989"/>
      <c r="AB13" s="989"/>
      <c r="AC13" s="989"/>
      <c r="AD13" s="989"/>
      <c r="AE13" s="989"/>
      <c r="AF13" s="989"/>
      <c r="AG13" s="989"/>
      <c r="AH13" s="989"/>
      <c r="AI13" s="989"/>
    </row>
    <row r="14" spans="1:35" s="936" customFormat="1" ht="20.25" customHeight="1">
      <c r="A14" s="954" t="s">
        <v>421</v>
      </c>
      <c r="B14" s="996" t="s">
        <v>542</v>
      </c>
      <c r="C14" s="951">
        <v>28.232600000000001</v>
      </c>
      <c r="D14" s="950">
        <v>42675.072</v>
      </c>
      <c r="E14" s="952">
        <v>44300.120799999997</v>
      </c>
      <c r="F14" s="952">
        <v>37279.227299999999</v>
      </c>
      <c r="G14" s="952">
        <v>33732.070399999997</v>
      </c>
      <c r="H14" s="952">
        <v>44855.0121</v>
      </c>
      <c r="I14" s="952">
        <v>41825.461300000003</v>
      </c>
      <c r="J14" s="952">
        <v>18565.218400000002</v>
      </c>
      <c r="K14" s="952">
        <v>30835.7755</v>
      </c>
      <c r="L14" s="952">
        <v>39350.287900000003</v>
      </c>
      <c r="M14" s="952">
        <v>63154.586499999998</v>
      </c>
      <c r="N14" s="952">
        <v>25459.6247</v>
      </c>
      <c r="P14" s="989"/>
      <c r="Q14" s="989"/>
      <c r="R14" s="989"/>
      <c r="S14" s="989"/>
      <c r="T14" s="989"/>
      <c r="U14" s="989"/>
      <c r="V14" s="989"/>
      <c r="W14" s="989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</row>
    <row r="15" spans="1:35" ht="20.25" customHeight="1">
      <c r="A15" s="954" t="s">
        <v>419</v>
      </c>
      <c r="B15" s="996" t="s">
        <v>649</v>
      </c>
      <c r="C15" s="951">
        <v>48.756599999999999</v>
      </c>
      <c r="D15" s="950">
        <v>26877.801800000001</v>
      </c>
      <c r="E15" s="952">
        <v>27353.342799999999</v>
      </c>
      <c r="F15" s="952">
        <v>25257.198</v>
      </c>
      <c r="G15" s="952">
        <v>22957.285</v>
      </c>
      <c r="H15" s="952">
        <v>26966.848300000001</v>
      </c>
      <c r="I15" s="952">
        <v>27655.0399</v>
      </c>
      <c r="J15" s="952">
        <v>18709.207299999998</v>
      </c>
      <c r="K15" s="952">
        <v>24327.7029</v>
      </c>
      <c r="L15" s="952">
        <v>28580.8629</v>
      </c>
      <c r="M15" s="952">
        <v>41364.612000000001</v>
      </c>
      <c r="N15" s="952">
        <v>24958.207399999999</v>
      </c>
      <c r="P15" s="989"/>
      <c r="Q15" s="989"/>
      <c r="R15" s="989"/>
      <c r="S15" s="989"/>
      <c r="T15" s="989"/>
      <c r="U15" s="989"/>
      <c r="V15" s="989"/>
      <c r="W15" s="989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</row>
    <row r="16" spans="1:35" s="936" customFormat="1" ht="20.25" customHeight="1">
      <c r="A16" s="954" t="s">
        <v>417</v>
      </c>
      <c r="B16" s="996" t="s">
        <v>416</v>
      </c>
      <c r="C16" s="951">
        <v>189.31530000000001</v>
      </c>
      <c r="D16" s="950">
        <v>26199.2219</v>
      </c>
      <c r="E16" s="952">
        <v>26800.4555</v>
      </c>
      <c r="F16" s="952">
        <v>22984.7294</v>
      </c>
      <c r="G16" s="952">
        <v>22283.208600000002</v>
      </c>
      <c r="H16" s="952">
        <v>26587.027999999998</v>
      </c>
      <c r="I16" s="952">
        <v>27021.6774</v>
      </c>
      <c r="J16" s="952">
        <v>18593.863399999998</v>
      </c>
      <c r="K16" s="952">
        <v>22597.222600000001</v>
      </c>
      <c r="L16" s="952">
        <v>27693.430100000001</v>
      </c>
      <c r="M16" s="952">
        <v>41822.576099999998</v>
      </c>
      <c r="N16" s="952">
        <v>23483.179800000002</v>
      </c>
      <c r="P16" s="989"/>
      <c r="Q16" s="989"/>
      <c r="R16" s="989"/>
      <c r="S16" s="989"/>
      <c r="T16" s="989"/>
      <c r="U16" s="989"/>
      <c r="V16" s="989"/>
      <c r="W16" s="989"/>
      <c r="X16" s="989"/>
      <c r="Y16" s="989"/>
      <c r="Z16" s="989"/>
      <c r="AA16" s="989"/>
      <c r="AB16" s="989"/>
      <c r="AC16" s="989"/>
      <c r="AD16" s="989"/>
      <c r="AE16" s="989"/>
      <c r="AF16" s="989"/>
      <c r="AG16" s="989"/>
      <c r="AH16" s="989"/>
      <c r="AI16" s="989"/>
    </row>
    <row r="17" spans="1:35" ht="20.25" customHeight="1">
      <c r="A17" s="954" t="s">
        <v>415</v>
      </c>
      <c r="B17" s="996" t="s">
        <v>540</v>
      </c>
      <c r="C17" s="951">
        <v>469.04329999999999</v>
      </c>
      <c r="D17" s="950">
        <v>26888.905500000001</v>
      </c>
      <c r="E17" s="952">
        <v>31322.103999999999</v>
      </c>
      <c r="F17" s="952">
        <v>22947.276099999999</v>
      </c>
      <c r="G17" s="952">
        <v>22120.9876</v>
      </c>
      <c r="H17" s="952">
        <v>28589.774300000001</v>
      </c>
      <c r="I17" s="952">
        <v>26671.6387</v>
      </c>
      <c r="J17" s="952">
        <v>18602.8995</v>
      </c>
      <c r="K17" s="952">
        <v>20118.498500000002</v>
      </c>
      <c r="L17" s="952">
        <v>26507.502899999999</v>
      </c>
      <c r="M17" s="952">
        <v>48271.902300000002</v>
      </c>
      <c r="N17" s="952">
        <v>30948.9575</v>
      </c>
      <c r="P17" s="989"/>
      <c r="Q17" s="989"/>
      <c r="R17" s="989"/>
      <c r="S17" s="989"/>
      <c r="T17" s="989"/>
      <c r="U17" s="989"/>
      <c r="V17" s="989"/>
      <c r="W17" s="989"/>
      <c r="X17" s="989"/>
      <c r="Y17" s="989"/>
      <c r="Z17" s="989"/>
      <c r="AA17" s="989"/>
      <c r="AB17" s="989"/>
      <c r="AC17" s="989"/>
      <c r="AD17" s="989"/>
      <c r="AE17" s="989"/>
      <c r="AF17" s="989"/>
      <c r="AG17" s="989"/>
      <c r="AH17" s="989"/>
      <c r="AI17" s="989"/>
    </row>
    <row r="18" spans="1:35" s="936" customFormat="1" ht="20.25" customHeight="1">
      <c r="A18" s="954" t="s">
        <v>413</v>
      </c>
      <c r="B18" s="996" t="s">
        <v>412</v>
      </c>
      <c r="C18" s="951">
        <v>239.6052</v>
      </c>
      <c r="D18" s="950">
        <v>26963.012999999999</v>
      </c>
      <c r="E18" s="952">
        <v>27480.560799999999</v>
      </c>
      <c r="F18" s="952">
        <v>25605.497500000001</v>
      </c>
      <c r="G18" s="952">
        <v>22459.093799999999</v>
      </c>
      <c r="H18" s="952">
        <v>27056.067599999998</v>
      </c>
      <c r="I18" s="952">
        <v>28641.286</v>
      </c>
      <c r="J18" s="952">
        <v>21518.170099999999</v>
      </c>
      <c r="K18" s="952">
        <v>22654.7012</v>
      </c>
      <c r="L18" s="952">
        <v>28964.165199999999</v>
      </c>
      <c r="M18" s="952">
        <v>47822.120900000002</v>
      </c>
      <c r="N18" s="952">
        <v>25131.309499999999</v>
      </c>
      <c r="P18" s="989"/>
      <c r="Q18" s="989"/>
      <c r="R18" s="989"/>
      <c r="S18" s="989"/>
      <c r="T18" s="989"/>
      <c r="U18" s="989"/>
      <c r="V18" s="989"/>
      <c r="W18" s="989"/>
      <c r="X18" s="989"/>
      <c r="Y18" s="989"/>
      <c r="Z18" s="989"/>
      <c r="AA18" s="989"/>
      <c r="AB18" s="989"/>
      <c r="AC18" s="989"/>
      <c r="AD18" s="989"/>
      <c r="AE18" s="989"/>
      <c r="AF18" s="989"/>
      <c r="AG18" s="989"/>
      <c r="AH18" s="989"/>
      <c r="AI18" s="989"/>
    </row>
    <row r="19" spans="1:35" ht="20.25" customHeight="1">
      <c r="A19" s="954" t="s">
        <v>411</v>
      </c>
      <c r="B19" s="996" t="s">
        <v>648</v>
      </c>
      <c r="C19" s="951">
        <v>102.67870000000001</v>
      </c>
      <c r="D19" s="950">
        <v>16453.4169</v>
      </c>
      <c r="E19" s="952">
        <v>17038.051100000001</v>
      </c>
      <c r="F19" s="952">
        <v>15968.395200000001</v>
      </c>
      <c r="G19" s="952">
        <v>15317.4764</v>
      </c>
      <c r="H19" s="952">
        <v>16307.6425</v>
      </c>
      <c r="I19" s="952">
        <v>18036.727200000001</v>
      </c>
      <c r="J19" s="952">
        <v>14374.170099999999</v>
      </c>
      <c r="K19" s="952">
        <v>14232.6122</v>
      </c>
      <c r="L19" s="952">
        <v>18460.208200000001</v>
      </c>
      <c r="M19" s="952">
        <v>27688.504300000001</v>
      </c>
      <c r="N19" s="952">
        <v>19430.1469</v>
      </c>
      <c r="P19" s="989"/>
      <c r="Q19" s="989"/>
      <c r="R19" s="989"/>
      <c r="S19" s="989"/>
      <c r="T19" s="989"/>
      <c r="U19" s="989"/>
      <c r="V19" s="989"/>
      <c r="W19" s="989"/>
      <c r="X19" s="989"/>
      <c r="Y19" s="989"/>
      <c r="Z19" s="989"/>
      <c r="AA19" s="989"/>
      <c r="AB19" s="989"/>
      <c r="AC19" s="989"/>
      <c r="AD19" s="989"/>
      <c r="AE19" s="989"/>
      <c r="AF19" s="989"/>
      <c r="AG19" s="989"/>
      <c r="AH19" s="989"/>
      <c r="AI19" s="989"/>
    </row>
    <row r="20" spans="1:35" s="936" customFormat="1" ht="20.25" customHeight="1">
      <c r="A20" s="954" t="s">
        <v>409</v>
      </c>
      <c r="B20" s="996" t="s">
        <v>408</v>
      </c>
      <c r="C20" s="951">
        <v>100.2013</v>
      </c>
      <c r="D20" s="950">
        <v>51525.123200000002</v>
      </c>
      <c r="E20" s="952">
        <v>57063.341500000002</v>
      </c>
      <c r="F20" s="952">
        <v>38009.8946</v>
      </c>
      <c r="G20" s="952">
        <v>37329.855300000003</v>
      </c>
      <c r="H20" s="952">
        <v>56446.933900000004</v>
      </c>
      <c r="I20" s="952">
        <v>49259.046499999997</v>
      </c>
      <c r="J20" s="952">
        <v>18953.1996</v>
      </c>
      <c r="K20" s="952">
        <v>28704.651699999999</v>
      </c>
      <c r="L20" s="952">
        <v>42346.944000000003</v>
      </c>
      <c r="M20" s="952">
        <v>61239.012699999999</v>
      </c>
      <c r="N20" s="952">
        <v>40106.658799999997</v>
      </c>
      <c r="P20" s="989"/>
      <c r="Q20" s="989"/>
      <c r="R20" s="989"/>
      <c r="S20" s="989"/>
      <c r="T20" s="989"/>
      <c r="U20" s="989"/>
      <c r="V20" s="989"/>
      <c r="W20" s="989"/>
      <c r="X20" s="989"/>
      <c r="Y20" s="989"/>
      <c r="Z20" s="989"/>
      <c r="AA20" s="989"/>
      <c r="AB20" s="989"/>
      <c r="AC20" s="989"/>
      <c r="AD20" s="989"/>
      <c r="AE20" s="989"/>
      <c r="AF20" s="989"/>
      <c r="AG20" s="989"/>
      <c r="AH20" s="989"/>
      <c r="AI20" s="989"/>
    </row>
    <row r="21" spans="1:35" ht="20.25" customHeight="1">
      <c r="A21" s="954" t="s">
        <v>407</v>
      </c>
      <c r="B21" s="996" t="s">
        <v>406</v>
      </c>
      <c r="C21" s="951">
        <v>67.915899999999993</v>
      </c>
      <c r="D21" s="950">
        <v>52158.314899999998</v>
      </c>
      <c r="E21" s="952">
        <v>68523.456600000005</v>
      </c>
      <c r="F21" s="952">
        <v>41247.067900000002</v>
      </c>
      <c r="G21" s="952">
        <v>31351.614799999999</v>
      </c>
      <c r="H21" s="952">
        <v>57372.717100000002</v>
      </c>
      <c r="I21" s="952">
        <v>54870.276899999997</v>
      </c>
      <c r="J21" s="952">
        <v>26025.1414</v>
      </c>
      <c r="K21" s="952">
        <v>25064.066999999999</v>
      </c>
      <c r="L21" s="952">
        <v>40464.623</v>
      </c>
      <c r="M21" s="952">
        <v>70508.101999999999</v>
      </c>
      <c r="N21" s="952">
        <v>41232.073499999999</v>
      </c>
      <c r="P21" s="989"/>
      <c r="Q21" s="989"/>
      <c r="R21" s="989"/>
      <c r="S21" s="989"/>
      <c r="T21" s="989"/>
      <c r="U21" s="989"/>
      <c r="V21" s="989"/>
      <c r="W21" s="989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</row>
    <row r="22" spans="1:35" s="936" customFormat="1" ht="20.25" customHeight="1">
      <c r="A22" s="954" t="s">
        <v>405</v>
      </c>
      <c r="B22" s="996" t="s">
        <v>532</v>
      </c>
      <c r="C22" s="951">
        <v>43.641800000000003</v>
      </c>
      <c r="D22" s="950">
        <v>24833.5425</v>
      </c>
      <c r="E22" s="952">
        <v>25708.0978</v>
      </c>
      <c r="F22" s="952">
        <v>23949.987700000001</v>
      </c>
      <c r="G22" s="952">
        <v>23071.6325</v>
      </c>
      <c r="H22" s="952">
        <v>24552.2634</v>
      </c>
      <c r="I22" s="952">
        <v>25564.2961</v>
      </c>
      <c r="J22" s="952">
        <v>13479.3531</v>
      </c>
      <c r="K22" s="952">
        <v>20225.249199999998</v>
      </c>
      <c r="L22" s="952">
        <v>26104.222900000001</v>
      </c>
      <c r="M22" s="952">
        <v>28244.008399999999</v>
      </c>
      <c r="N22" s="952">
        <v>17409.0982</v>
      </c>
      <c r="P22" s="989"/>
      <c r="Q22" s="989"/>
      <c r="R22" s="989"/>
      <c r="S22" s="989"/>
      <c r="T22" s="989"/>
      <c r="U22" s="989"/>
      <c r="V22" s="989"/>
      <c r="W22" s="989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</row>
    <row r="23" spans="1:35" ht="20.25" customHeight="1">
      <c r="A23" s="954" t="s">
        <v>403</v>
      </c>
      <c r="B23" s="996" t="s">
        <v>647</v>
      </c>
      <c r="C23" s="951">
        <v>158.5633</v>
      </c>
      <c r="D23" s="950">
        <v>35065.412300000004</v>
      </c>
      <c r="E23" s="952">
        <v>39655.3753</v>
      </c>
      <c r="F23" s="952">
        <v>29480.989099999999</v>
      </c>
      <c r="G23" s="952">
        <v>27669.640800000001</v>
      </c>
      <c r="H23" s="952">
        <v>37871.380100000002</v>
      </c>
      <c r="I23" s="952">
        <v>34419.054300000003</v>
      </c>
      <c r="J23" s="952">
        <v>17980.469799999999</v>
      </c>
      <c r="K23" s="952">
        <v>23312.525900000001</v>
      </c>
      <c r="L23" s="952">
        <v>27250.9676</v>
      </c>
      <c r="M23" s="952">
        <v>44588.882799999999</v>
      </c>
      <c r="N23" s="952">
        <v>33920.601799999997</v>
      </c>
      <c r="P23" s="989"/>
      <c r="Q23" s="989"/>
      <c r="R23" s="989"/>
      <c r="S23" s="989"/>
      <c r="T23" s="989"/>
      <c r="U23" s="989"/>
      <c r="V23" s="989"/>
      <c r="W23" s="989"/>
      <c r="X23" s="989"/>
      <c r="Y23" s="989"/>
      <c r="Z23" s="989"/>
      <c r="AA23" s="989"/>
      <c r="AB23" s="989"/>
      <c r="AC23" s="989"/>
      <c r="AD23" s="989"/>
      <c r="AE23" s="989"/>
      <c r="AF23" s="989"/>
      <c r="AG23" s="989"/>
      <c r="AH23" s="989"/>
      <c r="AI23" s="989"/>
    </row>
    <row r="24" spans="1:35" s="936" customFormat="1" ht="20.25" customHeight="1">
      <c r="A24" s="954" t="s">
        <v>401</v>
      </c>
      <c r="B24" s="996" t="s">
        <v>400</v>
      </c>
      <c r="C24" s="951">
        <v>164.38550000000001</v>
      </c>
      <c r="D24" s="950">
        <v>19737.994999999999</v>
      </c>
      <c r="E24" s="952">
        <v>20504.445400000001</v>
      </c>
      <c r="F24" s="952">
        <v>18776.949400000001</v>
      </c>
      <c r="G24" s="952">
        <v>20965.155699999999</v>
      </c>
      <c r="H24" s="952">
        <v>21390.848399999999</v>
      </c>
      <c r="I24" s="952">
        <v>16545.0756</v>
      </c>
      <c r="J24" s="952">
        <v>15931.8413</v>
      </c>
      <c r="K24" s="952">
        <v>16406.786400000001</v>
      </c>
      <c r="L24" s="952">
        <v>22145.6122</v>
      </c>
      <c r="M24" s="952">
        <v>32751.509399999999</v>
      </c>
      <c r="N24" s="952">
        <v>18162.297999999999</v>
      </c>
      <c r="P24" s="989"/>
      <c r="Q24" s="989"/>
      <c r="R24" s="989"/>
      <c r="S24" s="989"/>
      <c r="T24" s="989"/>
      <c r="U24" s="989"/>
      <c r="V24" s="989"/>
      <c r="W24" s="989"/>
      <c r="X24" s="989"/>
      <c r="Y24" s="989"/>
      <c r="Z24" s="989"/>
      <c r="AA24" s="989"/>
      <c r="AB24" s="989"/>
      <c r="AC24" s="989"/>
      <c r="AD24" s="989"/>
      <c r="AE24" s="989"/>
      <c r="AF24" s="989"/>
      <c r="AG24" s="989"/>
      <c r="AH24" s="989"/>
      <c r="AI24" s="989"/>
    </row>
    <row r="25" spans="1:35" ht="20.25" customHeight="1">
      <c r="A25" s="954" t="s">
        <v>399</v>
      </c>
      <c r="B25" s="996" t="s">
        <v>385</v>
      </c>
      <c r="C25" s="951">
        <v>274.84190000000001</v>
      </c>
      <c r="D25" s="950">
        <v>31764.7107</v>
      </c>
      <c r="E25" s="952">
        <v>33830.864699999998</v>
      </c>
      <c r="F25" s="952">
        <v>29715.242200000001</v>
      </c>
      <c r="G25" s="952">
        <v>24321.756799999999</v>
      </c>
      <c r="H25" s="952">
        <v>32339.3766</v>
      </c>
      <c r="I25" s="952">
        <v>33381.828300000001</v>
      </c>
      <c r="J25" s="952">
        <v>13906.752</v>
      </c>
      <c r="K25" s="952">
        <v>20218.577099999999</v>
      </c>
      <c r="L25" s="952">
        <v>29396.771499999999</v>
      </c>
      <c r="M25" s="952">
        <v>38804.849499999997</v>
      </c>
      <c r="N25" s="952">
        <v>31480.189200000001</v>
      </c>
      <c r="P25" s="989"/>
      <c r="Q25" s="989"/>
      <c r="R25" s="989"/>
      <c r="S25" s="989"/>
      <c r="T25" s="989"/>
      <c r="U25" s="989"/>
      <c r="V25" s="989"/>
      <c r="W25" s="989"/>
      <c r="X25" s="989"/>
      <c r="Y25" s="989"/>
      <c r="Z25" s="989"/>
      <c r="AA25" s="989"/>
      <c r="AB25" s="989"/>
      <c r="AC25" s="989"/>
      <c r="AD25" s="989"/>
      <c r="AE25" s="989"/>
      <c r="AF25" s="989"/>
      <c r="AG25" s="989"/>
      <c r="AH25" s="989"/>
      <c r="AI25" s="989"/>
    </row>
    <row r="26" spans="1:35" s="936" customFormat="1" ht="20.25" customHeight="1">
      <c r="A26" s="954" t="s">
        <v>397</v>
      </c>
      <c r="B26" s="996" t="s">
        <v>246</v>
      </c>
      <c r="C26" s="951">
        <v>240.5359</v>
      </c>
      <c r="D26" s="950">
        <v>28206.9892</v>
      </c>
      <c r="E26" s="952">
        <v>34794.3946</v>
      </c>
      <c r="F26" s="952">
        <v>26219.153699999999</v>
      </c>
      <c r="G26" s="952">
        <v>23589.8243</v>
      </c>
      <c r="H26" s="952">
        <v>27633.916399999998</v>
      </c>
      <c r="I26" s="952">
        <v>29627.353599999999</v>
      </c>
      <c r="J26" s="952">
        <v>14020.2456</v>
      </c>
      <c r="K26" s="952">
        <v>15802.0604</v>
      </c>
      <c r="L26" s="952">
        <v>24421.933400000002</v>
      </c>
      <c r="M26" s="952">
        <v>33916.9591</v>
      </c>
      <c r="N26" s="952">
        <v>27301.090899999999</v>
      </c>
      <c r="P26" s="989"/>
      <c r="Q26" s="989"/>
      <c r="R26" s="989"/>
      <c r="S26" s="989"/>
      <c r="T26" s="989"/>
      <c r="U26" s="989"/>
      <c r="V26" s="989"/>
      <c r="W26" s="989"/>
      <c r="X26" s="989"/>
      <c r="Y26" s="989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</row>
    <row r="27" spans="1:35" ht="20.25" customHeight="1">
      <c r="A27" s="954" t="s">
        <v>396</v>
      </c>
      <c r="B27" s="996" t="s">
        <v>395</v>
      </c>
      <c r="C27" s="951">
        <v>262.68520000000001</v>
      </c>
      <c r="D27" s="950">
        <v>29098.247800000001</v>
      </c>
      <c r="E27" s="952">
        <v>38075.8436</v>
      </c>
      <c r="F27" s="952">
        <v>26935.362000000001</v>
      </c>
      <c r="G27" s="952">
        <v>24388.2673</v>
      </c>
      <c r="H27" s="952">
        <v>29447.495299999999</v>
      </c>
      <c r="I27" s="952">
        <v>30152.158100000001</v>
      </c>
      <c r="J27" s="952">
        <v>17558.177299999999</v>
      </c>
      <c r="K27" s="952">
        <v>19221.0978</v>
      </c>
      <c r="L27" s="952">
        <v>26379.728800000001</v>
      </c>
      <c r="M27" s="952">
        <v>44979.494200000001</v>
      </c>
      <c r="N27" s="952">
        <v>24424.3037</v>
      </c>
      <c r="P27" s="989"/>
      <c r="Q27" s="989"/>
      <c r="R27" s="989"/>
      <c r="S27" s="989"/>
      <c r="T27" s="989"/>
      <c r="U27" s="989"/>
      <c r="V27" s="989"/>
      <c r="W27" s="989"/>
      <c r="X27" s="989"/>
      <c r="Y27" s="989"/>
      <c r="Z27" s="989"/>
      <c r="AA27" s="989"/>
      <c r="AB27" s="989"/>
      <c r="AC27" s="989"/>
      <c r="AD27" s="989"/>
      <c r="AE27" s="989"/>
      <c r="AF27" s="989"/>
      <c r="AG27" s="989"/>
      <c r="AH27" s="989"/>
      <c r="AI27" s="989"/>
    </row>
    <row r="28" spans="1:35" s="936" customFormat="1" ht="20.25" customHeight="1">
      <c r="A28" s="954" t="s">
        <v>394</v>
      </c>
      <c r="B28" s="996" t="s">
        <v>646</v>
      </c>
      <c r="C28" s="951">
        <v>46.450200000000002</v>
      </c>
      <c r="D28" s="950">
        <v>24229.384399999999</v>
      </c>
      <c r="E28" s="952">
        <v>26122.809799999999</v>
      </c>
      <c r="F28" s="952">
        <v>22509.585299999999</v>
      </c>
      <c r="G28" s="952">
        <v>19705.286800000002</v>
      </c>
      <c r="H28" s="952">
        <v>24912.642800000001</v>
      </c>
      <c r="I28" s="952">
        <v>25222.8338</v>
      </c>
      <c r="J28" s="952">
        <v>16410.556100000002</v>
      </c>
      <c r="K28" s="952">
        <v>19258.826400000002</v>
      </c>
      <c r="L28" s="952">
        <v>23598.732100000001</v>
      </c>
      <c r="M28" s="952">
        <v>30421.053800000002</v>
      </c>
      <c r="N28" s="952">
        <v>27790.432400000002</v>
      </c>
      <c r="P28" s="989"/>
      <c r="Q28" s="989"/>
      <c r="R28" s="989"/>
      <c r="S28" s="989"/>
      <c r="T28" s="989"/>
      <c r="U28" s="989"/>
      <c r="V28" s="989"/>
      <c r="W28" s="989"/>
      <c r="X28" s="989"/>
      <c r="Y28" s="989"/>
      <c r="Z28" s="989"/>
      <c r="AA28" s="989"/>
      <c r="AB28" s="989"/>
      <c r="AC28" s="989"/>
      <c r="AD28" s="989"/>
      <c r="AE28" s="989"/>
      <c r="AF28" s="989"/>
      <c r="AG28" s="989"/>
      <c r="AH28" s="989"/>
      <c r="AI28" s="989"/>
    </row>
    <row r="29" spans="1:35" ht="20.25" customHeight="1" thickBot="1">
      <c r="A29" s="995" t="s">
        <v>392</v>
      </c>
      <c r="B29" s="994" t="s">
        <v>391</v>
      </c>
      <c r="C29" s="991">
        <v>40.871699999999997</v>
      </c>
      <c r="D29" s="992">
        <v>22764.881799999999</v>
      </c>
      <c r="E29" s="993">
        <v>27705.1351</v>
      </c>
      <c r="F29" s="993">
        <v>19208.171600000001</v>
      </c>
      <c r="G29" s="993">
        <v>19418.749500000002</v>
      </c>
      <c r="H29" s="993">
        <v>24278.8851</v>
      </c>
      <c r="I29" s="993">
        <v>21960.1744</v>
      </c>
      <c r="J29" s="993">
        <v>14668.5407</v>
      </c>
      <c r="K29" s="993">
        <v>17451.848399999999</v>
      </c>
      <c r="L29" s="993">
        <v>23061.753000000001</v>
      </c>
      <c r="M29" s="993">
        <v>31521.353200000001</v>
      </c>
      <c r="N29" s="993">
        <v>17617.779299999998</v>
      </c>
      <c r="P29" s="989"/>
      <c r="Q29" s="989"/>
      <c r="R29" s="989"/>
      <c r="S29" s="989"/>
      <c r="T29" s="989"/>
      <c r="U29" s="989"/>
      <c r="V29" s="989"/>
      <c r="W29" s="989"/>
      <c r="X29" s="989"/>
      <c r="Y29" s="989"/>
      <c r="Z29" s="989"/>
      <c r="AA29" s="989"/>
      <c r="AB29" s="989"/>
      <c r="AC29" s="989"/>
      <c r="AD29" s="989"/>
      <c r="AE29" s="989"/>
      <c r="AF29" s="989"/>
      <c r="AG29" s="989"/>
      <c r="AH29" s="989"/>
      <c r="AI29" s="989"/>
    </row>
    <row r="30" spans="1:35" ht="20.25" customHeight="1" thickTop="1">
      <c r="A30" s="943" t="s">
        <v>520</v>
      </c>
      <c r="B30" s="943"/>
      <c r="C30" s="990">
        <v>3627.8285999999998</v>
      </c>
      <c r="D30" s="939">
        <v>29060.5537</v>
      </c>
      <c r="E30" s="941">
        <v>32133.661199999999</v>
      </c>
      <c r="F30" s="941">
        <v>25283.040199999999</v>
      </c>
      <c r="G30" s="941">
        <v>24199.741999999998</v>
      </c>
      <c r="H30" s="941">
        <v>30536.220399999998</v>
      </c>
      <c r="I30" s="941">
        <v>28971.8622</v>
      </c>
      <c r="J30" s="941">
        <v>19451.938200000001</v>
      </c>
      <c r="K30" s="941">
        <v>22325.051800000001</v>
      </c>
      <c r="L30" s="941">
        <v>28446.833900000001</v>
      </c>
      <c r="M30" s="941">
        <v>44422.300499999998</v>
      </c>
      <c r="N30" s="941">
        <v>26631.446599999999</v>
      </c>
      <c r="P30" s="989"/>
      <c r="Q30" s="989"/>
      <c r="R30" s="989"/>
      <c r="S30" s="989"/>
      <c r="T30" s="989"/>
      <c r="U30" s="989"/>
      <c r="V30" s="989"/>
      <c r="W30" s="989"/>
      <c r="X30" s="989"/>
      <c r="Y30" s="989"/>
      <c r="Z30" s="989"/>
      <c r="AA30" s="989"/>
      <c r="AB30" s="989"/>
      <c r="AC30" s="989"/>
      <c r="AD30" s="989"/>
      <c r="AE30" s="989"/>
      <c r="AF30" s="989"/>
      <c r="AG30" s="989"/>
      <c r="AH30" s="989"/>
      <c r="AI30" s="989"/>
    </row>
    <row r="31" spans="1:35">
      <c r="A31" s="936"/>
      <c r="B31" s="936"/>
      <c r="C31" s="936"/>
      <c r="D31" s="936"/>
      <c r="E31" s="936"/>
      <c r="F31" s="936"/>
      <c r="G31" s="936"/>
      <c r="H31" s="936"/>
      <c r="I31" s="936"/>
    </row>
    <row r="32" spans="1:35">
      <c r="A32" s="936"/>
      <c r="B32" s="936"/>
      <c r="C32" s="936"/>
      <c r="D32" s="936"/>
      <c r="E32" s="936"/>
      <c r="F32" s="936"/>
      <c r="G32" s="936"/>
      <c r="H32" s="936"/>
      <c r="I32" s="936"/>
    </row>
    <row r="33" spans="1:9">
      <c r="A33" s="936"/>
      <c r="B33" s="936"/>
      <c r="C33" s="936"/>
      <c r="D33" s="936"/>
      <c r="E33" s="936"/>
      <c r="F33" s="936"/>
      <c r="G33" s="936"/>
      <c r="H33" s="936"/>
      <c r="I33" s="936"/>
    </row>
    <row r="34" spans="1:9">
      <c r="A34" s="936"/>
      <c r="B34" s="936"/>
      <c r="C34" s="936"/>
      <c r="D34" s="936"/>
      <c r="E34" s="936"/>
      <c r="F34" s="936"/>
      <c r="G34" s="936"/>
      <c r="H34" s="936"/>
      <c r="I34" s="936"/>
    </row>
    <row r="35" spans="1:9">
      <c r="A35" s="936"/>
      <c r="B35" s="936"/>
      <c r="C35" s="936"/>
      <c r="D35" s="936"/>
      <c r="E35" s="936"/>
      <c r="F35" s="936"/>
      <c r="G35" s="936"/>
      <c r="H35" s="936"/>
      <c r="I35" s="936"/>
    </row>
    <row r="36" spans="1:9">
      <c r="A36" s="936"/>
      <c r="B36" s="936"/>
      <c r="C36" s="936"/>
      <c r="D36" s="936"/>
      <c r="E36" s="936"/>
      <c r="F36" s="936"/>
      <c r="G36" s="936"/>
      <c r="H36" s="936"/>
      <c r="I36" s="936"/>
    </row>
    <row r="37" spans="1:9">
      <c r="A37" s="936"/>
      <c r="B37" s="936"/>
      <c r="C37" s="936"/>
      <c r="D37" s="936"/>
      <c r="E37" s="936"/>
      <c r="F37" s="936"/>
      <c r="G37" s="936"/>
      <c r="H37" s="936"/>
      <c r="I37" s="936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 verticalCentered="1"/>
  <pageMargins left="0.47244094488188981" right="0.47244094488188981" top="0.78740157480314965" bottom="0.78740157480314965" header="0.31496062992125984" footer="0.31496062992125984"/>
  <pageSetup paperSize="9" scale="77" orientation="landscape" horizontalDpi="1200" verticalDpi="1200" r:id="rId1"/>
  <headerFooter scaleWithDoc="0" alignWithMargins="0">
    <oddHeader>&amp;R&amp;"Arial,Obyčejné"Strana 8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7"/>
  <sheetViews>
    <sheetView showGridLines="0" zoomScale="90" zoomScaleNormal="90" workbookViewId="0"/>
  </sheetViews>
  <sheetFormatPr defaultColWidth="8.28515625" defaultRowHeight="12.75"/>
  <cols>
    <col min="1" max="1" width="5.5703125" style="935" customWidth="1"/>
    <col min="2" max="2" width="40.5703125" style="935" customWidth="1"/>
    <col min="3" max="3" width="13.140625" style="935" customWidth="1"/>
    <col min="4" max="14" width="11" style="935" customWidth="1"/>
    <col min="15" max="232" width="8.28515625" style="935"/>
    <col min="233" max="233" width="6.28515625" style="935" customWidth="1"/>
    <col min="234" max="234" width="35.140625" style="935" customWidth="1"/>
    <col min="235" max="235" width="10.28515625" style="935" customWidth="1"/>
    <col min="236" max="238" width="8.28515625" style="935"/>
    <col min="239" max="241" width="8.85546875" style="935" customWidth="1"/>
    <col min="242" max="247" width="11.28515625" style="935" customWidth="1"/>
    <col min="248" max="488" width="8.28515625" style="935"/>
    <col min="489" max="489" width="6.28515625" style="935" customWidth="1"/>
    <col min="490" max="490" width="35.140625" style="935" customWidth="1"/>
    <col min="491" max="491" width="10.28515625" style="935" customWidth="1"/>
    <col min="492" max="494" width="8.28515625" style="935"/>
    <col min="495" max="497" width="8.85546875" style="935" customWidth="1"/>
    <col min="498" max="503" width="11.28515625" style="935" customWidth="1"/>
    <col min="504" max="744" width="8.28515625" style="935"/>
    <col min="745" max="745" width="6.28515625" style="935" customWidth="1"/>
    <col min="746" max="746" width="35.140625" style="935" customWidth="1"/>
    <col min="747" max="747" width="10.28515625" style="935" customWidth="1"/>
    <col min="748" max="750" width="8.28515625" style="935"/>
    <col min="751" max="753" width="8.85546875" style="935" customWidth="1"/>
    <col min="754" max="759" width="11.28515625" style="935" customWidth="1"/>
    <col min="760" max="1000" width="8.28515625" style="935"/>
    <col min="1001" max="1001" width="6.28515625" style="935" customWidth="1"/>
    <col min="1002" max="1002" width="35.140625" style="935" customWidth="1"/>
    <col min="1003" max="1003" width="10.28515625" style="935" customWidth="1"/>
    <col min="1004" max="1006" width="8.28515625" style="935"/>
    <col min="1007" max="1009" width="8.85546875" style="935" customWidth="1"/>
    <col min="1010" max="1015" width="11.28515625" style="935" customWidth="1"/>
    <col min="1016" max="1256" width="8.28515625" style="935"/>
    <col min="1257" max="1257" width="6.28515625" style="935" customWidth="1"/>
    <col min="1258" max="1258" width="35.140625" style="935" customWidth="1"/>
    <col min="1259" max="1259" width="10.28515625" style="935" customWidth="1"/>
    <col min="1260" max="1262" width="8.28515625" style="935"/>
    <col min="1263" max="1265" width="8.85546875" style="935" customWidth="1"/>
    <col min="1266" max="1271" width="11.28515625" style="935" customWidth="1"/>
    <col min="1272" max="1512" width="8.28515625" style="935"/>
    <col min="1513" max="1513" width="6.28515625" style="935" customWidth="1"/>
    <col min="1514" max="1514" width="35.140625" style="935" customWidth="1"/>
    <col min="1515" max="1515" width="10.28515625" style="935" customWidth="1"/>
    <col min="1516" max="1518" width="8.28515625" style="935"/>
    <col min="1519" max="1521" width="8.85546875" style="935" customWidth="1"/>
    <col min="1522" max="1527" width="11.28515625" style="935" customWidth="1"/>
    <col min="1528" max="1768" width="8.28515625" style="935"/>
    <col min="1769" max="1769" width="6.28515625" style="935" customWidth="1"/>
    <col min="1770" max="1770" width="35.140625" style="935" customWidth="1"/>
    <col min="1771" max="1771" width="10.28515625" style="935" customWidth="1"/>
    <col min="1772" max="1774" width="8.28515625" style="935"/>
    <col min="1775" max="1777" width="8.85546875" style="935" customWidth="1"/>
    <col min="1778" max="1783" width="11.28515625" style="935" customWidth="1"/>
    <col min="1784" max="2024" width="8.28515625" style="935"/>
    <col min="2025" max="2025" width="6.28515625" style="935" customWidth="1"/>
    <col min="2026" max="2026" width="35.140625" style="935" customWidth="1"/>
    <col min="2027" max="2027" width="10.28515625" style="935" customWidth="1"/>
    <col min="2028" max="2030" width="8.28515625" style="935"/>
    <col min="2031" max="2033" width="8.85546875" style="935" customWidth="1"/>
    <col min="2034" max="2039" width="11.28515625" style="935" customWidth="1"/>
    <col min="2040" max="2280" width="8.28515625" style="935"/>
    <col min="2281" max="2281" width="6.28515625" style="935" customWidth="1"/>
    <col min="2282" max="2282" width="35.140625" style="935" customWidth="1"/>
    <col min="2283" max="2283" width="10.28515625" style="935" customWidth="1"/>
    <col min="2284" max="2286" width="8.28515625" style="935"/>
    <col min="2287" max="2289" width="8.85546875" style="935" customWidth="1"/>
    <col min="2290" max="2295" width="11.28515625" style="935" customWidth="1"/>
    <col min="2296" max="2536" width="8.28515625" style="935"/>
    <col min="2537" max="2537" width="6.28515625" style="935" customWidth="1"/>
    <col min="2538" max="2538" width="35.140625" style="935" customWidth="1"/>
    <col min="2539" max="2539" width="10.28515625" style="935" customWidth="1"/>
    <col min="2540" max="2542" width="8.28515625" style="935"/>
    <col min="2543" max="2545" width="8.85546875" style="935" customWidth="1"/>
    <col min="2546" max="2551" width="11.28515625" style="935" customWidth="1"/>
    <col min="2552" max="2792" width="8.28515625" style="935"/>
    <col min="2793" max="2793" width="6.28515625" style="935" customWidth="1"/>
    <col min="2794" max="2794" width="35.140625" style="935" customWidth="1"/>
    <col min="2795" max="2795" width="10.28515625" style="935" customWidth="1"/>
    <col min="2796" max="2798" width="8.28515625" style="935"/>
    <col min="2799" max="2801" width="8.85546875" style="935" customWidth="1"/>
    <col min="2802" max="2807" width="11.28515625" style="935" customWidth="1"/>
    <col min="2808" max="3048" width="8.28515625" style="935"/>
    <col min="3049" max="3049" width="6.28515625" style="935" customWidth="1"/>
    <col min="3050" max="3050" width="35.140625" style="935" customWidth="1"/>
    <col min="3051" max="3051" width="10.28515625" style="935" customWidth="1"/>
    <col min="3052" max="3054" width="8.28515625" style="935"/>
    <col min="3055" max="3057" width="8.85546875" style="935" customWidth="1"/>
    <col min="3058" max="3063" width="11.28515625" style="935" customWidth="1"/>
    <col min="3064" max="3304" width="8.28515625" style="935"/>
    <col min="3305" max="3305" width="6.28515625" style="935" customWidth="1"/>
    <col min="3306" max="3306" width="35.140625" style="935" customWidth="1"/>
    <col min="3307" max="3307" width="10.28515625" style="935" customWidth="1"/>
    <col min="3308" max="3310" width="8.28515625" style="935"/>
    <col min="3311" max="3313" width="8.85546875" style="935" customWidth="1"/>
    <col min="3314" max="3319" width="11.28515625" style="935" customWidth="1"/>
    <col min="3320" max="3560" width="8.28515625" style="935"/>
    <col min="3561" max="3561" width="6.28515625" style="935" customWidth="1"/>
    <col min="3562" max="3562" width="35.140625" style="935" customWidth="1"/>
    <col min="3563" max="3563" width="10.28515625" style="935" customWidth="1"/>
    <col min="3564" max="3566" width="8.28515625" style="935"/>
    <col min="3567" max="3569" width="8.85546875" style="935" customWidth="1"/>
    <col min="3570" max="3575" width="11.28515625" style="935" customWidth="1"/>
    <col min="3576" max="3816" width="8.28515625" style="935"/>
    <col min="3817" max="3817" width="6.28515625" style="935" customWidth="1"/>
    <col min="3818" max="3818" width="35.140625" style="935" customWidth="1"/>
    <col min="3819" max="3819" width="10.28515625" style="935" customWidth="1"/>
    <col min="3820" max="3822" width="8.28515625" style="935"/>
    <col min="3823" max="3825" width="8.85546875" style="935" customWidth="1"/>
    <col min="3826" max="3831" width="11.28515625" style="935" customWidth="1"/>
    <col min="3832" max="4072" width="8.28515625" style="935"/>
    <col min="4073" max="4073" width="6.28515625" style="935" customWidth="1"/>
    <col min="4074" max="4074" width="35.140625" style="935" customWidth="1"/>
    <col min="4075" max="4075" width="10.28515625" style="935" customWidth="1"/>
    <col min="4076" max="4078" width="8.28515625" style="935"/>
    <col min="4079" max="4081" width="8.85546875" style="935" customWidth="1"/>
    <col min="4082" max="4087" width="11.28515625" style="935" customWidth="1"/>
    <col min="4088" max="4328" width="8.28515625" style="935"/>
    <col min="4329" max="4329" width="6.28515625" style="935" customWidth="1"/>
    <col min="4330" max="4330" width="35.140625" style="935" customWidth="1"/>
    <col min="4331" max="4331" width="10.28515625" style="935" customWidth="1"/>
    <col min="4332" max="4334" width="8.28515625" style="935"/>
    <col min="4335" max="4337" width="8.85546875" style="935" customWidth="1"/>
    <col min="4338" max="4343" width="11.28515625" style="935" customWidth="1"/>
    <col min="4344" max="4584" width="8.28515625" style="935"/>
    <col min="4585" max="4585" width="6.28515625" style="935" customWidth="1"/>
    <col min="4586" max="4586" width="35.140625" style="935" customWidth="1"/>
    <col min="4587" max="4587" width="10.28515625" style="935" customWidth="1"/>
    <col min="4588" max="4590" width="8.28515625" style="935"/>
    <col min="4591" max="4593" width="8.85546875" style="935" customWidth="1"/>
    <col min="4594" max="4599" width="11.28515625" style="935" customWidth="1"/>
    <col min="4600" max="4840" width="8.28515625" style="935"/>
    <col min="4841" max="4841" width="6.28515625" style="935" customWidth="1"/>
    <col min="4842" max="4842" width="35.140625" style="935" customWidth="1"/>
    <col min="4843" max="4843" width="10.28515625" style="935" customWidth="1"/>
    <col min="4844" max="4846" width="8.28515625" style="935"/>
    <col min="4847" max="4849" width="8.85546875" style="935" customWidth="1"/>
    <col min="4850" max="4855" width="11.28515625" style="935" customWidth="1"/>
    <col min="4856" max="5096" width="8.28515625" style="935"/>
    <col min="5097" max="5097" width="6.28515625" style="935" customWidth="1"/>
    <col min="5098" max="5098" width="35.140625" style="935" customWidth="1"/>
    <col min="5099" max="5099" width="10.28515625" style="935" customWidth="1"/>
    <col min="5100" max="5102" width="8.28515625" style="935"/>
    <col min="5103" max="5105" width="8.85546875" style="935" customWidth="1"/>
    <col min="5106" max="5111" width="11.28515625" style="935" customWidth="1"/>
    <col min="5112" max="5352" width="8.28515625" style="935"/>
    <col min="5353" max="5353" width="6.28515625" style="935" customWidth="1"/>
    <col min="5354" max="5354" width="35.140625" style="935" customWidth="1"/>
    <col min="5355" max="5355" width="10.28515625" style="935" customWidth="1"/>
    <col min="5356" max="5358" width="8.28515625" style="935"/>
    <col min="5359" max="5361" width="8.85546875" style="935" customWidth="1"/>
    <col min="5362" max="5367" width="11.28515625" style="935" customWidth="1"/>
    <col min="5368" max="5608" width="8.28515625" style="935"/>
    <col min="5609" max="5609" width="6.28515625" style="935" customWidth="1"/>
    <col min="5610" max="5610" width="35.140625" style="935" customWidth="1"/>
    <col min="5611" max="5611" width="10.28515625" style="935" customWidth="1"/>
    <col min="5612" max="5614" width="8.28515625" style="935"/>
    <col min="5615" max="5617" width="8.85546875" style="935" customWidth="1"/>
    <col min="5618" max="5623" width="11.28515625" style="935" customWidth="1"/>
    <col min="5624" max="5864" width="8.28515625" style="935"/>
    <col min="5865" max="5865" width="6.28515625" style="935" customWidth="1"/>
    <col min="5866" max="5866" width="35.140625" style="935" customWidth="1"/>
    <col min="5867" max="5867" width="10.28515625" style="935" customWidth="1"/>
    <col min="5868" max="5870" width="8.28515625" style="935"/>
    <col min="5871" max="5873" width="8.85546875" style="935" customWidth="1"/>
    <col min="5874" max="5879" width="11.28515625" style="935" customWidth="1"/>
    <col min="5880" max="6120" width="8.28515625" style="935"/>
    <col min="6121" max="6121" width="6.28515625" style="935" customWidth="1"/>
    <col min="6122" max="6122" width="35.140625" style="935" customWidth="1"/>
    <col min="6123" max="6123" width="10.28515625" style="935" customWidth="1"/>
    <col min="6124" max="6126" width="8.28515625" style="935"/>
    <col min="6127" max="6129" width="8.85546875" style="935" customWidth="1"/>
    <col min="6130" max="6135" width="11.28515625" style="935" customWidth="1"/>
    <col min="6136" max="6376" width="8.28515625" style="935"/>
    <col min="6377" max="6377" width="6.28515625" style="935" customWidth="1"/>
    <col min="6378" max="6378" width="35.140625" style="935" customWidth="1"/>
    <col min="6379" max="6379" width="10.28515625" style="935" customWidth="1"/>
    <col min="6380" max="6382" width="8.28515625" style="935"/>
    <col min="6383" max="6385" width="8.85546875" style="935" customWidth="1"/>
    <col min="6386" max="6391" width="11.28515625" style="935" customWidth="1"/>
    <col min="6392" max="6632" width="8.28515625" style="935"/>
    <col min="6633" max="6633" width="6.28515625" style="935" customWidth="1"/>
    <col min="6634" max="6634" width="35.140625" style="935" customWidth="1"/>
    <col min="6635" max="6635" width="10.28515625" style="935" customWidth="1"/>
    <col min="6636" max="6638" width="8.28515625" style="935"/>
    <col min="6639" max="6641" width="8.85546875" style="935" customWidth="1"/>
    <col min="6642" max="6647" width="11.28515625" style="935" customWidth="1"/>
    <col min="6648" max="6888" width="8.28515625" style="935"/>
    <col min="6889" max="6889" width="6.28515625" style="935" customWidth="1"/>
    <col min="6890" max="6890" width="35.140625" style="935" customWidth="1"/>
    <col min="6891" max="6891" width="10.28515625" style="935" customWidth="1"/>
    <col min="6892" max="6894" width="8.28515625" style="935"/>
    <col min="6895" max="6897" width="8.85546875" style="935" customWidth="1"/>
    <col min="6898" max="6903" width="11.28515625" style="935" customWidth="1"/>
    <col min="6904" max="7144" width="8.28515625" style="935"/>
    <col min="7145" max="7145" width="6.28515625" style="935" customWidth="1"/>
    <col min="7146" max="7146" width="35.140625" style="935" customWidth="1"/>
    <col min="7147" max="7147" width="10.28515625" style="935" customWidth="1"/>
    <col min="7148" max="7150" width="8.28515625" style="935"/>
    <col min="7151" max="7153" width="8.85546875" style="935" customWidth="1"/>
    <col min="7154" max="7159" width="11.28515625" style="935" customWidth="1"/>
    <col min="7160" max="7400" width="8.28515625" style="935"/>
    <col min="7401" max="7401" width="6.28515625" style="935" customWidth="1"/>
    <col min="7402" max="7402" width="35.140625" style="935" customWidth="1"/>
    <col min="7403" max="7403" width="10.28515625" style="935" customWidth="1"/>
    <col min="7404" max="7406" width="8.28515625" style="935"/>
    <col min="7407" max="7409" width="8.85546875" style="935" customWidth="1"/>
    <col min="7410" max="7415" width="11.28515625" style="935" customWidth="1"/>
    <col min="7416" max="7656" width="8.28515625" style="935"/>
    <col min="7657" max="7657" width="6.28515625" style="935" customWidth="1"/>
    <col min="7658" max="7658" width="35.140625" style="935" customWidth="1"/>
    <col min="7659" max="7659" width="10.28515625" style="935" customWidth="1"/>
    <col min="7660" max="7662" width="8.28515625" style="935"/>
    <col min="7663" max="7665" width="8.85546875" style="935" customWidth="1"/>
    <col min="7666" max="7671" width="11.28515625" style="935" customWidth="1"/>
    <col min="7672" max="7912" width="8.28515625" style="935"/>
    <col min="7913" max="7913" width="6.28515625" style="935" customWidth="1"/>
    <col min="7914" max="7914" width="35.140625" style="935" customWidth="1"/>
    <col min="7915" max="7915" width="10.28515625" style="935" customWidth="1"/>
    <col min="7916" max="7918" width="8.28515625" style="935"/>
    <col min="7919" max="7921" width="8.85546875" style="935" customWidth="1"/>
    <col min="7922" max="7927" width="11.28515625" style="935" customWidth="1"/>
    <col min="7928" max="8168" width="8.28515625" style="935"/>
    <col min="8169" max="8169" width="6.28515625" style="935" customWidth="1"/>
    <col min="8170" max="8170" width="35.140625" style="935" customWidth="1"/>
    <col min="8171" max="8171" width="10.28515625" style="935" customWidth="1"/>
    <col min="8172" max="8174" width="8.28515625" style="935"/>
    <col min="8175" max="8177" width="8.85546875" style="935" customWidth="1"/>
    <col min="8178" max="8183" width="11.28515625" style="935" customWidth="1"/>
    <col min="8184" max="8424" width="8.28515625" style="935"/>
    <col min="8425" max="8425" width="6.28515625" style="935" customWidth="1"/>
    <col min="8426" max="8426" width="35.140625" style="935" customWidth="1"/>
    <col min="8427" max="8427" width="10.28515625" style="935" customWidth="1"/>
    <col min="8428" max="8430" width="8.28515625" style="935"/>
    <col min="8431" max="8433" width="8.85546875" style="935" customWidth="1"/>
    <col min="8434" max="8439" width="11.28515625" style="935" customWidth="1"/>
    <col min="8440" max="8680" width="8.28515625" style="935"/>
    <col min="8681" max="8681" width="6.28515625" style="935" customWidth="1"/>
    <col min="8682" max="8682" width="35.140625" style="935" customWidth="1"/>
    <col min="8683" max="8683" width="10.28515625" style="935" customWidth="1"/>
    <col min="8684" max="8686" width="8.28515625" style="935"/>
    <col min="8687" max="8689" width="8.85546875" style="935" customWidth="1"/>
    <col min="8690" max="8695" width="11.28515625" style="935" customWidth="1"/>
    <col min="8696" max="8936" width="8.28515625" style="935"/>
    <col min="8937" max="8937" width="6.28515625" style="935" customWidth="1"/>
    <col min="8938" max="8938" width="35.140625" style="935" customWidth="1"/>
    <col min="8939" max="8939" width="10.28515625" style="935" customWidth="1"/>
    <col min="8940" max="8942" width="8.28515625" style="935"/>
    <col min="8943" max="8945" width="8.85546875" style="935" customWidth="1"/>
    <col min="8946" max="8951" width="11.28515625" style="935" customWidth="1"/>
    <col min="8952" max="9192" width="8.28515625" style="935"/>
    <col min="9193" max="9193" width="6.28515625" style="935" customWidth="1"/>
    <col min="9194" max="9194" width="35.140625" style="935" customWidth="1"/>
    <col min="9195" max="9195" width="10.28515625" style="935" customWidth="1"/>
    <col min="9196" max="9198" width="8.28515625" style="935"/>
    <col min="9199" max="9201" width="8.85546875" style="935" customWidth="1"/>
    <col min="9202" max="9207" width="11.28515625" style="935" customWidth="1"/>
    <col min="9208" max="9448" width="8.28515625" style="935"/>
    <col min="9449" max="9449" width="6.28515625" style="935" customWidth="1"/>
    <col min="9450" max="9450" width="35.140625" style="935" customWidth="1"/>
    <col min="9451" max="9451" width="10.28515625" style="935" customWidth="1"/>
    <col min="9452" max="9454" width="8.28515625" style="935"/>
    <col min="9455" max="9457" width="8.85546875" style="935" customWidth="1"/>
    <col min="9458" max="9463" width="11.28515625" style="935" customWidth="1"/>
    <col min="9464" max="9704" width="8.28515625" style="935"/>
    <col min="9705" max="9705" width="6.28515625" style="935" customWidth="1"/>
    <col min="9706" max="9706" width="35.140625" style="935" customWidth="1"/>
    <col min="9707" max="9707" width="10.28515625" style="935" customWidth="1"/>
    <col min="9708" max="9710" width="8.28515625" style="935"/>
    <col min="9711" max="9713" width="8.85546875" style="935" customWidth="1"/>
    <col min="9714" max="9719" width="11.28515625" style="935" customWidth="1"/>
    <col min="9720" max="9960" width="8.28515625" style="935"/>
    <col min="9961" max="9961" width="6.28515625" style="935" customWidth="1"/>
    <col min="9962" max="9962" width="35.140625" style="935" customWidth="1"/>
    <col min="9963" max="9963" width="10.28515625" style="935" customWidth="1"/>
    <col min="9964" max="9966" width="8.28515625" style="935"/>
    <col min="9967" max="9969" width="8.85546875" style="935" customWidth="1"/>
    <col min="9970" max="9975" width="11.28515625" style="935" customWidth="1"/>
    <col min="9976" max="10216" width="8.28515625" style="935"/>
    <col min="10217" max="10217" width="6.28515625" style="935" customWidth="1"/>
    <col min="10218" max="10218" width="35.140625" style="935" customWidth="1"/>
    <col min="10219" max="10219" width="10.28515625" style="935" customWidth="1"/>
    <col min="10220" max="10222" width="8.28515625" style="935"/>
    <col min="10223" max="10225" width="8.85546875" style="935" customWidth="1"/>
    <col min="10226" max="10231" width="11.28515625" style="935" customWidth="1"/>
    <col min="10232" max="10472" width="8.28515625" style="935"/>
    <col min="10473" max="10473" width="6.28515625" style="935" customWidth="1"/>
    <col min="10474" max="10474" width="35.140625" style="935" customWidth="1"/>
    <col min="10475" max="10475" width="10.28515625" style="935" customWidth="1"/>
    <col min="10476" max="10478" width="8.28515625" style="935"/>
    <col min="10479" max="10481" width="8.85546875" style="935" customWidth="1"/>
    <col min="10482" max="10487" width="11.28515625" style="935" customWidth="1"/>
    <col min="10488" max="10728" width="8.28515625" style="935"/>
    <col min="10729" max="10729" width="6.28515625" style="935" customWidth="1"/>
    <col min="10730" max="10730" width="35.140625" style="935" customWidth="1"/>
    <col min="10731" max="10731" width="10.28515625" style="935" customWidth="1"/>
    <col min="10732" max="10734" width="8.28515625" style="935"/>
    <col min="10735" max="10737" width="8.85546875" style="935" customWidth="1"/>
    <col min="10738" max="10743" width="11.28515625" style="935" customWidth="1"/>
    <col min="10744" max="10984" width="8.28515625" style="935"/>
    <col min="10985" max="10985" width="6.28515625" style="935" customWidth="1"/>
    <col min="10986" max="10986" width="35.140625" style="935" customWidth="1"/>
    <col min="10987" max="10987" width="10.28515625" style="935" customWidth="1"/>
    <col min="10988" max="10990" width="8.28515625" style="935"/>
    <col min="10991" max="10993" width="8.85546875" style="935" customWidth="1"/>
    <col min="10994" max="10999" width="11.28515625" style="935" customWidth="1"/>
    <col min="11000" max="11240" width="8.28515625" style="935"/>
    <col min="11241" max="11241" width="6.28515625" style="935" customWidth="1"/>
    <col min="11242" max="11242" width="35.140625" style="935" customWidth="1"/>
    <col min="11243" max="11243" width="10.28515625" style="935" customWidth="1"/>
    <col min="11244" max="11246" width="8.28515625" style="935"/>
    <col min="11247" max="11249" width="8.85546875" style="935" customWidth="1"/>
    <col min="11250" max="11255" width="11.28515625" style="935" customWidth="1"/>
    <col min="11256" max="11496" width="8.28515625" style="935"/>
    <col min="11497" max="11497" width="6.28515625" style="935" customWidth="1"/>
    <col min="11498" max="11498" width="35.140625" style="935" customWidth="1"/>
    <col min="11499" max="11499" width="10.28515625" style="935" customWidth="1"/>
    <col min="11500" max="11502" width="8.28515625" style="935"/>
    <col min="11503" max="11505" width="8.85546875" style="935" customWidth="1"/>
    <col min="11506" max="11511" width="11.28515625" style="935" customWidth="1"/>
    <col min="11512" max="11752" width="8.28515625" style="935"/>
    <col min="11753" max="11753" width="6.28515625" style="935" customWidth="1"/>
    <col min="11754" max="11754" width="35.140625" style="935" customWidth="1"/>
    <col min="11755" max="11755" width="10.28515625" style="935" customWidth="1"/>
    <col min="11756" max="11758" width="8.28515625" style="935"/>
    <col min="11759" max="11761" width="8.85546875" style="935" customWidth="1"/>
    <col min="11762" max="11767" width="11.28515625" style="935" customWidth="1"/>
    <col min="11768" max="12008" width="8.28515625" style="935"/>
    <col min="12009" max="12009" width="6.28515625" style="935" customWidth="1"/>
    <col min="12010" max="12010" width="35.140625" style="935" customWidth="1"/>
    <col min="12011" max="12011" width="10.28515625" style="935" customWidth="1"/>
    <col min="12012" max="12014" width="8.28515625" style="935"/>
    <col min="12015" max="12017" width="8.85546875" style="935" customWidth="1"/>
    <col min="12018" max="12023" width="11.28515625" style="935" customWidth="1"/>
    <col min="12024" max="12264" width="8.28515625" style="935"/>
    <col min="12265" max="12265" width="6.28515625" style="935" customWidth="1"/>
    <col min="12266" max="12266" width="35.140625" style="935" customWidth="1"/>
    <col min="12267" max="12267" width="10.28515625" style="935" customWidth="1"/>
    <col min="12268" max="12270" width="8.28515625" style="935"/>
    <col min="12271" max="12273" width="8.85546875" style="935" customWidth="1"/>
    <col min="12274" max="12279" width="11.28515625" style="935" customWidth="1"/>
    <col min="12280" max="12520" width="8.28515625" style="935"/>
    <col min="12521" max="12521" width="6.28515625" style="935" customWidth="1"/>
    <col min="12522" max="12522" width="35.140625" style="935" customWidth="1"/>
    <col min="12523" max="12523" width="10.28515625" style="935" customWidth="1"/>
    <col min="12524" max="12526" width="8.28515625" style="935"/>
    <col min="12527" max="12529" width="8.85546875" style="935" customWidth="1"/>
    <col min="12530" max="12535" width="11.28515625" style="935" customWidth="1"/>
    <col min="12536" max="12776" width="8.28515625" style="935"/>
    <col min="12777" max="12777" width="6.28515625" style="935" customWidth="1"/>
    <col min="12778" max="12778" width="35.140625" style="935" customWidth="1"/>
    <col min="12779" max="12779" width="10.28515625" style="935" customWidth="1"/>
    <col min="12780" max="12782" width="8.28515625" style="935"/>
    <col min="12783" max="12785" width="8.85546875" style="935" customWidth="1"/>
    <col min="12786" max="12791" width="11.28515625" style="935" customWidth="1"/>
    <col min="12792" max="13032" width="8.28515625" style="935"/>
    <col min="13033" max="13033" width="6.28515625" style="935" customWidth="1"/>
    <col min="13034" max="13034" width="35.140625" style="935" customWidth="1"/>
    <col min="13035" max="13035" width="10.28515625" style="935" customWidth="1"/>
    <col min="13036" max="13038" width="8.28515625" style="935"/>
    <col min="13039" max="13041" width="8.85546875" style="935" customWidth="1"/>
    <col min="13042" max="13047" width="11.28515625" style="935" customWidth="1"/>
    <col min="13048" max="13288" width="8.28515625" style="935"/>
    <col min="13289" max="13289" width="6.28515625" style="935" customWidth="1"/>
    <col min="13290" max="13290" width="35.140625" style="935" customWidth="1"/>
    <col min="13291" max="13291" width="10.28515625" style="935" customWidth="1"/>
    <col min="13292" max="13294" width="8.28515625" style="935"/>
    <col min="13295" max="13297" width="8.85546875" style="935" customWidth="1"/>
    <col min="13298" max="13303" width="11.28515625" style="935" customWidth="1"/>
    <col min="13304" max="13544" width="8.28515625" style="935"/>
    <col min="13545" max="13545" width="6.28515625" style="935" customWidth="1"/>
    <col min="13546" max="13546" width="35.140625" style="935" customWidth="1"/>
    <col min="13547" max="13547" width="10.28515625" style="935" customWidth="1"/>
    <col min="13548" max="13550" width="8.28515625" style="935"/>
    <col min="13551" max="13553" width="8.85546875" style="935" customWidth="1"/>
    <col min="13554" max="13559" width="11.28515625" style="935" customWidth="1"/>
    <col min="13560" max="13800" width="8.28515625" style="935"/>
    <col min="13801" max="13801" width="6.28515625" style="935" customWidth="1"/>
    <col min="13802" max="13802" width="35.140625" style="935" customWidth="1"/>
    <col min="13803" max="13803" width="10.28515625" style="935" customWidth="1"/>
    <col min="13804" max="13806" width="8.28515625" style="935"/>
    <col min="13807" max="13809" width="8.85546875" style="935" customWidth="1"/>
    <col min="13810" max="13815" width="11.28515625" style="935" customWidth="1"/>
    <col min="13816" max="14056" width="8.28515625" style="935"/>
    <col min="14057" max="14057" width="6.28515625" style="935" customWidth="1"/>
    <col min="14058" max="14058" width="35.140625" style="935" customWidth="1"/>
    <col min="14059" max="14059" width="10.28515625" style="935" customWidth="1"/>
    <col min="14060" max="14062" width="8.28515625" style="935"/>
    <col min="14063" max="14065" width="8.85546875" style="935" customWidth="1"/>
    <col min="14066" max="14071" width="11.28515625" style="935" customWidth="1"/>
    <col min="14072" max="14312" width="8.28515625" style="935"/>
    <col min="14313" max="14313" width="6.28515625" style="935" customWidth="1"/>
    <col min="14314" max="14314" width="35.140625" style="935" customWidth="1"/>
    <col min="14315" max="14315" width="10.28515625" style="935" customWidth="1"/>
    <col min="14316" max="14318" width="8.28515625" style="935"/>
    <col min="14319" max="14321" width="8.85546875" style="935" customWidth="1"/>
    <col min="14322" max="14327" width="11.28515625" style="935" customWidth="1"/>
    <col min="14328" max="14568" width="8.28515625" style="935"/>
    <col min="14569" max="14569" width="6.28515625" style="935" customWidth="1"/>
    <col min="14570" max="14570" width="35.140625" style="935" customWidth="1"/>
    <col min="14571" max="14571" width="10.28515625" style="935" customWidth="1"/>
    <col min="14572" max="14574" width="8.28515625" style="935"/>
    <col min="14575" max="14577" width="8.85546875" style="935" customWidth="1"/>
    <col min="14578" max="14583" width="11.28515625" style="935" customWidth="1"/>
    <col min="14584" max="14824" width="8.28515625" style="935"/>
    <col min="14825" max="14825" width="6.28515625" style="935" customWidth="1"/>
    <col min="14826" max="14826" width="35.140625" style="935" customWidth="1"/>
    <col min="14827" max="14827" width="10.28515625" style="935" customWidth="1"/>
    <col min="14828" max="14830" width="8.28515625" style="935"/>
    <col min="14831" max="14833" width="8.85546875" style="935" customWidth="1"/>
    <col min="14834" max="14839" width="11.28515625" style="935" customWidth="1"/>
    <col min="14840" max="15080" width="8.28515625" style="935"/>
    <col min="15081" max="15081" width="6.28515625" style="935" customWidth="1"/>
    <col min="15082" max="15082" width="35.140625" style="935" customWidth="1"/>
    <col min="15083" max="15083" width="10.28515625" style="935" customWidth="1"/>
    <col min="15084" max="15086" width="8.28515625" style="935"/>
    <col min="15087" max="15089" width="8.85546875" style="935" customWidth="1"/>
    <col min="15090" max="15095" width="11.28515625" style="935" customWidth="1"/>
    <col min="15096" max="15336" width="8.28515625" style="935"/>
    <col min="15337" max="15337" width="6.28515625" style="935" customWidth="1"/>
    <col min="15338" max="15338" width="35.140625" style="935" customWidth="1"/>
    <col min="15339" max="15339" width="10.28515625" style="935" customWidth="1"/>
    <col min="15340" max="15342" width="8.28515625" style="935"/>
    <col min="15343" max="15345" width="8.85546875" style="935" customWidth="1"/>
    <col min="15346" max="15351" width="11.28515625" style="935" customWidth="1"/>
    <col min="15352" max="15592" width="8.28515625" style="935"/>
    <col min="15593" max="15593" width="6.28515625" style="935" customWidth="1"/>
    <col min="15594" max="15594" width="35.140625" style="935" customWidth="1"/>
    <col min="15595" max="15595" width="10.28515625" style="935" customWidth="1"/>
    <col min="15596" max="15598" width="8.28515625" style="935"/>
    <col min="15599" max="15601" width="8.85546875" style="935" customWidth="1"/>
    <col min="15602" max="15607" width="11.28515625" style="935" customWidth="1"/>
    <col min="15608" max="15848" width="8.28515625" style="935"/>
    <col min="15849" max="15849" width="6.28515625" style="935" customWidth="1"/>
    <col min="15850" max="15850" width="35.140625" style="935" customWidth="1"/>
    <col min="15851" max="15851" width="10.28515625" style="935" customWidth="1"/>
    <col min="15852" max="15854" width="8.28515625" style="935"/>
    <col min="15855" max="15857" width="8.85546875" style="935" customWidth="1"/>
    <col min="15858" max="15863" width="11.28515625" style="935" customWidth="1"/>
    <col min="15864" max="16104" width="8.28515625" style="935"/>
    <col min="16105" max="16105" width="6.28515625" style="935" customWidth="1"/>
    <col min="16106" max="16106" width="35.140625" style="935" customWidth="1"/>
    <col min="16107" max="16107" width="10.28515625" style="935" customWidth="1"/>
    <col min="16108" max="16110" width="8.28515625" style="935"/>
    <col min="16111" max="16113" width="8.85546875" style="935" customWidth="1"/>
    <col min="16114" max="16119" width="11.28515625" style="935" customWidth="1"/>
    <col min="16120" max="16384" width="8.28515625" style="935"/>
  </cols>
  <sheetData>
    <row r="1" spans="1:35" s="963" customFormat="1" ht="28.5" customHeight="1" thickBot="1">
      <c r="A1" s="968" t="s">
        <v>603</v>
      </c>
      <c r="B1" s="1001"/>
      <c r="C1" s="1536" t="s">
        <v>208</v>
      </c>
      <c r="D1" s="1536"/>
      <c r="E1" s="1536"/>
      <c r="F1" s="1536"/>
      <c r="G1" s="1536"/>
      <c r="H1" s="1536"/>
      <c r="I1" s="1536"/>
      <c r="J1" s="1536"/>
      <c r="K1" s="968"/>
      <c r="L1" s="968"/>
      <c r="M1" s="967"/>
      <c r="N1" s="967" t="s">
        <v>501</v>
      </c>
    </row>
    <row r="2" spans="1:35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  <c r="K2" s="1555"/>
      <c r="L2" s="1555"/>
      <c r="M2" s="1555"/>
      <c r="N2" s="1555"/>
    </row>
    <row r="3" spans="1:35" ht="18.75" customHeight="1">
      <c r="A3" s="1537" t="s">
        <v>811</v>
      </c>
      <c r="B3" s="1537"/>
      <c r="C3" s="1537"/>
      <c r="D3" s="1537"/>
      <c r="E3" s="1537"/>
      <c r="F3" s="1537"/>
      <c r="G3" s="1537"/>
      <c r="H3" s="1537"/>
      <c r="I3" s="1537"/>
      <c r="J3" s="1537"/>
      <c r="K3" s="1537"/>
      <c r="L3" s="1537"/>
      <c r="M3" s="1537"/>
      <c r="N3" s="1537"/>
    </row>
    <row r="4" spans="1:35" s="1054" customFormat="1" ht="18.75" customHeight="1">
      <c r="A4" s="1558"/>
      <c r="B4" s="1558"/>
      <c r="C4" s="1558"/>
      <c r="D4" s="1558"/>
      <c r="E4" s="1558"/>
      <c r="F4" s="1558"/>
      <c r="G4" s="1558"/>
      <c r="H4" s="1558"/>
      <c r="I4" s="1558"/>
      <c r="J4" s="1558"/>
      <c r="K4" s="1558"/>
      <c r="L4" s="1558"/>
      <c r="M4" s="1558"/>
      <c r="N4" s="1558"/>
    </row>
    <row r="5" spans="1:35" ht="16.5" customHeight="1">
      <c r="A5" s="1538" t="s">
        <v>658</v>
      </c>
      <c r="B5" s="1548"/>
      <c r="C5" s="1544" t="s">
        <v>599</v>
      </c>
      <c r="D5" s="960" t="s">
        <v>657</v>
      </c>
      <c r="E5" s="1538" t="s">
        <v>689</v>
      </c>
      <c r="F5" s="1539"/>
      <c r="G5" s="1538" t="s">
        <v>688</v>
      </c>
      <c r="H5" s="1548"/>
      <c r="I5" s="1539"/>
      <c r="J5" s="1538" t="s">
        <v>812</v>
      </c>
      <c r="K5" s="1548"/>
      <c r="L5" s="1548"/>
      <c r="M5" s="1548"/>
      <c r="N5" s="1539"/>
    </row>
    <row r="6" spans="1:35" ht="32.25" customHeight="1">
      <c r="A6" s="1540"/>
      <c r="B6" s="1553"/>
      <c r="C6" s="1547"/>
      <c r="D6" s="960" t="s">
        <v>596</v>
      </c>
      <c r="E6" s="960" t="s">
        <v>683</v>
      </c>
      <c r="F6" s="960" t="s">
        <v>682</v>
      </c>
      <c r="G6" s="960" t="s">
        <v>681</v>
      </c>
      <c r="H6" s="960" t="s">
        <v>680</v>
      </c>
      <c r="I6" s="960" t="s">
        <v>679</v>
      </c>
      <c r="J6" s="960" t="s">
        <v>809</v>
      </c>
      <c r="K6" s="960" t="s">
        <v>808</v>
      </c>
      <c r="L6" s="960" t="s">
        <v>807</v>
      </c>
      <c r="M6" s="960" t="s">
        <v>806</v>
      </c>
      <c r="N6" s="960" t="s">
        <v>805</v>
      </c>
    </row>
    <row r="7" spans="1:35" ht="16.5" customHeight="1" thickBot="1">
      <c r="A7" s="1542"/>
      <c r="B7" s="1554"/>
      <c r="C7" s="959" t="s">
        <v>571</v>
      </c>
      <c r="D7" s="959" t="s">
        <v>570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570</v>
      </c>
      <c r="K7" s="959" t="s">
        <v>570</v>
      </c>
      <c r="L7" s="959" t="s">
        <v>570</v>
      </c>
      <c r="M7" s="959" t="s">
        <v>570</v>
      </c>
      <c r="N7" s="959" t="s">
        <v>570</v>
      </c>
    </row>
    <row r="8" spans="1:35" ht="22.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  <c r="K8" s="999"/>
      <c r="L8" s="999"/>
      <c r="M8" s="999"/>
      <c r="N8" s="999"/>
    </row>
    <row r="9" spans="1:35" ht="22.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  <c r="K9" s="999"/>
      <c r="L9" s="999"/>
      <c r="M9" s="999"/>
      <c r="N9" s="999"/>
    </row>
    <row r="10" spans="1:35" s="1053" customFormat="1" ht="10.5" customHeight="1">
      <c r="A10" s="958"/>
      <c r="B10" s="958"/>
      <c r="C10" s="957"/>
      <c r="D10" s="956"/>
      <c r="E10" s="998"/>
      <c r="F10" s="998"/>
      <c r="G10" s="998"/>
      <c r="H10" s="998"/>
      <c r="I10" s="998"/>
      <c r="J10" s="998"/>
      <c r="K10" s="998"/>
      <c r="L10" s="998"/>
      <c r="M10" s="998"/>
      <c r="N10" s="998"/>
    </row>
    <row r="11" spans="1:35" ht="20.25" customHeight="1">
      <c r="A11" s="954" t="s">
        <v>428</v>
      </c>
      <c r="B11" s="996" t="s">
        <v>650</v>
      </c>
      <c r="C11" s="951">
        <v>89.116</v>
      </c>
      <c r="D11" s="950">
        <v>22595.521100000002</v>
      </c>
      <c r="E11" s="952">
        <v>23871.3596</v>
      </c>
      <c r="F11" s="952">
        <v>19338.6728</v>
      </c>
      <c r="G11" s="952">
        <v>22091.269499999999</v>
      </c>
      <c r="H11" s="952">
        <v>22596.120200000001</v>
      </c>
      <c r="I11" s="952">
        <v>22643.866300000002</v>
      </c>
      <c r="J11" s="952">
        <v>18383.907500000001</v>
      </c>
      <c r="K11" s="952">
        <v>21766.600299999998</v>
      </c>
      <c r="L11" s="952">
        <v>24290.2016</v>
      </c>
      <c r="M11" s="952">
        <v>29276.844700000001</v>
      </c>
      <c r="N11" s="952">
        <v>19012.112400000002</v>
      </c>
      <c r="P11" s="989"/>
      <c r="Q11" s="989"/>
      <c r="R11" s="989"/>
      <c r="S11" s="989"/>
      <c r="T11" s="989"/>
      <c r="U11" s="989"/>
      <c r="V11" s="989"/>
      <c r="W11" s="989"/>
      <c r="X11" s="989"/>
      <c r="Y11" s="989"/>
      <c r="Z11" s="989"/>
      <c r="AA11" s="989"/>
      <c r="AB11" s="989"/>
      <c r="AC11" s="989"/>
      <c r="AD11" s="989"/>
      <c r="AE11" s="989"/>
      <c r="AF11" s="989"/>
      <c r="AG11" s="989"/>
      <c r="AH11" s="989"/>
      <c r="AI11" s="989"/>
    </row>
    <row r="12" spans="1:35" s="936" customFormat="1" ht="20.25" customHeight="1">
      <c r="A12" s="954" t="s">
        <v>425</v>
      </c>
      <c r="B12" s="996" t="s">
        <v>424</v>
      </c>
      <c r="C12" s="951">
        <v>25.331299999999999</v>
      </c>
      <c r="D12" s="950">
        <v>30766.261999999999</v>
      </c>
      <c r="E12" s="952">
        <v>31419.268400000001</v>
      </c>
      <c r="F12" s="952">
        <v>25281.1767</v>
      </c>
      <c r="G12" s="952">
        <v>26903.4293</v>
      </c>
      <c r="H12" s="952">
        <v>31518.419399999999</v>
      </c>
      <c r="I12" s="952">
        <v>30408.893199999999</v>
      </c>
      <c r="J12" s="952">
        <v>27415.712899999999</v>
      </c>
      <c r="K12" s="952">
        <v>29492.942599999998</v>
      </c>
      <c r="L12" s="952">
        <v>33180.441400000003</v>
      </c>
      <c r="M12" s="952">
        <v>46115.763400000003</v>
      </c>
      <c r="N12" s="952">
        <v>21511.105200000002</v>
      </c>
      <c r="P12" s="989"/>
      <c r="Q12" s="989"/>
      <c r="R12" s="989"/>
      <c r="S12" s="989"/>
      <c r="T12" s="989"/>
      <c r="U12" s="989"/>
      <c r="V12" s="989"/>
      <c r="W12" s="989"/>
      <c r="X12" s="989"/>
      <c r="Y12" s="989"/>
      <c r="Z12" s="989"/>
      <c r="AA12" s="989"/>
      <c r="AB12" s="989"/>
      <c r="AC12" s="989"/>
      <c r="AD12" s="989"/>
      <c r="AE12" s="989"/>
      <c r="AF12" s="989"/>
      <c r="AG12" s="989"/>
      <c r="AH12" s="989"/>
      <c r="AI12" s="989"/>
    </row>
    <row r="13" spans="1:35" ht="20.25" customHeight="1">
      <c r="A13" s="954" t="s">
        <v>423</v>
      </c>
      <c r="B13" s="996" t="s">
        <v>422</v>
      </c>
      <c r="C13" s="951">
        <v>1035.6558</v>
      </c>
      <c r="D13" s="950">
        <v>25634.556</v>
      </c>
      <c r="E13" s="952">
        <v>28016.684399999998</v>
      </c>
      <c r="F13" s="952">
        <v>21258.070100000001</v>
      </c>
      <c r="G13" s="952">
        <v>24254.684300000001</v>
      </c>
      <c r="H13" s="952">
        <v>26617.6728</v>
      </c>
      <c r="I13" s="952">
        <v>24910.762599999998</v>
      </c>
      <c r="J13" s="952">
        <v>21518.604500000001</v>
      </c>
      <c r="K13" s="952">
        <v>23937.062900000001</v>
      </c>
      <c r="L13" s="952">
        <v>27374.1018</v>
      </c>
      <c r="M13" s="952">
        <v>39987.498800000001</v>
      </c>
      <c r="N13" s="952">
        <v>23046.843000000001</v>
      </c>
      <c r="P13" s="989"/>
      <c r="Q13" s="989"/>
      <c r="R13" s="989"/>
      <c r="S13" s="989"/>
      <c r="T13" s="989"/>
      <c r="U13" s="989"/>
      <c r="V13" s="989"/>
      <c r="W13" s="989"/>
      <c r="X13" s="989"/>
      <c r="Y13" s="989"/>
      <c r="Z13" s="989"/>
      <c r="AA13" s="989"/>
      <c r="AB13" s="989"/>
      <c r="AC13" s="989"/>
      <c r="AD13" s="989"/>
      <c r="AE13" s="989"/>
      <c r="AF13" s="989"/>
      <c r="AG13" s="989"/>
      <c r="AH13" s="989"/>
      <c r="AI13" s="989"/>
    </row>
    <row r="14" spans="1:35" s="936" customFormat="1" ht="20.25" customHeight="1">
      <c r="A14" s="954" t="s">
        <v>421</v>
      </c>
      <c r="B14" s="996" t="s">
        <v>542</v>
      </c>
      <c r="C14" s="951">
        <v>28.232600000000001</v>
      </c>
      <c r="D14" s="950">
        <v>37149.503400000001</v>
      </c>
      <c r="E14" s="952">
        <v>38180.557699999998</v>
      </c>
      <c r="F14" s="952">
        <v>34690.316700000003</v>
      </c>
      <c r="G14" s="952">
        <v>31887.123800000001</v>
      </c>
      <c r="H14" s="952">
        <v>38881.128599999996</v>
      </c>
      <c r="I14" s="952">
        <v>36688.584199999998</v>
      </c>
      <c r="J14" s="952">
        <v>15797.4085</v>
      </c>
      <c r="K14" s="952">
        <v>29376.693800000001</v>
      </c>
      <c r="L14" s="952">
        <v>38123.099699999999</v>
      </c>
      <c r="M14" s="952">
        <v>52368.936900000001</v>
      </c>
      <c r="N14" s="952">
        <v>25132.208299999998</v>
      </c>
      <c r="P14" s="989"/>
      <c r="Q14" s="989"/>
      <c r="R14" s="989"/>
      <c r="S14" s="989"/>
      <c r="T14" s="989"/>
      <c r="U14" s="989"/>
      <c r="V14" s="989"/>
      <c r="W14" s="989"/>
      <c r="X14" s="989"/>
      <c r="Y14" s="989"/>
      <c r="Z14" s="989"/>
      <c r="AA14" s="989"/>
      <c r="AB14" s="989"/>
      <c r="AC14" s="989"/>
      <c r="AD14" s="989"/>
      <c r="AE14" s="989"/>
      <c r="AF14" s="989"/>
      <c r="AG14" s="989"/>
      <c r="AH14" s="989"/>
      <c r="AI14" s="989"/>
    </row>
    <row r="15" spans="1:35" ht="20.25" customHeight="1">
      <c r="A15" s="954" t="s">
        <v>419</v>
      </c>
      <c r="B15" s="996" t="s">
        <v>649</v>
      </c>
      <c r="C15" s="951">
        <v>48.756599999999999</v>
      </c>
      <c r="D15" s="950">
        <v>25104.095099999999</v>
      </c>
      <c r="E15" s="952">
        <v>25453.6276</v>
      </c>
      <c r="F15" s="952">
        <v>23349.965899999999</v>
      </c>
      <c r="G15" s="952">
        <v>23051.056799999998</v>
      </c>
      <c r="H15" s="952">
        <v>25488.730200000002</v>
      </c>
      <c r="I15" s="952">
        <v>25392.3125</v>
      </c>
      <c r="J15" s="952">
        <v>17059.633300000001</v>
      </c>
      <c r="K15" s="952">
        <v>24150.734199999999</v>
      </c>
      <c r="L15" s="952">
        <v>26718.005300000001</v>
      </c>
      <c r="M15" s="952">
        <v>32499.2588</v>
      </c>
      <c r="N15" s="952">
        <v>22733.550299999999</v>
      </c>
      <c r="P15" s="989"/>
      <c r="Q15" s="989"/>
      <c r="R15" s="989"/>
      <c r="S15" s="989"/>
      <c r="T15" s="989"/>
      <c r="U15" s="989"/>
      <c r="V15" s="989"/>
      <c r="W15" s="989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</row>
    <row r="16" spans="1:35" s="936" customFormat="1" ht="20.25" customHeight="1">
      <c r="A16" s="954" t="s">
        <v>417</v>
      </c>
      <c r="B16" s="996" t="s">
        <v>416</v>
      </c>
      <c r="C16" s="951">
        <v>189.31530000000001</v>
      </c>
      <c r="D16" s="950">
        <v>22610.610199999999</v>
      </c>
      <c r="E16" s="952">
        <v>23090.652600000001</v>
      </c>
      <c r="F16" s="952">
        <v>19709.691500000001</v>
      </c>
      <c r="G16" s="952">
        <v>20708.214100000001</v>
      </c>
      <c r="H16" s="952">
        <v>22934.009699999999</v>
      </c>
      <c r="I16" s="952">
        <v>23080.560799999999</v>
      </c>
      <c r="J16" s="952">
        <v>17359.3645</v>
      </c>
      <c r="K16" s="952">
        <v>21178.238300000001</v>
      </c>
      <c r="L16" s="952">
        <v>23767.745900000002</v>
      </c>
      <c r="M16" s="952">
        <v>33187.2448</v>
      </c>
      <c r="N16" s="952">
        <v>20532.882300000001</v>
      </c>
      <c r="P16" s="989"/>
      <c r="Q16" s="989"/>
      <c r="R16" s="989"/>
      <c r="S16" s="989"/>
      <c r="T16" s="989"/>
      <c r="U16" s="989"/>
      <c r="V16" s="989"/>
      <c r="W16" s="989"/>
      <c r="X16" s="989"/>
      <c r="Y16" s="989"/>
      <c r="Z16" s="989"/>
      <c r="AA16" s="989"/>
      <c r="AB16" s="989"/>
      <c r="AC16" s="989"/>
      <c r="AD16" s="989"/>
      <c r="AE16" s="989"/>
      <c r="AF16" s="989"/>
      <c r="AG16" s="989"/>
      <c r="AH16" s="989"/>
      <c r="AI16" s="989"/>
    </row>
    <row r="17" spans="1:35" ht="20.25" customHeight="1">
      <c r="A17" s="954" t="s">
        <v>415</v>
      </c>
      <c r="B17" s="996" t="s">
        <v>540</v>
      </c>
      <c r="C17" s="951">
        <v>469.04329999999999</v>
      </c>
      <c r="D17" s="950">
        <v>21123.93</v>
      </c>
      <c r="E17" s="952">
        <v>24773.214599999999</v>
      </c>
      <c r="F17" s="952">
        <v>18756.961299999999</v>
      </c>
      <c r="G17" s="952">
        <v>20042.181799999998</v>
      </c>
      <c r="H17" s="952">
        <v>22111.287</v>
      </c>
      <c r="I17" s="952">
        <v>20139.2081</v>
      </c>
      <c r="J17" s="952">
        <v>17140.392500000002</v>
      </c>
      <c r="K17" s="952">
        <v>18144.7634</v>
      </c>
      <c r="L17" s="952">
        <v>22316.3112</v>
      </c>
      <c r="M17" s="952">
        <v>35440.970099999999</v>
      </c>
      <c r="N17" s="952">
        <v>25902.519400000001</v>
      </c>
      <c r="P17" s="989"/>
      <c r="Q17" s="989"/>
      <c r="R17" s="989"/>
      <c r="S17" s="989"/>
      <c r="T17" s="989"/>
      <c r="U17" s="989"/>
      <c r="V17" s="989"/>
      <c r="W17" s="989"/>
      <c r="X17" s="989"/>
      <c r="Y17" s="989"/>
      <c r="Z17" s="989"/>
      <c r="AA17" s="989"/>
      <c r="AB17" s="989"/>
      <c r="AC17" s="989"/>
      <c r="AD17" s="989"/>
      <c r="AE17" s="989"/>
      <c r="AF17" s="989"/>
      <c r="AG17" s="989"/>
      <c r="AH17" s="989"/>
      <c r="AI17" s="989"/>
    </row>
    <row r="18" spans="1:35" s="936" customFormat="1" ht="20.25" customHeight="1">
      <c r="A18" s="954" t="s">
        <v>413</v>
      </c>
      <c r="B18" s="996" t="s">
        <v>412</v>
      </c>
      <c r="C18" s="951">
        <v>239.6052</v>
      </c>
      <c r="D18" s="950">
        <v>24462.559700000002</v>
      </c>
      <c r="E18" s="952">
        <v>25023.782899999998</v>
      </c>
      <c r="F18" s="952">
        <v>23182.338</v>
      </c>
      <c r="G18" s="952">
        <v>21380.797500000001</v>
      </c>
      <c r="H18" s="952">
        <v>24280.7225</v>
      </c>
      <c r="I18" s="952">
        <v>26006.126499999998</v>
      </c>
      <c r="J18" s="952">
        <v>20197.6394</v>
      </c>
      <c r="K18" s="952">
        <v>22120.590400000001</v>
      </c>
      <c r="L18" s="952">
        <v>26666.231899999999</v>
      </c>
      <c r="M18" s="952">
        <v>36089.796699999999</v>
      </c>
      <c r="N18" s="952">
        <v>22318.080600000001</v>
      </c>
      <c r="P18" s="989"/>
      <c r="Q18" s="989"/>
      <c r="R18" s="989"/>
      <c r="S18" s="989"/>
      <c r="T18" s="989"/>
      <c r="U18" s="989"/>
      <c r="V18" s="989"/>
      <c r="W18" s="989"/>
      <c r="X18" s="989"/>
      <c r="Y18" s="989"/>
      <c r="Z18" s="989"/>
      <c r="AA18" s="989"/>
      <c r="AB18" s="989"/>
      <c r="AC18" s="989"/>
      <c r="AD18" s="989"/>
      <c r="AE18" s="989"/>
      <c r="AF18" s="989"/>
      <c r="AG18" s="989"/>
      <c r="AH18" s="989"/>
      <c r="AI18" s="989"/>
    </row>
    <row r="19" spans="1:35" ht="20.25" customHeight="1">
      <c r="A19" s="954" t="s">
        <v>411</v>
      </c>
      <c r="B19" s="996" t="s">
        <v>648</v>
      </c>
      <c r="C19" s="951">
        <v>102.67870000000001</v>
      </c>
      <c r="D19" s="950">
        <v>13252.3745</v>
      </c>
      <c r="E19" s="952">
        <v>12414.369199999999</v>
      </c>
      <c r="F19" s="952">
        <v>13773.6908</v>
      </c>
      <c r="G19" s="952">
        <v>12492.4985</v>
      </c>
      <c r="H19" s="952">
        <v>12957.848400000001</v>
      </c>
      <c r="I19" s="952">
        <v>14551.07</v>
      </c>
      <c r="J19" s="952">
        <v>12789.8482</v>
      </c>
      <c r="K19" s="952">
        <v>12006.311100000001</v>
      </c>
      <c r="L19" s="952">
        <v>14917.475</v>
      </c>
      <c r="M19" s="952">
        <v>19571.991600000001</v>
      </c>
      <c r="N19" s="952">
        <v>15165.3405</v>
      </c>
      <c r="P19" s="989"/>
      <c r="Q19" s="989"/>
      <c r="R19" s="989"/>
      <c r="S19" s="989"/>
      <c r="T19" s="989"/>
      <c r="U19" s="989"/>
      <c r="V19" s="989"/>
      <c r="W19" s="989"/>
      <c r="X19" s="989"/>
      <c r="Y19" s="989"/>
      <c r="Z19" s="989"/>
      <c r="AA19" s="989"/>
      <c r="AB19" s="989"/>
      <c r="AC19" s="989"/>
      <c r="AD19" s="989"/>
      <c r="AE19" s="989"/>
      <c r="AF19" s="989"/>
      <c r="AG19" s="989"/>
      <c r="AH19" s="989"/>
      <c r="AI19" s="989"/>
    </row>
    <row r="20" spans="1:35" s="936" customFormat="1" ht="20.25" customHeight="1">
      <c r="A20" s="954" t="s">
        <v>409</v>
      </c>
      <c r="B20" s="996" t="s">
        <v>408</v>
      </c>
      <c r="C20" s="951">
        <v>100.2013</v>
      </c>
      <c r="D20" s="950">
        <v>41858.471700000002</v>
      </c>
      <c r="E20" s="952">
        <v>46453.662199999999</v>
      </c>
      <c r="F20" s="952">
        <v>32103.106400000001</v>
      </c>
      <c r="G20" s="952">
        <v>33353.576099999998</v>
      </c>
      <c r="H20" s="952">
        <v>45972.834999999999</v>
      </c>
      <c r="I20" s="952">
        <v>38190.36</v>
      </c>
      <c r="J20" s="952">
        <v>18155.5062</v>
      </c>
      <c r="K20" s="952">
        <v>26625.224300000002</v>
      </c>
      <c r="L20" s="952">
        <v>35978.707799999996</v>
      </c>
      <c r="M20" s="952">
        <v>49399.489500000003</v>
      </c>
      <c r="N20" s="952">
        <v>31380.4277</v>
      </c>
      <c r="P20" s="989"/>
      <c r="Q20" s="989"/>
      <c r="R20" s="989"/>
      <c r="S20" s="989"/>
      <c r="T20" s="989"/>
      <c r="U20" s="989"/>
      <c r="V20" s="989"/>
      <c r="W20" s="989"/>
      <c r="X20" s="989"/>
      <c r="Y20" s="989"/>
      <c r="Z20" s="989"/>
      <c r="AA20" s="989"/>
      <c r="AB20" s="989"/>
      <c r="AC20" s="989"/>
      <c r="AD20" s="989"/>
      <c r="AE20" s="989"/>
      <c r="AF20" s="989"/>
      <c r="AG20" s="989"/>
      <c r="AH20" s="989"/>
      <c r="AI20" s="989"/>
    </row>
    <row r="21" spans="1:35" ht="20.25" customHeight="1">
      <c r="A21" s="954" t="s">
        <v>407</v>
      </c>
      <c r="B21" s="996" t="s">
        <v>406</v>
      </c>
      <c r="C21" s="951">
        <v>67.915899999999993</v>
      </c>
      <c r="D21" s="950">
        <v>39312.348100000003</v>
      </c>
      <c r="E21" s="952">
        <v>50817.174800000001</v>
      </c>
      <c r="F21" s="952">
        <v>34157.064400000003</v>
      </c>
      <c r="G21" s="952">
        <v>28651.037799999998</v>
      </c>
      <c r="H21" s="952">
        <v>43486.189200000001</v>
      </c>
      <c r="I21" s="952">
        <v>41424.2814</v>
      </c>
      <c r="J21" s="952">
        <v>23214.9974</v>
      </c>
      <c r="K21" s="952">
        <v>22084.960500000001</v>
      </c>
      <c r="L21" s="952">
        <v>34090.535499999998</v>
      </c>
      <c r="M21" s="952">
        <v>52794.795100000003</v>
      </c>
      <c r="N21" s="952">
        <v>35086.239399999999</v>
      </c>
      <c r="P21" s="989"/>
      <c r="Q21" s="989"/>
      <c r="R21" s="989"/>
      <c r="S21" s="989"/>
      <c r="T21" s="989"/>
      <c r="U21" s="989"/>
      <c r="V21" s="989"/>
      <c r="W21" s="989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</row>
    <row r="22" spans="1:35" s="936" customFormat="1" ht="20.25" customHeight="1">
      <c r="A22" s="954" t="s">
        <v>405</v>
      </c>
      <c r="B22" s="996" t="s">
        <v>532</v>
      </c>
      <c r="C22" s="951">
        <v>43.641800000000003</v>
      </c>
      <c r="D22" s="950">
        <v>22330.937399999999</v>
      </c>
      <c r="E22" s="952">
        <v>22832.450499999999</v>
      </c>
      <c r="F22" s="952">
        <v>21612.2608</v>
      </c>
      <c r="G22" s="952">
        <v>20998.202499999999</v>
      </c>
      <c r="H22" s="952">
        <v>22123.1666</v>
      </c>
      <c r="I22" s="952">
        <v>22652.157599999999</v>
      </c>
      <c r="J22" s="952">
        <v>11369.0957</v>
      </c>
      <c r="K22" s="952">
        <v>18245.0537</v>
      </c>
      <c r="L22" s="952">
        <v>23765.910500000002</v>
      </c>
      <c r="M22" s="952">
        <v>23597.814200000001</v>
      </c>
      <c r="N22" s="952">
        <v>16847.692200000001</v>
      </c>
      <c r="P22" s="989"/>
      <c r="Q22" s="989"/>
      <c r="R22" s="989"/>
      <c r="S22" s="989"/>
      <c r="T22" s="989"/>
      <c r="U22" s="989"/>
      <c r="V22" s="989"/>
      <c r="W22" s="989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</row>
    <row r="23" spans="1:35" ht="20.25" customHeight="1">
      <c r="A23" s="954" t="s">
        <v>403</v>
      </c>
      <c r="B23" s="996" t="s">
        <v>647</v>
      </c>
      <c r="C23" s="951">
        <v>158.5633</v>
      </c>
      <c r="D23" s="950">
        <v>27808.568599999999</v>
      </c>
      <c r="E23" s="952">
        <v>30717.800800000001</v>
      </c>
      <c r="F23" s="952">
        <v>24696.496899999998</v>
      </c>
      <c r="G23" s="952">
        <v>25719.08</v>
      </c>
      <c r="H23" s="952">
        <v>29220.723099999999</v>
      </c>
      <c r="I23" s="952">
        <v>26959.425299999999</v>
      </c>
      <c r="J23" s="952">
        <v>12676.0836</v>
      </c>
      <c r="K23" s="952">
        <v>22827.508900000001</v>
      </c>
      <c r="L23" s="952">
        <v>23625.665000000001</v>
      </c>
      <c r="M23" s="952">
        <v>34288.077299999997</v>
      </c>
      <c r="N23" s="952">
        <v>26059.278300000002</v>
      </c>
      <c r="P23" s="989"/>
      <c r="Q23" s="989"/>
      <c r="R23" s="989"/>
      <c r="S23" s="989"/>
      <c r="T23" s="989"/>
      <c r="U23" s="989"/>
      <c r="V23" s="989"/>
      <c r="W23" s="989"/>
      <c r="X23" s="989"/>
      <c r="Y23" s="989"/>
      <c r="Z23" s="989"/>
      <c r="AA23" s="989"/>
      <c r="AB23" s="989"/>
      <c r="AC23" s="989"/>
      <c r="AD23" s="989"/>
      <c r="AE23" s="989"/>
      <c r="AF23" s="989"/>
      <c r="AG23" s="989"/>
      <c r="AH23" s="989"/>
      <c r="AI23" s="989"/>
    </row>
    <row r="24" spans="1:35" s="936" customFormat="1" ht="20.25" customHeight="1">
      <c r="A24" s="954" t="s">
        <v>401</v>
      </c>
      <c r="B24" s="996" t="s">
        <v>400</v>
      </c>
      <c r="C24" s="951">
        <v>164.38550000000001</v>
      </c>
      <c r="D24" s="950">
        <v>16620.5445</v>
      </c>
      <c r="E24" s="952">
        <v>17233.863499999999</v>
      </c>
      <c r="F24" s="952">
        <v>15975.170599999999</v>
      </c>
      <c r="G24" s="952">
        <v>19993.125899999999</v>
      </c>
      <c r="H24" s="952">
        <v>17950.617099999999</v>
      </c>
      <c r="I24" s="952">
        <v>12759.525900000001</v>
      </c>
      <c r="J24" s="952">
        <v>14018.6927</v>
      </c>
      <c r="K24" s="952">
        <v>14044.493200000001</v>
      </c>
      <c r="L24" s="952">
        <v>20066.533500000001</v>
      </c>
      <c r="M24" s="952">
        <v>26661.359400000001</v>
      </c>
      <c r="N24" s="952">
        <v>14772.2011</v>
      </c>
      <c r="P24" s="989"/>
      <c r="Q24" s="989"/>
      <c r="R24" s="989"/>
      <c r="S24" s="989"/>
      <c r="T24" s="989"/>
      <c r="U24" s="989"/>
      <c r="V24" s="989"/>
      <c r="W24" s="989"/>
      <c r="X24" s="989"/>
      <c r="Y24" s="989"/>
      <c r="Z24" s="989"/>
      <c r="AA24" s="989"/>
      <c r="AB24" s="989"/>
      <c r="AC24" s="989"/>
      <c r="AD24" s="989"/>
      <c r="AE24" s="989"/>
      <c r="AF24" s="989"/>
      <c r="AG24" s="989"/>
      <c r="AH24" s="989"/>
      <c r="AI24" s="989"/>
    </row>
    <row r="25" spans="1:35" ht="20.25" customHeight="1">
      <c r="A25" s="954" t="s">
        <v>399</v>
      </c>
      <c r="B25" s="996" t="s">
        <v>385</v>
      </c>
      <c r="C25" s="951">
        <v>274.84190000000001</v>
      </c>
      <c r="D25" s="950">
        <v>29858.0645</v>
      </c>
      <c r="E25" s="952">
        <v>32284.838100000001</v>
      </c>
      <c r="F25" s="952">
        <v>27976.696800000002</v>
      </c>
      <c r="G25" s="952">
        <v>23456.168699999998</v>
      </c>
      <c r="H25" s="952">
        <v>30648.719300000001</v>
      </c>
      <c r="I25" s="952">
        <v>30950.671999999999</v>
      </c>
      <c r="J25" s="952">
        <v>12077.603800000001</v>
      </c>
      <c r="K25" s="952">
        <v>20518.119500000001</v>
      </c>
      <c r="L25" s="952">
        <v>28677.781800000001</v>
      </c>
      <c r="M25" s="952">
        <v>36121.274400000002</v>
      </c>
      <c r="N25" s="952">
        <v>29395.7624</v>
      </c>
      <c r="P25" s="989"/>
      <c r="Q25" s="989"/>
      <c r="R25" s="989"/>
      <c r="S25" s="989"/>
      <c r="T25" s="989"/>
      <c r="U25" s="989"/>
      <c r="V25" s="989"/>
      <c r="W25" s="989"/>
      <c r="X25" s="989"/>
      <c r="Y25" s="989"/>
      <c r="Z25" s="989"/>
      <c r="AA25" s="989"/>
      <c r="AB25" s="989"/>
      <c r="AC25" s="989"/>
      <c r="AD25" s="989"/>
      <c r="AE25" s="989"/>
      <c r="AF25" s="989"/>
      <c r="AG25" s="989"/>
      <c r="AH25" s="989"/>
      <c r="AI25" s="989"/>
    </row>
    <row r="26" spans="1:35" s="936" customFormat="1" ht="20.25" customHeight="1">
      <c r="A26" s="954" t="s">
        <v>397</v>
      </c>
      <c r="B26" s="996" t="s">
        <v>246</v>
      </c>
      <c r="C26" s="951">
        <v>240.5359</v>
      </c>
      <c r="D26" s="950">
        <v>26894.681199999999</v>
      </c>
      <c r="E26" s="952">
        <v>29871.953600000001</v>
      </c>
      <c r="F26" s="952">
        <v>26134.546699999999</v>
      </c>
      <c r="G26" s="952">
        <v>23627.4411</v>
      </c>
      <c r="H26" s="952">
        <v>26533.388500000001</v>
      </c>
      <c r="I26" s="952">
        <v>28995.211299999999</v>
      </c>
      <c r="J26" s="952">
        <v>13426.25</v>
      </c>
      <c r="K26" s="952">
        <v>14801.25</v>
      </c>
      <c r="L26" s="952">
        <v>24585.044999999998</v>
      </c>
      <c r="M26" s="952">
        <v>30533.1384</v>
      </c>
      <c r="N26" s="952">
        <v>26102.890500000001</v>
      </c>
      <c r="P26" s="989"/>
      <c r="Q26" s="989"/>
      <c r="R26" s="989"/>
      <c r="S26" s="989"/>
      <c r="T26" s="989"/>
      <c r="U26" s="989"/>
      <c r="V26" s="989"/>
      <c r="W26" s="989"/>
      <c r="X26" s="989"/>
      <c r="Y26" s="989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</row>
    <row r="27" spans="1:35" ht="20.25" customHeight="1">
      <c r="A27" s="954" t="s">
        <v>396</v>
      </c>
      <c r="B27" s="996" t="s">
        <v>395</v>
      </c>
      <c r="C27" s="951">
        <v>262.68520000000001</v>
      </c>
      <c r="D27" s="950">
        <v>24738.318599999999</v>
      </c>
      <c r="E27" s="952">
        <v>27793.6777</v>
      </c>
      <c r="F27" s="952">
        <v>24178.4987</v>
      </c>
      <c r="G27" s="952">
        <v>22753.068599999999</v>
      </c>
      <c r="H27" s="952">
        <v>25402.4686</v>
      </c>
      <c r="I27" s="952">
        <v>24807.632399999999</v>
      </c>
      <c r="J27" s="952">
        <v>16931.5</v>
      </c>
      <c r="K27" s="952">
        <v>18536.5213</v>
      </c>
      <c r="L27" s="952">
        <v>25481.842400000001</v>
      </c>
      <c r="M27" s="952">
        <v>36068.609400000001</v>
      </c>
      <c r="N27" s="952">
        <v>22561.246200000001</v>
      </c>
      <c r="P27" s="989"/>
      <c r="Q27" s="989"/>
      <c r="R27" s="989"/>
      <c r="S27" s="989"/>
      <c r="T27" s="989"/>
      <c r="U27" s="989"/>
      <c r="V27" s="989"/>
      <c r="W27" s="989"/>
      <c r="X27" s="989"/>
      <c r="Y27" s="989"/>
      <c r="Z27" s="989"/>
      <c r="AA27" s="989"/>
      <c r="AB27" s="989"/>
      <c r="AC27" s="989"/>
      <c r="AD27" s="989"/>
      <c r="AE27" s="989"/>
      <c r="AF27" s="989"/>
      <c r="AG27" s="989"/>
      <c r="AH27" s="989"/>
      <c r="AI27" s="989"/>
    </row>
    <row r="28" spans="1:35" s="936" customFormat="1" ht="20.25" customHeight="1">
      <c r="A28" s="954" t="s">
        <v>394</v>
      </c>
      <c r="B28" s="996" t="s">
        <v>646</v>
      </c>
      <c r="C28" s="951">
        <v>46.450200000000002</v>
      </c>
      <c r="D28" s="950">
        <v>21769.293699999998</v>
      </c>
      <c r="E28" s="952">
        <v>22645.835999999999</v>
      </c>
      <c r="F28" s="952">
        <v>21087.896199999999</v>
      </c>
      <c r="G28" s="952">
        <v>18675.6675</v>
      </c>
      <c r="H28" s="952">
        <v>21707.869200000001</v>
      </c>
      <c r="I28" s="952">
        <v>23285.139599999999</v>
      </c>
      <c r="J28" s="952">
        <v>15241.5833</v>
      </c>
      <c r="K28" s="952">
        <v>18178.557100000002</v>
      </c>
      <c r="L28" s="952">
        <v>21689.2088</v>
      </c>
      <c r="M28" s="952">
        <v>26603.433499999999</v>
      </c>
      <c r="N28" s="952">
        <v>24506.0684</v>
      </c>
      <c r="P28" s="989"/>
      <c r="Q28" s="989"/>
      <c r="R28" s="989"/>
      <c r="S28" s="989"/>
      <c r="T28" s="989"/>
      <c r="U28" s="989"/>
      <c r="V28" s="989"/>
      <c r="W28" s="989"/>
      <c r="X28" s="989"/>
      <c r="Y28" s="989"/>
      <c r="Z28" s="989"/>
      <c r="AA28" s="989"/>
      <c r="AB28" s="989"/>
      <c r="AC28" s="989"/>
      <c r="AD28" s="989"/>
      <c r="AE28" s="989"/>
      <c r="AF28" s="989"/>
      <c r="AG28" s="989"/>
      <c r="AH28" s="989"/>
      <c r="AI28" s="989"/>
    </row>
    <row r="29" spans="1:35" ht="20.25" customHeight="1" thickBot="1">
      <c r="A29" s="995" t="s">
        <v>392</v>
      </c>
      <c r="B29" s="994" t="s">
        <v>391</v>
      </c>
      <c r="C29" s="991">
        <v>40.871699999999997</v>
      </c>
      <c r="D29" s="992">
        <v>18523.921600000001</v>
      </c>
      <c r="E29" s="993">
        <v>21515.878100000002</v>
      </c>
      <c r="F29" s="993">
        <v>17317.484700000001</v>
      </c>
      <c r="G29" s="993">
        <v>17423.8485</v>
      </c>
      <c r="H29" s="993">
        <v>19164.865399999999</v>
      </c>
      <c r="I29" s="993">
        <v>18020.207999999999</v>
      </c>
      <c r="J29" s="993">
        <v>13668.380999999999</v>
      </c>
      <c r="K29" s="993">
        <v>16104.494000000001</v>
      </c>
      <c r="L29" s="993">
        <v>19467.738099999999</v>
      </c>
      <c r="M29" s="993">
        <v>24316.598300000001</v>
      </c>
      <c r="N29" s="993">
        <v>14656.6895</v>
      </c>
      <c r="P29" s="989"/>
      <c r="Q29" s="989"/>
      <c r="R29" s="989"/>
      <c r="S29" s="989"/>
      <c r="T29" s="989"/>
      <c r="U29" s="989"/>
      <c r="V29" s="989"/>
      <c r="W29" s="989"/>
      <c r="X29" s="989"/>
      <c r="Y29" s="989"/>
      <c r="Z29" s="989"/>
      <c r="AA29" s="989"/>
      <c r="AB29" s="989"/>
      <c r="AC29" s="989"/>
      <c r="AD29" s="989"/>
      <c r="AE29" s="989"/>
      <c r="AF29" s="989"/>
      <c r="AG29" s="989"/>
      <c r="AH29" s="989"/>
      <c r="AI29" s="989"/>
    </row>
    <row r="30" spans="1:35" ht="20.25" customHeight="1" thickTop="1">
      <c r="A30" s="943" t="s">
        <v>520</v>
      </c>
      <c r="B30" s="943"/>
      <c r="C30" s="990">
        <v>3627.8285999999998</v>
      </c>
      <c r="D30" s="939">
        <v>24934.187699999999</v>
      </c>
      <c r="E30" s="941">
        <v>26974.154200000001</v>
      </c>
      <c r="F30" s="941">
        <v>22573.425500000001</v>
      </c>
      <c r="G30" s="941">
        <v>22769.087100000001</v>
      </c>
      <c r="H30" s="941">
        <v>25733.634600000001</v>
      </c>
      <c r="I30" s="941">
        <v>25054.701099999998</v>
      </c>
      <c r="J30" s="941">
        <v>18174.401300000001</v>
      </c>
      <c r="K30" s="941">
        <v>21053.9984</v>
      </c>
      <c r="L30" s="941">
        <v>25708.416000000001</v>
      </c>
      <c r="M30" s="941">
        <v>34725.211199999998</v>
      </c>
      <c r="N30" s="941">
        <v>23315.597600000001</v>
      </c>
      <c r="P30" s="989"/>
      <c r="Q30" s="989"/>
      <c r="R30" s="989"/>
      <c r="S30" s="989"/>
      <c r="T30" s="989"/>
      <c r="U30" s="989"/>
      <c r="V30" s="989"/>
      <c r="W30" s="989"/>
      <c r="X30" s="989"/>
      <c r="Y30" s="989"/>
      <c r="Z30" s="989"/>
      <c r="AA30" s="989"/>
      <c r="AB30" s="989"/>
      <c r="AC30" s="989"/>
      <c r="AD30" s="989"/>
      <c r="AE30" s="989"/>
      <c r="AF30" s="989"/>
      <c r="AG30" s="989"/>
      <c r="AH30" s="989"/>
      <c r="AI30" s="989"/>
    </row>
    <row r="31" spans="1:35">
      <c r="A31" s="936"/>
      <c r="B31" s="936"/>
      <c r="C31" s="936"/>
      <c r="D31" s="1056"/>
      <c r="E31" s="1056"/>
      <c r="F31" s="1056"/>
      <c r="G31" s="1056"/>
      <c r="H31" s="1056"/>
      <c r="I31" s="1056"/>
      <c r="J31" s="1055"/>
      <c r="K31" s="1055"/>
      <c r="L31" s="1055"/>
      <c r="M31" s="1055"/>
      <c r="N31" s="1055"/>
    </row>
    <row r="32" spans="1:35">
      <c r="A32" s="936"/>
      <c r="B32" s="936"/>
      <c r="C32" s="936"/>
      <c r="D32" s="936"/>
      <c r="E32" s="936"/>
      <c r="F32" s="936"/>
      <c r="G32" s="936"/>
      <c r="H32" s="936"/>
      <c r="I32" s="936"/>
    </row>
    <row r="33" spans="1:9">
      <c r="A33" s="936"/>
      <c r="B33" s="936"/>
      <c r="C33" s="936"/>
      <c r="D33" s="936"/>
      <c r="E33" s="936"/>
      <c r="F33" s="936"/>
      <c r="G33" s="936"/>
      <c r="H33" s="936"/>
      <c r="I33" s="936"/>
    </row>
    <row r="34" spans="1:9">
      <c r="A34" s="936"/>
      <c r="B34" s="936"/>
      <c r="C34" s="936"/>
      <c r="D34" s="936"/>
      <c r="E34" s="936"/>
      <c r="F34" s="936"/>
      <c r="G34" s="936"/>
      <c r="H34" s="936"/>
      <c r="I34" s="936"/>
    </row>
    <row r="35" spans="1:9">
      <c r="A35" s="936"/>
      <c r="B35" s="936"/>
      <c r="C35" s="936"/>
      <c r="D35" s="936"/>
      <c r="E35" s="936"/>
      <c r="F35" s="936"/>
      <c r="G35" s="936"/>
      <c r="H35" s="936"/>
      <c r="I35" s="936"/>
    </row>
    <row r="36" spans="1:9">
      <c r="A36" s="936"/>
      <c r="B36" s="936"/>
      <c r="C36" s="936"/>
      <c r="D36" s="936"/>
      <c r="E36" s="936"/>
      <c r="F36" s="936"/>
      <c r="G36" s="936"/>
      <c r="H36" s="936"/>
      <c r="I36" s="936"/>
    </row>
    <row r="37" spans="1:9">
      <c r="A37" s="936"/>
      <c r="B37" s="936"/>
      <c r="C37" s="936"/>
      <c r="D37" s="936"/>
      <c r="E37" s="936"/>
      <c r="F37" s="936"/>
      <c r="G37" s="936"/>
      <c r="H37" s="936"/>
      <c r="I37" s="936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 verticalCentered="1"/>
  <pageMargins left="0.47244094488188981" right="0.47244094488188981" top="0.78740157480314965" bottom="0.78740157480314965" header="0.31496062992125984" footer="0.31496062992125984"/>
  <pageSetup paperSize="9" scale="76" orientation="landscape" horizontalDpi="1200" verticalDpi="1200" r:id="rId1"/>
  <headerFooter scaleWithDoc="0" alignWithMargins="0">
    <oddHeader>&amp;R&amp;"Arial,Obyčejné"Strana 9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38"/>
  <sheetViews>
    <sheetView showGridLines="0" zoomScale="90" zoomScaleNormal="90" workbookViewId="0"/>
  </sheetViews>
  <sheetFormatPr defaultColWidth="8.28515625" defaultRowHeight="12.75"/>
  <cols>
    <col min="1" max="1" width="4.85546875" style="935" customWidth="1"/>
    <col min="2" max="2" width="43" style="935" customWidth="1"/>
    <col min="3" max="4" width="14.7109375" style="935" customWidth="1"/>
    <col min="5" max="6" width="15.7109375" style="935" customWidth="1"/>
    <col min="7" max="7" width="14.7109375" style="935" customWidth="1"/>
    <col min="8" max="9" width="15.7109375" style="935" customWidth="1"/>
    <col min="10" max="10" width="14.7109375" style="935" customWidth="1"/>
    <col min="11" max="237" width="8.28515625" style="935"/>
    <col min="238" max="238" width="6.28515625" style="935" customWidth="1"/>
    <col min="239" max="239" width="36.42578125" style="935" customWidth="1"/>
    <col min="240" max="240" width="12.85546875" style="935" customWidth="1"/>
    <col min="241" max="493" width="8.28515625" style="935"/>
    <col min="494" max="494" width="6.28515625" style="935" customWidth="1"/>
    <col min="495" max="495" width="36.42578125" style="935" customWidth="1"/>
    <col min="496" max="496" width="12.85546875" style="935" customWidth="1"/>
    <col min="497" max="749" width="8.28515625" style="935"/>
    <col min="750" max="750" width="6.28515625" style="935" customWidth="1"/>
    <col min="751" max="751" width="36.42578125" style="935" customWidth="1"/>
    <col min="752" max="752" width="12.85546875" style="935" customWidth="1"/>
    <col min="753" max="1005" width="8.28515625" style="935"/>
    <col min="1006" max="1006" width="6.28515625" style="935" customWidth="1"/>
    <col min="1007" max="1007" width="36.42578125" style="935" customWidth="1"/>
    <col min="1008" max="1008" width="12.85546875" style="935" customWidth="1"/>
    <col min="1009" max="1261" width="8.28515625" style="935"/>
    <col min="1262" max="1262" width="6.28515625" style="935" customWidth="1"/>
    <col min="1263" max="1263" width="36.42578125" style="935" customWidth="1"/>
    <col min="1264" max="1264" width="12.85546875" style="935" customWidth="1"/>
    <col min="1265" max="1517" width="8.28515625" style="935"/>
    <col min="1518" max="1518" width="6.28515625" style="935" customWidth="1"/>
    <col min="1519" max="1519" width="36.42578125" style="935" customWidth="1"/>
    <col min="1520" max="1520" width="12.85546875" style="935" customWidth="1"/>
    <col min="1521" max="1773" width="8.28515625" style="935"/>
    <col min="1774" max="1774" width="6.28515625" style="935" customWidth="1"/>
    <col min="1775" max="1775" width="36.42578125" style="935" customWidth="1"/>
    <col min="1776" max="1776" width="12.85546875" style="935" customWidth="1"/>
    <col min="1777" max="2029" width="8.28515625" style="935"/>
    <col min="2030" max="2030" width="6.28515625" style="935" customWidth="1"/>
    <col min="2031" max="2031" width="36.42578125" style="935" customWidth="1"/>
    <col min="2032" max="2032" width="12.85546875" style="935" customWidth="1"/>
    <col min="2033" max="2285" width="8.28515625" style="935"/>
    <col min="2286" max="2286" width="6.28515625" style="935" customWidth="1"/>
    <col min="2287" max="2287" width="36.42578125" style="935" customWidth="1"/>
    <col min="2288" max="2288" width="12.85546875" style="935" customWidth="1"/>
    <col min="2289" max="2541" width="8.28515625" style="935"/>
    <col min="2542" max="2542" width="6.28515625" style="935" customWidth="1"/>
    <col min="2543" max="2543" width="36.42578125" style="935" customWidth="1"/>
    <col min="2544" max="2544" width="12.85546875" style="935" customWidth="1"/>
    <col min="2545" max="2797" width="8.28515625" style="935"/>
    <col min="2798" max="2798" width="6.28515625" style="935" customWidth="1"/>
    <col min="2799" max="2799" width="36.42578125" style="935" customWidth="1"/>
    <col min="2800" max="2800" width="12.85546875" style="935" customWidth="1"/>
    <col min="2801" max="3053" width="8.28515625" style="935"/>
    <col min="3054" max="3054" width="6.28515625" style="935" customWidth="1"/>
    <col min="3055" max="3055" width="36.42578125" style="935" customWidth="1"/>
    <col min="3056" max="3056" width="12.85546875" style="935" customWidth="1"/>
    <col min="3057" max="3309" width="8.28515625" style="935"/>
    <col min="3310" max="3310" width="6.28515625" style="935" customWidth="1"/>
    <col min="3311" max="3311" width="36.42578125" style="935" customWidth="1"/>
    <col min="3312" max="3312" width="12.85546875" style="935" customWidth="1"/>
    <col min="3313" max="3565" width="8.28515625" style="935"/>
    <col min="3566" max="3566" width="6.28515625" style="935" customWidth="1"/>
    <col min="3567" max="3567" width="36.42578125" style="935" customWidth="1"/>
    <col min="3568" max="3568" width="12.85546875" style="935" customWidth="1"/>
    <col min="3569" max="3821" width="8.28515625" style="935"/>
    <col min="3822" max="3822" width="6.28515625" style="935" customWidth="1"/>
    <col min="3823" max="3823" width="36.42578125" style="935" customWidth="1"/>
    <col min="3824" max="3824" width="12.85546875" style="935" customWidth="1"/>
    <col min="3825" max="4077" width="8.28515625" style="935"/>
    <col min="4078" max="4078" width="6.28515625" style="935" customWidth="1"/>
    <col min="4079" max="4079" width="36.42578125" style="935" customWidth="1"/>
    <col min="4080" max="4080" width="12.85546875" style="935" customWidth="1"/>
    <col min="4081" max="4333" width="8.28515625" style="935"/>
    <col min="4334" max="4334" width="6.28515625" style="935" customWidth="1"/>
    <col min="4335" max="4335" width="36.42578125" style="935" customWidth="1"/>
    <col min="4336" max="4336" width="12.85546875" style="935" customWidth="1"/>
    <col min="4337" max="4589" width="8.28515625" style="935"/>
    <col min="4590" max="4590" width="6.28515625" style="935" customWidth="1"/>
    <col min="4591" max="4591" width="36.42578125" style="935" customWidth="1"/>
    <col min="4592" max="4592" width="12.85546875" style="935" customWidth="1"/>
    <col min="4593" max="4845" width="8.28515625" style="935"/>
    <col min="4846" max="4846" width="6.28515625" style="935" customWidth="1"/>
    <col min="4847" max="4847" width="36.42578125" style="935" customWidth="1"/>
    <col min="4848" max="4848" width="12.85546875" style="935" customWidth="1"/>
    <col min="4849" max="5101" width="8.28515625" style="935"/>
    <col min="5102" max="5102" width="6.28515625" style="935" customWidth="1"/>
    <col min="5103" max="5103" width="36.42578125" style="935" customWidth="1"/>
    <col min="5104" max="5104" width="12.85546875" style="935" customWidth="1"/>
    <col min="5105" max="5357" width="8.28515625" style="935"/>
    <col min="5358" max="5358" width="6.28515625" style="935" customWidth="1"/>
    <col min="5359" max="5359" width="36.42578125" style="935" customWidth="1"/>
    <col min="5360" max="5360" width="12.85546875" style="935" customWidth="1"/>
    <col min="5361" max="5613" width="8.28515625" style="935"/>
    <col min="5614" max="5614" width="6.28515625" style="935" customWidth="1"/>
    <col min="5615" max="5615" width="36.42578125" style="935" customWidth="1"/>
    <col min="5616" max="5616" width="12.85546875" style="935" customWidth="1"/>
    <col min="5617" max="5869" width="8.28515625" style="935"/>
    <col min="5870" max="5870" width="6.28515625" style="935" customWidth="1"/>
    <col min="5871" max="5871" width="36.42578125" style="935" customWidth="1"/>
    <col min="5872" max="5872" width="12.85546875" style="935" customWidth="1"/>
    <col min="5873" max="6125" width="8.28515625" style="935"/>
    <col min="6126" max="6126" width="6.28515625" style="935" customWidth="1"/>
    <col min="6127" max="6127" width="36.42578125" style="935" customWidth="1"/>
    <col min="6128" max="6128" width="12.85546875" style="935" customWidth="1"/>
    <col min="6129" max="6381" width="8.28515625" style="935"/>
    <col min="6382" max="6382" width="6.28515625" style="935" customWidth="1"/>
    <col min="6383" max="6383" width="36.42578125" style="935" customWidth="1"/>
    <col min="6384" max="6384" width="12.85546875" style="935" customWidth="1"/>
    <col min="6385" max="6637" width="8.28515625" style="935"/>
    <col min="6638" max="6638" width="6.28515625" style="935" customWidth="1"/>
    <col min="6639" max="6639" width="36.42578125" style="935" customWidth="1"/>
    <col min="6640" max="6640" width="12.85546875" style="935" customWidth="1"/>
    <col min="6641" max="6893" width="8.28515625" style="935"/>
    <col min="6894" max="6894" width="6.28515625" style="935" customWidth="1"/>
    <col min="6895" max="6895" width="36.42578125" style="935" customWidth="1"/>
    <col min="6896" max="6896" width="12.85546875" style="935" customWidth="1"/>
    <col min="6897" max="7149" width="8.28515625" style="935"/>
    <col min="7150" max="7150" width="6.28515625" style="935" customWidth="1"/>
    <col min="7151" max="7151" width="36.42578125" style="935" customWidth="1"/>
    <col min="7152" max="7152" width="12.85546875" style="935" customWidth="1"/>
    <col min="7153" max="7405" width="8.28515625" style="935"/>
    <col min="7406" max="7406" width="6.28515625" style="935" customWidth="1"/>
    <col min="7407" max="7407" width="36.42578125" style="935" customWidth="1"/>
    <col min="7408" max="7408" width="12.85546875" style="935" customWidth="1"/>
    <col min="7409" max="7661" width="8.28515625" style="935"/>
    <col min="7662" max="7662" width="6.28515625" style="935" customWidth="1"/>
    <col min="7663" max="7663" width="36.42578125" style="935" customWidth="1"/>
    <col min="7664" max="7664" width="12.85546875" style="935" customWidth="1"/>
    <col min="7665" max="7917" width="8.28515625" style="935"/>
    <col min="7918" max="7918" width="6.28515625" style="935" customWidth="1"/>
    <col min="7919" max="7919" width="36.42578125" style="935" customWidth="1"/>
    <col min="7920" max="7920" width="12.85546875" style="935" customWidth="1"/>
    <col min="7921" max="8173" width="8.28515625" style="935"/>
    <col min="8174" max="8174" width="6.28515625" style="935" customWidth="1"/>
    <col min="8175" max="8175" width="36.42578125" style="935" customWidth="1"/>
    <col min="8176" max="8176" width="12.85546875" style="935" customWidth="1"/>
    <col min="8177" max="8429" width="8.28515625" style="935"/>
    <col min="8430" max="8430" width="6.28515625" style="935" customWidth="1"/>
    <col min="8431" max="8431" width="36.42578125" style="935" customWidth="1"/>
    <col min="8432" max="8432" width="12.85546875" style="935" customWidth="1"/>
    <col min="8433" max="8685" width="8.28515625" style="935"/>
    <col min="8686" max="8686" width="6.28515625" style="935" customWidth="1"/>
    <col min="8687" max="8687" width="36.42578125" style="935" customWidth="1"/>
    <col min="8688" max="8688" width="12.85546875" style="935" customWidth="1"/>
    <col min="8689" max="8941" width="8.28515625" style="935"/>
    <col min="8942" max="8942" width="6.28515625" style="935" customWidth="1"/>
    <col min="8943" max="8943" width="36.42578125" style="935" customWidth="1"/>
    <col min="8944" max="8944" width="12.85546875" style="935" customWidth="1"/>
    <col min="8945" max="9197" width="8.28515625" style="935"/>
    <col min="9198" max="9198" width="6.28515625" style="935" customWidth="1"/>
    <col min="9199" max="9199" width="36.42578125" style="935" customWidth="1"/>
    <col min="9200" max="9200" width="12.85546875" style="935" customWidth="1"/>
    <col min="9201" max="9453" width="8.28515625" style="935"/>
    <col min="9454" max="9454" width="6.28515625" style="935" customWidth="1"/>
    <col min="9455" max="9455" width="36.42578125" style="935" customWidth="1"/>
    <col min="9456" max="9456" width="12.85546875" style="935" customWidth="1"/>
    <col min="9457" max="9709" width="8.28515625" style="935"/>
    <col min="9710" max="9710" width="6.28515625" style="935" customWidth="1"/>
    <col min="9711" max="9711" width="36.42578125" style="935" customWidth="1"/>
    <col min="9712" max="9712" width="12.85546875" style="935" customWidth="1"/>
    <col min="9713" max="9965" width="8.28515625" style="935"/>
    <col min="9966" max="9966" width="6.28515625" style="935" customWidth="1"/>
    <col min="9967" max="9967" width="36.42578125" style="935" customWidth="1"/>
    <col min="9968" max="9968" width="12.85546875" style="935" customWidth="1"/>
    <col min="9969" max="10221" width="8.28515625" style="935"/>
    <col min="10222" max="10222" width="6.28515625" style="935" customWidth="1"/>
    <col min="10223" max="10223" width="36.42578125" style="935" customWidth="1"/>
    <col min="10224" max="10224" width="12.85546875" style="935" customWidth="1"/>
    <col min="10225" max="10477" width="8.28515625" style="935"/>
    <col min="10478" max="10478" width="6.28515625" style="935" customWidth="1"/>
    <col min="10479" max="10479" width="36.42578125" style="935" customWidth="1"/>
    <col min="10480" max="10480" width="12.85546875" style="935" customWidth="1"/>
    <col min="10481" max="10733" width="8.28515625" style="935"/>
    <col min="10734" max="10734" width="6.28515625" style="935" customWidth="1"/>
    <col min="10735" max="10735" width="36.42578125" style="935" customWidth="1"/>
    <col min="10736" max="10736" width="12.85546875" style="935" customWidth="1"/>
    <col min="10737" max="10989" width="8.28515625" style="935"/>
    <col min="10990" max="10990" width="6.28515625" style="935" customWidth="1"/>
    <col min="10991" max="10991" width="36.42578125" style="935" customWidth="1"/>
    <col min="10992" max="10992" width="12.85546875" style="935" customWidth="1"/>
    <col min="10993" max="11245" width="8.28515625" style="935"/>
    <col min="11246" max="11246" width="6.28515625" style="935" customWidth="1"/>
    <col min="11247" max="11247" width="36.42578125" style="935" customWidth="1"/>
    <col min="11248" max="11248" width="12.85546875" style="935" customWidth="1"/>
    <col min="11249" max="11501" width="8.28515625" style="935"/>
    <col min="11502" max="11502" width="6.28515625" style="935" customWidth="1"/>
    <col min="11503" max="11503" width="36.42578125" style="935" customWidth="1"/>
    <col min="11504" max="11504" width="12.85546875" style="935" customWidth="1"/>
    <col min="11505" max="11757" width="8.28515625" style="935"/>
    <col min="11758" max="11758" width="6.28515625" style="935" customWidth="1"/>
    <col min="11759" max="11759" width="36.42578125" style="935" customWidth="1"/>
    <col min="11760" max="11760" width="12.85546875" style="935" customWidth="1"/>
    <col min="11761" max="12013" width="8.28515625" style="935"/>
    <col min="12014" max="12014" width="6.28515625" style="935" customWidth="1"/>
    <col min="12015" max="12015" width="36.42578125" style="935" customWidth="1"/>
    <col min="12016" max="12016" width="12.85546875" style="935" customWidth="1"/>
    <col min="12017" max="12269" width="8.28515625" style="935"/>
    <col min="12270" max="12270" width="6.28515625" style="935" customWidth="1"/>
    <col min="12271" max="12271" width="36.42578125" style="935" customWidth="1"/>
    <col min="12272" max="12272" width="12.85546875" style="935" customWidth="1"/>
    <col min="12273" max="12525" width="8.28515625" style="935"/>
    <col min="12526" max="12526" width="6.28515625" style="935" customWidth="1"/>
    <col min="12527" max="12527" width="36.42578125" style="935" customWidth="1"/>
    <col min="12528" max="12528" width="12.85546875" style="935" customWidth="1"/>
    <col min="12529" max="12781" width="8.28515625" style="935"/>
    <col min="12782" max="12782" width="6.28515625" style="935" customWidth="1"/>
    <col min="12783" max="12783" width="36.42578125" style="935" customWidth="1"/>
    <col min="12784" max="12784" width="12.85546875" style="935" customWidth="1"/>
    <col min="12785" max="13037" width="8.28515625" style="935"/>
    <col min="13038" max="13038" width="6.28515625" style="935" customWidth="1"/>
    <col min="13039" max="13039" width="36.42578125" style="935" customWidth="1"/>
    <col min="13040" max="13040" width="12.85546875" style="935" customWidth="1"/>
    <col min="13041" max="13293" width="8.28515625" style="935"/>
    <col min="13294" max="13294" width="6.28515625" style="935" customWidth="1"/>
    <col min="13295" max="13295" width="36.42578125" style="935" customWidth="1"/>
    <col min="13296" max="13296" width="12.85546875" style="935" customWidth="1"/>
    <col min="13297" max="13549" width="8.28515625" style="935"/>
    <col min="13550" max="13550" width="6.28515625" style="935" customWidth="1"/>
    <col min="13551" max="13551" width="36.42578125" style="935" customWidth="1"/>
    <col min="13552" max="13552" width="12.85546875" style="935" customWidth="1"/>
    <col min="13553" max="13805" width="8.28515625" style="935"/>
    <col min="13806" max="13806" width="6.28515625" style="935" customWidth="1"/>
    <col min="13807" max="13807" width="36.42578125" style="935" customWidth="1"/>
    <col min="13808" max="13808" width="12.85546875" style="935" customWidth="1"/>
    <col min="13809" max="14061" width="8.28515625" style="935"/>
    <col min="14062" max="14062" width="6.28515625" style="935" customWidth="1"/>
    <col min="14063" max="14063" width="36.42578125" style="935" customWidth="1"/>
    <col min="14064" max="14064" width="12.85546875" style="935" customWidth="1"/>
    <col min="14065" max="14317" width="8.28515625" style="935"/>
    <col min="14318" max="14318" width="6.28515625" style="935" customWidth="1"/>
    <col min="14319" max="14319" width="36.42578125" style="935" customWidth="1"/>
    <col min="14320" max="14320" width="12.85546875" style="935" customWidth="1"/>
    <col min="14321" max="14573" width="8.28515625" style="935"/>
    <col min="14574" max="14574" width="6.28515625" style="935" customWidth="1"/>
    <col min="14575" max="14575" width="36.42578125" style="935" customWidth="1"/>
    <col min="14576" max="14576" width="12.85546875" style="935" customWidth="1"/>
    <col min="14577" max="14829" width="8.28515625" style="935"/>
    <col min="14830" max="14830" width="6.28515625" style="935" customWidth="1"/>
    <col min="14831" max="14831" width="36.42578125" style="935" customWidth="1"/>
    <col min="14832" max="14832" width="12.85546875" style="935" customWidth="1"/>
    <col min="14833" max="15085" width="8.28515625" style="935"/>
    <col min="15086" max="15086" width="6.28515625" style="935" customWidth="1"/>
    <col min="15087" max="15087" width="36.42578125" style="935" customWidth="1"/>
    <col min="15088" max="15088" width="12.85546875" style="935" customWidth="1"/>
    <col min="15089" max="15341" width="8.28515625" style="935"/>
    <col min="15342" max="15342" width="6.28515625" style="935" customWidth="1"/>
    <col min="15343" max="15343" width="36.42578125" style="935" customWidth="1"/>
    <col min="15344" max="15344" width="12.85546875" style="935" customWidth="1"/>
    <col min="15345" max="15597" width="8.28515625" style="935"/>
    <col min="15598" max="15598" width="6.28515625" style="935" customWidth="1"/>
    <col min="15599" max="15599" width="36.42578125" style="935" customWidth="1"/>
    <col min="15600" max="15600" width="12.85546875" style="935" customWidth="1"/>
    <col min="15601" max="15853" width="8.28515625" style="935"/>
    <col min="15854" max="15854" width="6.28515625" style="935" customWidth="1"/>
    <col min="15855" max="15855" width="36.42578125" style="935" customWidth="1"/>
    <col min="15856" max="15856" width="12.85546875" style="935" customWidth="1"/>
    <col min="15857" max="16109" width="8.28515625" style="935"/>
    <col min="16110" max="16110" width="6.28515625" style="935" customWidth="1"/>
    <col min="16111" max="16111" width="36.42578125" style="935" customWidth="1"/>
    <col min="16112" max="16112" width="12.85546875" style="935" customWidth="1"/>
    <col min="16113" max="16384" width="8.28515625" style="935"/>
  </cols>
  <sheetData>
    <row r="1" spans="1:14" s="963" customFormat="1" ht="28.5" customHeight="1" thickBot="1">
      <c r="A1" s="968" t="s">
        <v>603</v>
      </c>
      <c r="B1" s="968"/>
      <c r="C1" s="1536" t="s">
        <v>208</v>
      </c>
      <c r="D1" s="1536"/>
      <c r="E1" s="1536"/>
      <c r="F1" s="1536"/>
      <c r="G1" s="1536"/>
      <c r="H1" s="968"/>
      <c r="I1" s="968"/>
      <c r="J1" s="968" t="s">
        <v>499</v>
      </c>
    </row>
    <row r="2" spans="1:14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</row>
    <row r="3" spans="1:14" ht="18.75" customHeight="1">
      <c r="A3" s="1537" t="s">
        <v>498</v>
      </c>
      <c r="B3" s="1537"/>
      <c r="C3" s="1537"/>
      <c r="D3" s="1537"/>
      <c r="E3" s="1537"/>
      <c r="F3" s="1537"/>
      <c r="G3" s="1537"/>
      <c r="H3" s="1537"/>
      <c r="I3" s="1537"/>
      <c r="J3" s="1537"/>
    </row>
    <row r="4" spans="1:14" ht="18.75" customHeight="1">
      <c r="A4" s="1559" t="s">
        <v>814</v>
      </c>
      <c r="B4" s="1559"/>
      <c r="C4" s="1559"/>
      <c r="D4" s="1559"/>
      <c r="E4" s="1559"/>
      <c r="F4" s="1559"/>
      <c r="G4" s="1559"/>
      <c r="H4" s="1559"/>
      <c r="I4" s="1559"/>
      <c r="J4" s="1559"/>
    </row>
    <row r="5" spans="1:14" ht="18.75" customHeight="1">
      <c r="A5" s="1560"/>
      <c r="B5" s="1560"/>
      <c r="C5" s="1560"/>
      <c r="D5" s="1560"/>
      <c r="E5" s="1560"/>
      <c r="F5" s="1560"/>
      <c r="G5" s="1560"/>
      <c r="H5" s="1560"/>
      <c r="I5" s="1560"/>
      <c r="J5" s="1560"/>
    </row>
    <row r="6" spans="1:14" ht="16.5" customHeight="1">
      <c r="A6" s="1538" t="s">
        <v>658</v>
      </c>
      <c r="B6" s="1539"/>
      <c r="C6" s="1544" t="s">
        <v>600</v>
      </c>
      <c r="D6" s="1544" t="s">
        <v>599</v>
      </c>
      <c r="E6" s="1538" t="s">
        <v>657</v>
      </c>
      <c r="F6" s="1539"/>
      <c r="G6" s="1544" t="s">
        <v>813</v>
      </c>
      <c r="H6" s="1538" t="s">
        <v>598</v>
      </c>
      <c r="I6" s="1539"/>
      <c r="J6" s="1544" t="s">
        <v>813</v>
      </c>
    </row>
    <row r="7" spans="1:14" ht="16.5" customHeight="1">
      <c r="A7" s="1540"/>
      <c r="B7" s="1541"/>
      <c r="C7" s="1545"/>
      <c r="D7" s="1547"/>
      <c r="E7" s="960" t="s">
        <v>208</v>
      </c>
      <c r="F7" s="960" t="s">
        <v>204</v>
      </c>
      <c r="G7" s="1545"/>
      <c r="H7" s="960" t="s">
        <v>208</v>
      </c>
      <c r="I7" s="960" t="s">
        <v>204</v>
      </c>
      <c r="J7" s="1545"/>
    </row>
    <row r="8" spans="1:14" ht="16.5" customHeight="1" thickBot="1">
      <c r="A8" s="1542"/>
      <c r="B8" s="1543"/>
      <c r="C8" s="1546"/>
      <c r="D8" s="959" t="s">
        <v>571</v>
      </c>
      <c r="E8" s="959" t="s">
        <v>570</v>
      </c>
      <c r="F8" s="959" t="s">
        <v>570</v>
      </c>
      <c r="G8" s="959" t="s">
        <v>569</v>
      </c>
      <c r="H8" s="959" t="s">
        <v>570</v>
      </c>
      <c r="I8" s="959" t="s">
        <v>570</v>
      </c>
      <c r="J8" s="959" t="s">
        <v>569</v>
      </c>
    </row>
    <row r="9" spans="1:14" ht="22.5" hidden="1" customHeight="1">
      <c r="A9" s="999"/>
      <c r="B9" s="999"/>
      <c r="C9" s="999"/>
      <c r="D9" s="999"/>
      <c r="E9" s="999"/>
      <c r="F9" s="999"/>
      <c r="G9" s="999"/>
      <c r="H9" s="999"/>
      <c r="I9" s="999"/>
      <c r="J9" s="999"/>
    </row>
    <row r="10" spans="1:14" ht="22.5" hidden="1" customHeight="1" thickBot="1">
      <c r="A10" s="999"/>
      <c r="B10" s="999"/>
      <c r="C10" s="999"/>
      <c r="D10" s="999"/>
      <c r="E10" s="999"/>
      <c r="F10" s="999"/>
      <c r="G10" s="999"/>
      <c r="H10" s="999"/>
      <c r="I10" s="999"/>
      <c r="J10" s="999"/>
    </row>
    <row r="11" spans="1:14" ht="10.5" customHeight="1">
      <c r="A11" s="958"/>
      <c r="B11" s="958"/>
      <c r="C11" s="957"/>
      <c r="D11" s="957"/>
      <c r="E11" s="956"/>
      <c r="F11" s="956"/>
      <c r="G11" s="957"/>
      <c r="H11" s="956"/>
      <c r="I11" s="956"/>
      <c r="J11" s="957"/>
      <c r="K11" s="989"/>
      <c r="L11" s="989"/>
    </row>
    <row r="12" spans="1:14" s="936" customFormat="1" ht="20.25" customHeight="1">
      <c r="A12" s="954" t="s">
        <v>428</v>
      </c>
      <c r="B12" s="953" t="s">
        <v>650</v>
      </c>
      <c r="C12" s="952">
        <v>199</v>
      </c>
      <c r="D12" s="951">
        <v>4.5037000000000003</v>
      </c>
      <c r="E12" s="950">
        <v>35621.227099999996</v>
      </c>
      <c r="F12" s="950">
        <v>36683.200199999999</v>
      </c>
      <c r="G12" s="951">
        <v>97.105000000000004</v>
      </c>
      <c r="H12" s="950">
        <v>39989.214099999997</v>
      </c>
      <c r="I12" s="950">
        <v>40502.5985</v>
      </c>
      <c r="J12" s="951">
        <v>98.73</v>
      </c>
      <c r="K12" s="989"/>
      <c r="L12" s="989"/>
      <c r="M12" s="989"/>
      <c r="N12" s="989"/>
    </row>
    <row r="13" spans="1:14" ht="20.25" customHeight="1">
      <c r="A13" s="995" t="s">
        <v>425</v>
      </c>
      <c r="B13" s="1048" t="s">
        <v>424</v>
      </c>
      <c r="C13" s="993">
        <v>69</v>
      </c>
      <c r="D13" s="991">
        <v>0.76470000000000005</v>
      </c>
      <c r="E13" s="992">
        <v>64565.941599999998</v>
      </c>
      <c r="F13" s="992">
        <v>63865.478000000003</v>
      </c>
      <c r="G13" s="991">
        <v>101.0967</v>
      </c>
      <c r="H13" s="992">
        <v>85267.301999999996</v>
      </c>
      <c r="I13" s="992">
        <v>82615.741999999998</v>
      </c>
      <c r="J13" s="991">
        <v>103.2</v>
      </c>
      <c r="K13" s="989"/>
      <c r="L13" s="989"/>
      <c r="M13" s="989"/>
      <c r="N13" s="989"/>
    </row>
    <row r="14" spans="1:14" s="936" customFormat="1" ht="20.25" customHeight="1">
      <c r="A14" s="995" t="s">
        <v>423</v>
      </c>
      <c r="B14" s="1048" t="s">
        <v>422</v>
      </c>
      <c r="C14" s="993">
        <v>1807</v>
      </c>
      <c r="D14" s="991">
        <v>41.755000000000003</v>
      </c>
      <c r="E14" s="992">
        <v>54626.594499999999</v>
      </c>
      <c r="F14" s="992">
        <v>52526.139900000002</v>
      </c>
      <c r="G14" s="991">
        <v>103.9988</v>
      </c>
      <c r="H14" s="992">
        <v>70641.897500000006</v>
      </c>
      <c r="I14" s="992">
        <v>68422.720199999996</v>
      </c>
      <c r="J14" s="991">
        <v>103.24</v>
      </c>
      <c r="K14" s="989"/>
      <c r="L14" s="989"/>
      <c r="M14" s="989"/>
      <c r="N14" s="989"/>
    </row>
    <row r="15" spans="1:14" ht="20.25" customHeight="1">
      <c r="A15" s="995" t="s">
        <v>421</v>
      </c>
      <c r="B15" s="1048" t="s">
        <v>542</v>
      </c>
      <c r="C15" s="993">
        <v>105</v>
      </c>
      <c r="D15" s="991">
        <v>1.9461999999999999</v>
      </c>
      <c r="E15" s="992">
        <v>70720.213199999998</v>
      </c>
      <c r="F15" s="992">
        <v>67173.650699999998</v>
      </c>
      <c r="G15" s="991">
        <v>105.2796</v>
      </c>
      <c r="H15" s="992">
        <v>89403.715800000005</v>
      </c>
      <c r="I15" s="992">
        <v>90487.024799999999</v>
      </c>
      <c r="J15" s="991">
        <v>98.8</v>
      </c>
      <c r="K15" s="989"/>
      <c r="L15" s="989"/>
      <c r="M15" s="989"/>
      <c r="N15" s="989"/>
    </row>
    <row r="16" spans="1:14" s="936" customFormat="1" ht="20.25" customHeight="1">
      <c r="A16" s="995" t="s">
        <v>419</v>
      </c>
      <c r="B16" s="1048" t="s">
        <v>649</v>
      </c>
      <c r="C16" s="993">
        <v>249</v>
      </c>
      <c r="D16" s="991">
        <v>2.7227000000000001</v>
      </c>
      <c r="E16" s="992">
        <v>44226.921600000001</v>
      </c>
      <c r="F16" s="992">
        <v>44411.970300000001</v>
      </c>
      <c r="G16" s="991">
        <v>99.583299999999994</v>
      </c>
      <c r="H16" s="992">
        <v>52892.786800000002</v>
      </c>
      <c r="I16" s="992">
        <v>54307.990899999997</v>
      </c>
      <c r="J16" s="991">
        <v>97.39</v>
      </c>
      <c r="K16" s="989"/>
      <c r="L16" s="989"/>
      <c r="M16" s="989"/>
      <c r="N16" s="989"/>
    </row>
    <row r="17" spans="1:14" ht="20.25" customHeight="1">
      <c r="A17" s="995" t="s">
        <v>417</v>
      </c>
      <c r="B17" s="1048" t="s">
        <v>416</v>
      </c>
      <c r="C17" s="993">
        <v>355</v>
      </c>
      <c r="D17" s="991">
        <v>11.9817</v>
      </c>
      <c r="E17" s="992">
        <v>37722.010699999999</v>
      </c>
      <c r="F17" s="992">
        <v>37390.366000000002</v>
      </c>
      <c r="G17" s="991">
        <v>100.8869</v>
      </c>
      <c r="H17" s="992">
        <v>49968.343999999997</v>
      </c>
      <c r="I17" s="992">
        <v>47537.250500000002</v>
      </c>
      <c r="J17" s="991">
        <v>105.11</v>
      </c>
      <c r="K17" s="989"/>
      <c r="L17" s="989"/>
      <c r="M17" s="989"/>
      <c r="N17" s="989"/>
    </row>
    <row r="18" spans="1:14" s="936" customFormat="1" ht="20.25" customHeight="1">
      <c r="A18" s="995" t="s">
        <v>415</v>
      </c>
      <c r="B18" s="1048" t="s">
        <v>540</v>
      </c>
      <c r="C18" s="993">
        <v>1486</v>
      </c>
      <c r="D18" s="991">
        <v>26.943100000000001</v>
      </c>
      <c r="E18" s="992">
        <v>34640.406600000002</v>
      </c>
      <c r="F18" s="992">
        <v>33064.407599999999</v>
      </c>
      <c r="G18" s="991">
        <v>104.7664</v>
      </c>
      <c r="H18" s="992">
        <v>54608.300199999998</v>
      </c>
      <c r="I18" s="992">
        <v>53915.109400000001</v>
      </c>
      <c r="J18" s="991">
        <v>101.28</v>
      </c>
      <c r="K18" s="989"/>
      <c r="L18" s="989"/>
      <c r="M18" s="989"/>
      <c r="N18" s="989"/>
    </row>
    <row r="19" spans="1:14" ht="20.25" customHeight="1">
      <c r="A19" s="995" t="s">
        <v>413</v>
      </c>
      <c r="B19" s="1048" t="s">
        <v>412</v>
      </c>
      <c r="C19" s="993">
        <v>483</v>
      </c>
      <c r="D19" s="991">
        <v>7.2901999999999996</v>
      </c>
      <c r="E19" s="992">
        <v>48815.169399999999</v>
      </c>
      <c r="F19" s="992">
        <v>49009.851199999997</v>
      </c>
      <c r="G19" s="991">
        <v>99.602699999999999</v>
      </c>
      <c r="H19" s="992">
        <v>63829.408499999998</v>
      </c>
      <c r="I19" s="992">
        <v>61195.661599999999</v>
      </c>
      <c r="J19" s="991">
        <v>104.3</v>
      </c>
      <c r="K19" s="989"/>
      <c r="L19" s="989"/>
      <c r="M19" s="989"/>
      <c r="N19" s="989"/>
    </row>
    <row r="20" spans="1:14" s="936" customFormat="1" ht="20.25" customHeight="1">
      <c r="A20" s="995" t="s">
        <v>411</v>
      </c>
      <c r="B20" s="1048" t="s">
        <v>648</v>
      </c>
      <c r="C20" s="993">
        <v>250</v>
      </c>
      <c r="D20" s="991">
        <v>3.5697999999999999</v>
      </c>
      <c r="E20" s="992">
        <v>28849.233700000001</v>
      </c>
      <c r="F20" s="992">
        <v>26077.6584</v>
      </c>
      <c r="G20" s="991">
        <v>110.6281</v>
      </c>
      <c r="H20" s="992">
        <v>36303.801299999999</v>
      </c>
      <c r="I20" s="992">
        <v>35791.639600000002</v>
      </c>
      <c r="J20" s="991">
        <v>101.43</v>
      </c>
      <c r="K20" s="989"/>
      <c r="L20" s="989"/>
      <c r="M20" s="989"/>
      <c r="N20" s="989"/>
    </row>
    <row r="21" spans="1:14" ht="20.25" customHeight="1">
      <c r="A21" s="995" t="s">
        <v>409</v>
      </c>
      <c r="B21" s="1048" t="s">
        <v>408</v>
      </c>
      <c r="C21" s="993">
        <v>294</v>
      </c>
      <c r="D21" s="991">
        <v>7.3551000000000002</v>
      </c>
      <c r="E21" s="992">
        <v>72257.251000000004</v>
      </c>
      <c r="F21" s="992">
        <v>70337.388600000006</v>
      </c>
      <c r="G21" s="991">
        <v>102.7295</v>
      </c>
      <c r="H21" s="992">
        <v>95841.778300000005</v>
      </c>
      <c r="I21" s="992">
        <v>92073.310800000007</v>
      </c>
      <c r="J21" s="991">
        <v>104.09</v>
      </c>
      <c r="K21" s="989"/>
      <c r="L21" s="989"/>
      <c r="M21" s="989"/>
      <c r="N21" s="989"/>
    </row>
    <row r="22" spans="1:14" s="936" customFormat="1" ht="20.25" customHeight="1">
      <c r="A22" s="995" t="s">
        <v>407</v>
      </c>
      <c r="B22" s="1048" t="s">
        <v>406</v>
      </c>
      <c r="C22" s="993">
        <v>657</v>
      </c>
      <c r="D22" s="991">
        <v>5.1871999999999998</v>
      </c>
      <c r="E22" s="992">
        <v>99397.383199999997</v>
      </c>
      <c r="F22" s="992">
        <v>91079.572199999995</v>
      </c>
      <c r="G22" s="991">
        <v>109.1324</v>
      </c>
      <c r="H22" s="992">
        <v>127284.27</v>
      </c>
      <c r="I22" s="992">
        <v>120769.40889999999</v>
      </c>
      <c r="J22" s="991">
        <v>105.39</v>
      </c>
      <c r="K22" s="989"/>
      <c r="L22" s="989"/>
      <c r="M22" s="989"/>
      <c r="N22" s="989"/>
    </row>
    <row r="23" spans="1:14" ht="20.25" customHeight="1">
      <c r="A23" s="995" t="s">
        <v>405</v>
      </c>
      <c r="B23" s="1048" t="s">
        <v>532</v>
      </c>
      <c r="C23" s="993">
        <v>83</v>
      </c>
      <c r="D23" s="991">
        <v>3.3936000000000002</v>
      </c>
      <c r="E23" s="992">
        <v>30186.136999999999</v>
      </c>
      <c r="F23" s="992">
        <v>34159.1446</v>
      </c>
      <c r="G23" s="991">
        <v>88.369100000000003</v>
      </c>
      <c r="H23" s="992">
        <v>39422.600599999998</v>
      </c>
      <c r="I23" s="992">
        <v>38243.688300000002</v>
      </c>
      <c r="J23" s="991">
        <v>103.08</v>
      </c>
      <c r="K23" s="989"/>
      <c r="L23" s="989"/>
      <c r="M23" s="989"/>
      <c r="N23" s="989"/>
    </row>
    <row r="24" spans="1:14" s="936" customFormat="1" ht="20.25" customHeight="1">
      <c r="A24" s="995" t="s">
        <v>403</v>
      </c>
      <c r="B24" s="1048" t="s">
        <v>647</v>
      </c>
      <c r="C24" s="993">
        <v>367</v>
      </c>
      <c r="D24" s="991">
        <v>8.1792999999999996</v>
      </c>
      <c r="E24" s="992">
        <v>59631.253799999999</v>
      </c>
      <c r="F24" s="992">
        <v>58266.289499999999</v>
      </c>
      <c r="G24" s="991">
        <v>102.3426</v>
      </c>
      <c r="H24" s="992">
        <v>86437.251300000004</v>
      </c>
      <c r="I24" s="992">
        <v>79379.505799999999</v>
      </c>
      <c r="J24" s="991">
        <v>108.89</v>
      </c>
      <c r="K24" s="989"/>
      <c r="L24" s="989"/>
      <c r="M24" s="989"/>
      <c r="N24" s="989"/>
    </row>
    <row r="25" spans="1:14" ht="20.25" customHeight="1">
      <c r="A25" s="995" t="s">
        <v>401</v>
      </c>
      <c r="B25" s="1048" t="s">
        <v>400</v>
      </c>
      <c r="C25" s="993">
        <v>309</v>
      </c>
      <c r="D25" s="991">
        <v>4.9420999999999999</v>
      </c>
      <c r="E25" s="992">
        <v>30034.618699999999</v>
      </c>
      <c r="F25" s="992">
        <v>28518.552299999999</v>
      </c>
      <c r="G25" s="991">
        <v>105.316</v>
      </c>
      <c r="H25" s="992">
        <v>39610.438900000001</v>
      </c>
      <c r="I25" s="992">
        <v>38351.832399999999</v>
      </c>
      <c r="J25" s="991">
        <v>103.28</v>
      </c>
      <c r="K25" s="989"/>
      <c r="L25" s="989"/>
      <c r="M25" s="989"/>
      <c r="N25" s="989"/>
    </row>
    <row r="26" spans="1:14" s="936" customFormat="1" ht="20.25" customHeight="1">
      <c r="A26" s="995" t="s">
        <v>399</v>
      </c>
      <c r="B26" s="1048" t="s">
        <v>385</v>
      </c>
      <c r="C26" s="993">
        <v>1089</v>
      </c>
      <c r="D26" s="991">
        <v>11.5114</v>
      </c>
      <c r="E26" s="992">
        <v>51435.4853</v>
      </c>
      <c r="F26" s="992">
        <v>47912.490400000002</v>
      </c>
      <c r="G26" s="991">
        <v>107.35290000000001</v>
      </c>
      <c r="H26" s="992">
        <v>56782.700400000002</v>
      </c>
      <c r="I26" s="992">
        <v>53208.673600000002</v>
      </c>
      <c r="J26" s="991">
        <v>106.71</v>
      </c>
      <c r="K26" s="989"/>
      <c r="L26" s="989"/>
      <c r="M26" s="989"/>
      <c r="N26" s="989"/>
    </row>
    <row r="27" spans="1:14" ht="20.25" customHeight="1">
      <c r="A27" s="995" t="s">
        <v>397</v>
      </c>
      <c r="B27" s="1048" t="s">
        <v>246</v>
      </c>
      <c r="C27" s="993">
        <v>7441</v>
      </c>
      <c r="D27" s="991">
        <v>15.3955</v>
      </c>
      <c r="E27" s="992">
        <v>42508.274899999997</v>
      </c>
      <c r="F27" s="992">
        <v>40133.712899999999</v>
      </c>
      <c r="G27" s="991">
        <v>105.9166</v>
      </c>
      <c r="H27" s="992">
        <v>45108.8321</v>
      </c>
      <c r="I27" s="992">
        <v>42491.222699999998</v>
      </c>
      <c r="J27" s="991">
        <v>106.16</v>
      </c>
      <c r="K27" s="989"/>
      <c r="L27" s="989"/>
      <c r="M27" s="989"/>
      <c r="N27" s="989"/>
    </row>
    <row r="28" spans="1:14" s="936" customFormat="1" ht="20.25" customHeight="1">
      <c r="A28" s="995" t="s">
        <v>396</v>
      </c>
      <c r="B28" s="1048" t="s">
        <v>395</v>
      </c>
      <c r="C28" s="993">
        <v>1127</v>
      </c>
      <c r="D28" s="991">
        <v>7.3879000000000001</v>
      </c>
      <c r="E28" s="992">
        <v>47043.1126</v>
      </c>
      <c r="F28" s="992">
        <v>44346.988299999997</v>
      </c>
      <c r="G28" s="991">
        <v>106.0796</v>
      </c>
      <c r="H28" s="992">
        <v>57497.751900000003</v>
      </c>
      <c r="I28" s="992">
        <v>54374.497600000002</v>
      </c>
      <c r="J28" s="991">
        <v>105.74</v>
      </c>
      <c r="K28" s="989"/>
      <c r="L28" s="989"/>
      <c r="M28" s="989"/>
      <c r="N28" s="989"/>
    </row>
    <row r="29" spans="1:14" ht="20.25" customHeight="1">
      <c r="A29" s="995" t="s">
        <v>394</v>
      </c>
      <c r="B29" s="1048" t="s">
        <v>646</v>
      </c>
      <c r="C29" s="993">
        <v>585</v>
      </c>
      <c r="D29" s="991">
        <v>2.7806000000000002</v>
      </c>
      <c r="E29" s="992">
        <v>32833.223599999998</v>
      </c>
      <c r="F29" s="992">
        <v>31800.800500000001</v>
      </c>
      <c r="G29" s="991">
        <v>103.2465</v>
      </c>
      <c r="H29" s="992">
        <v>42098.8413</v>
      </c>
      <c r="I29" s="992">
        <v>40255.191599999998</v>
      </c>
      <c r="J29" s="991">
        <v>104.57</v>
      </c>
      <c r="K29" s="989"/>
      <c r="L29" s="989"/>
      <c r="M29" s="989"/>
      <c r="N29" s="989"/>
    </row>
    <row r="30" spans="1:14" ht="20.25" customHeight="1" thickBot="1">
      <c r="A30" s="1062" t="s">
        <v>392</v>
      </c>
      <c r="B30" s="1061" t="s">
        <v>391</v>
      </c>
      <c r="C30" s="1060">
        <v>140</v>
      </c>
      <c r="D30" s="1058">
        <v>2.3169</v>
      </c>
      <c r="E30" s="1059">
        <v>36823.127200000003</v>
      </c>
      <c r="F30" s="1059">
        <v>34064.633500000004</v>
      </c>
      <c r="G30" s="1058">
        <v>108.09780000000001</v>
      </c>
      <c r="H30" s="1059">
        <v>46471.534299999999</v>
      </c>
      <c r="I30" s="1059">
        <v>47573.529499999997</v>
      </c>
      <c r="J30" s="1058">
        <v>97.68</v>
      </c>
      <c r="K30" s="989"/>
      <c r="L30" s="989"/>
      <c r="M30" s="989"/>
      <c r="N30" s="989"/>
    </row>
    <row r="31" spans="1:14" ht="20.25" customHeight="1" thickTop="1">
      <c r="A31" s="943" t="s">
        <v>520</v>
      </c>
      <c r="B31" s="942"/>
      <c r="C31" s="941">
        <v>17095</v>
      </c>
      <c r="D31" s="940">
        <v>169.92769999999999</v>
      </c>
      <c r="E31" s="939">
        <v>45532.373699999996</v>
      </c>
      <c r="F31" s="939">
        <v>43873.732900000003</v>
      </c>
      <c r="G31" s="940">
        <v>103.7804</v>
      </c>
      <c r="H31" s="939">
        <v>62246.085099999997</v>
      </c>
      <c r="I31" s="939">
        <v>60053.373200000002</v>
      </c>
      <c r="J31" s="940">
        <v>103.65</v>
      </c>
      <c r="K31" s="989"/>
      <c r="L31" s="989"/>
      <c r="M31" s="989"/>
      <c r="N31" s="989"/>
    </row>
    <row r="32" spans="1:14">
      <c r="A32" s="936"/>
      <c r="B32" s="936"/>
      <c r="C32" s="936"/>
      <c r="D32" s="936"/>
      <c r="E32" s="936"/>
      <c r="F32" s="936"/>
      <c r="J32" s="936"/>
    </row>
    <row r="33" spans="1:6">
      <c r="A33" s="936"/>
      <c r="B33" s="936"/>
      <c r="C33" s="1057"/>
      <c r="D33" s="936"/>
      <c r="E33" s="936"/>
      <c r="F33" s="936"/>
    </row>
    <row r="34" spans="1:6">
      <c r="A34" s="936"/>
      <c r="B34" s="936"/>
      <c r="C34" s="936"/>
      <c r="D34" s="936"/>
      <c r="E34" s="936"/>
      <c r="F34" s="936"/>
    </row>
    <row r="35" spans="1:6">
      <c r="A35" s="936"/>
      <c r="B35" s="936"/>
      <c r="C35" s="936"/>
      <c r="D35" s="936"/>
      <c r="E35" s="936"/>
      <c r="F35" s="936"/>
    </row>
    <row r="36" spans="1:6">
      <c r="A36" s="936"/>
      <c r="B36" s="936"/>
      <c r="C36" s="936"/>
      <c r="D36" s="936"/>
      <c r="E36" s="936"/>
      <c r="F36" s="936"/>
    </row>
    <row r="37" spans="1:6">
      <c r="A37" s="936"/>
      <c r="B37" s="936"/>
      <c r="C37" s="936"/>
      <c r="D37" s="936"/>
      <c r="E37" s="936"/>
      <c r="F37" s="936"/>
    </row>
    <row r="38" spans="1:6">
      <c r="A38" s="936"/>
      <c r="B38" s="936"/>
      <c r="C38" s="936"/>
      <c r="D38" s="936"/>
      <c r="E38" s="936"/>
      <c r="F38" s="936"/>
    </row>
  </sheetData>
  <mergeCells count="12">
    <mergeCell ref="E6:F6"/>
    <mergeCell ref="G6:G7"/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</mergeCells>
  <printOptions horizontalCentered="1" verticalCentered="1"/>
  <pageMargins left="0.70866141732283472" right="0.70866141732283472" top="0.51181102362204722" bottom="0.43307086614173229" header="0.31496062992125984" footer="0.31496062992125984"/>
  <pageSetup paperSize="9" scale="78" orientation="landscape" horizontalDpi="1200" verticalDpi="1200" r:id="rId1"/>
  <headerFooter scaleWithDoc="0" alignWithMargins="0">
    <oddHeader>&amp;R&amp;"Arial,Obyčejné"Strana 10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54"/>
  <sheetViews>
    <sheetView showGridLines="0" showZeros="0" zoomScaleNormal="100" workbookViewId="0"/>
  </sheetViews>
  <sheetFormatPr defaultColWidth="9.140625" defaultRowHeight="12.75"/>
  <cols>
    <col min="1" max="1" width="57.7109375" style="1063" customWidth="1"/>
    <col min="2" max="7" width="12.28515625" style="1063" customWidth="1"/>
    <col min="8" max="244" width="9.140625" style="1063"/>
    <col min="245" max="245" width="51" style="1063" customWidth="1"/>
    <col min="246" max="246" width="11.42578125" style="1063" customWidth="1"/>
    <col min="247" max="247" width="12.42578125" style="1063" customWidth="1"/>
    <col min="248" max="248" width="11.42578125" style="1063" customWidth="1"/>
    <col min="249" max="249" width="12.42578125" style="1063" customWidth="1"/>
    <col min="250" max="250" width="11.42578125" style="1063" customWidth="1"/>
    <col min="251" max="251" width="12.42578125" style="1063" customWidth="1"/>
    <col min="252" max="500" width="9.140625" style="1063"/>
    <col min="501" max="501" width="51" style="1063" customWidth="1"/>
    <col min="502" max="502" width="11.42578125" style="1063" customWidth="1"/>
    <col min="503" max="503" width="12.42578125" style="1063" customWidth="1"/>
    <col min="504" max="504" width="11.42578125" style="1063" customWidth="1"/>
    <col min="505" max="505" width="12.42578125" style="1063" customWidth="1"/>
    <col min="506" max="506" width="11.42578125" style="1063" customWidth="1"/>
    <col min="507" max="507" width="12.42578125" style="1063" customWidth="1"/>
    <col min="508" max="756" width="9.140625" style="1063"/>
    <col min="757" max="757" width="51" style="1063" customWidth="1"/>
    <col min="758" max="758" width="11.42578125" style="1063" customWidth="1"/>
    <col min="759" max="759" width="12.42578125" style="1063" customWidth="1"/>
    <col min="760" max="760" width="11.42578125" style="1063" customWidth="1"/>
    <col min="761" max="761" width="12.42578125" style="1063" customWidth="1"/>
    <col min="762" max="762" width="11.42578125" style="1063" customWidth="1"/>
    <col min="763" max="763" width="12.42578125" style="1063" customWidth="1"/>
    <col min="764" max="1012" width="9.140625" style="1063"/>
    <col min="1013" max="1013" width="51" style="1063" customWidth="1"/>
    <col min="1014" max="1014" width="11.42578125" style="1063" customWidth="1"/>
    <col min="1015" max="1015" width="12.42578125" style="1063" customWidth="1"/>
    <col min="1016" max="1016" width="11.42578125" style="1063" customWidth="1"/>
    <col min="1017" max="1017" width="12.42578125" style="1063" customWidth="1"/>
    <col min="1018" max="1018" width="11.42578125" style="1063" customWidth="1"/>
    <col min="1019" max="1019" width="12.42578125" style="1063" customWidth="1"/>
    <col min="1020" max="1268" width="9.140625" style="1063"/>
    <col min="1269" max="1269" width="51" style="1063" customWidth="1"/>
    <col min="1270" max="1270" width="11.42578125" style="1063" customWidth="1"/>
    <col min="1271" max="1271" width="12.42578125" style="1063" customWidth="1"/>
    <col min="1272" max="1272" width="11.42578125" style="1063" customWidth="1"/>
    <col min="1273" max="1273" width="12.42578125" style="1063" customWidth="1"/>
    <col min="1274" max="1274" width="11.42578125" style="1063" customWidth="1"/>
    <col min="1275" max="1275" width="12.42578125" style="1063" customWidth="1"/>
    <col min="1276" max="1524" width="9.140625" style="1063"/>
    <col min="1525" max="1525" width="51" style="1063" customWidth="1"/>
    <col min="1526" max="1526" width="11.42578125" style="1063" customWidth="1"/>
    <col min="1527" max="1527" width="12.42578125" style="1063" customWidth="1"/>
    <col min="1528" max="1528" width="11.42578125" style="1063" customWidth="1"/>
    <col min="1529" max="1529" width="12.42578125" style="1063" customWidth="1"/>
    <col min="1530" max="1530" width="11.42578125" style="1063" customWidth="1"/>
    <col min="1531" max="1531" width="12.42578125" style="1063" customWidth="1"/>
    <col min="1532" max="1780" width="9.140625" style="1063"/>
    <col min="1781" max="1781" width="51" style="1063" customWidth="1"/>
    <col min="1782" max="1782" width="11.42578125" style="1063" customWidth="1"/>
    <col min="1783" max="1783" width="12.42578125" style="1063" customWidth="1"/>
    <col min="1784" max="1784" width="11.42578125" style="1063" customWidth="1"/>
    <col min="1785" max="1785" width="12.42578125" style="1063" customWidth="1"/>
    <col min="1786" max="1786" width="11.42578125" style="1063" customWidth="1"/>
    <col min="1787" max="1787" width="12.42578125" style="1063" customWidth="1"/>
    <col min="1788" max="2036" width="9.140625" style="1063"/>
    <col min="2037" max="2037" width="51" style="1063" customWidth="1"/>
    <col min="2038" max="2038" width="11.42578125" style="1063" customWidth="1"/>
    <col min="2039" max="2039" width="12.42578125" style="1063" customWidth="1"/>
    <col min="2040" max="2040" width="11.42578125" style="1063" customWidth="1"/>
    <col min="2041" max="2041" width="12.42578125" style="1063" customWidth="1"/>
    <col min="2042" max="2042" width="11.42578125" style="1063" customWidth="1"/>
    <col min="2043" max="2043" width="12.42578125" style="1063" customWidth="1"/>
    <col min="2044" max="2292" width="9.140625" style="1063"/>
    <col min="2293" max="2293" width="51" style="1063" customWidth="1"/>
    <col min="2294" max="2294" width="11.42578125" style="1063" customWidth="1"/>
    <col min="2295" max="2295" width="12.42578125" style="1063" customWidth="1"/>
    <col min="2296" max="2296" width="11.42578125" style="1063" customWidth="1"/>
    <col min="2297" max="2297" width="12.42578125" style="1063" customWidth="1"/>
    <col min="2298" max="2298" width="11.42578125" style="1063" customWidth="1"/>
    <col min="2299" max="2299" width="12.42578125" style="1063" customWidth="1"/>
    <col min="2300" max="2548" width="9.140625" style="1063"/>
    <col min="2549" max="2549" width="51" style="1063" customWidth="1"/>
    <col min="2550" max="2550" width="11.42578125" style="1063" customWidth="1"/>
    <col min="2551" max="2551" width="12.42578125" style="1063" customWidth="1"/>
    <col min="2552" max="2552" width="11.42578125" style="1063" customWidth="1"/>
    <col min="2553" max="2553" width="12.42578125" style="1063" customWidth="1"/>
    <col min="2554" max="2554" width="11.42578125" style="1063" customWidth="1"/>
    <col min="2555" max="2555" width="12.42578125" style="1063" customWidth="1"/>
    <col min="2556" max="2804" width="9.140625" style="1063"/>
    <col min="2805" max="2805" width="51" style="1063" customWidth="1"/>
    <col min="2806" max="2806" width="11.42578125" style="1063" customWidth="1"/>
    <col min="2807" max="2807" width="12.42578125" style="1063" customWidth="1"/>
    <col min="2808" max="2808" width="11.42578125" style="1063" customWidth="1"/>
    <col min="2809" max="2809" width="12.42578125" style="1063" customWidth="1"/>
    <col min="2810" max="2810" width="11.42578125" style="1063" customWidth="1"/>
    <col min="2811" max="2811" width="12.42578125" style="1063" customWidth="1"/>
    <col min="2812" max="3060" width="9.140625" style="1063"/>
    <col min="3061" max="3061" width="51" style="1063" customWidth="1"/>
    <col min="3062" max="3062" width="11.42578125" style="1063" customWidth="1"/>
    <col min="3063" max="3063" width="12.42578125" style="1063" customWidth="1"/>
    <col min="3064" max="3064" width="11.42578125" style="1063" customWidth="1"/>
    <col min="3065" max="3065" width="12.42578125" style="1063" customWidth="1"/>
    <col min="3066" max="3066" width="11.42578125" style="1063" customWidth="1"/>
    <col min="3067" max="3067" width="12.42578125" style="1063" customWidth="1"/>
    <col min="3068" max="3316" width="9.140625" style="1063"/>
    <col min="3317" max="3317" width="51" style="1063" customWidth="1"/>
    <col min="3318" max="3318" width="11.42578125" style="1063" customWidth="1"/>
    <col min="3319" max="3319" width="12.42578125" style="1063" customWidth="1"/>
    <col min="3320" max="3320" width="11.42578125" style="1063" customWidth="1"/>
    <col min="3321" max="3321" width="12.42578125" style="1063" customWidth="1"/>
    <col min="3322" max="3322" width="11.42578125" style="1063" customWidth="1"/>
    <col min="3323" max="3323" width="12.42578125" style="1063" customWidth="1"/>
    <col min="3324" max="3572" width="9.140625" style="1063"/>
    <col min="3573" max="3573" width="51" style="1063" customWidth="1"/>
    <col min="3574" max="3574" width="11.42578125" style="1063" customWidth="1"/>
    <col min="3575" max="3575" width="12.42578125" style="1063" customWidth="1"/>
    <col min="3576" max="3576" width="11.42578125" style="1063" customWidth="1"/>
    <col min="3577" max="3577" width="12.42578125" style="1063" customWidth="1"/>
    <col min="3578" max="3578" width="11.42578125" style="1063" customWidth="1"/>
    <col min="3579" max="3579" width="12.42578125" style="1063" customWidth="1"/>
    <col min="3580" max="3828" width="9.140625" style="1063"/>
    <col min="3829" max="3829" width="51" style="1063" customWidth="1"/>
    <col min="3830" max="3830" width="11.42578125" style="1063" customWidth="1"/>
    <col min="3831" max="3831" width="12.42578125" style="1063" customWidth="1"/>
    <col min="3832" max="3832" width="11.42578125" style="1063" customWidth="1"/>
    <col min="3833" max="3833" width="12.42578125" style="1063" customWidth="1"/>
    <col min="3834" max="3834" width="11.42578125" style="1063" customWidth="1"/>
    <col min="3835" max="3835" width="12.42578125" style="1063" customWidth="1"/>
    <col min="3836" max="4084" width="9.140625" style="1063"/>
    <col min="4085" max="4085" width="51" style="1063" customWidth="1"/>
    <col min="4086" max="4086" width="11.42578125" style="1063" customWidth="1"/>
    <col min="4087" max="4087" width="12.42578125" style="1063" customWidth="1"/>
    <col min="4088" max="4088" width="11.42578125" style="1063" customWidth="1"/>
    <col min="4089" max="4089" width="12.42578125" style="1063" customWidth="1"/>
    <col min="4090" max="4090" width="11.42578125" style="1063" customWidth="1"/>
    <col min="4091" max="4091" width="12.42578125" style="1063" customWidth="1"/>
    <col min="4092" max="4340" width="9.140625" style="1063"/>
    <col min="4341" max="4341" width="51" style="1063" customWidth="1"/>
    <col min="4342" max="4342" width="11.42578125" style="1063" customWidth="1"/>
    <col min="4343" max="4343" width="12.42578125" style="1063" customWidth="1"/>
    <col min="4344" max="4344" width="11.42578125" style="1063" customWidth="1"/>
    <col min="4345" max="4345" width="12.42578125" style="1063" customWidth="1"/>
    <col min="4346" max="4346" width="11.42578125" style="1063" customWidth="1"/>
    <col min="4347" max="4347" width="12.42578125" style="1063" customWidth="1"/>
    <col min="4348" max="4596" width="9.140625" style="1063"/>
    <col min="4597" max="4597" width="51" style="1063" customWidth="1"/>
    <col min="4598" max="4598" width="11.42578125" style="1063" customWidth="1"/>
    <col min="4599" max="4599" width="12.42578125" style="1063" customWidth="1"/>
    <col min="4600" max="4600" width="11.42578125" style="1063" customWidth="1"/>
    <col min="4601" max="4601" width="12.42578125" style="1063" customWidth="1"/>
    <col min="4602" max="4602" width="11.42578125" style="1063" customWidth="1"/>
    <col min="4603" max="4603" width="12.42578125" style="1063" customWidth="1"/>
    <col min="4604" max="4852" width="9.140625" style="1063"/>
    <col min="4853" max="4853" width="51" style="1063" customWidth="1"/>
    <col min="4854" max="4854" width="11.42578125" style="1063" customWidth="1"/>
    <col min="4855" max="4855" width="12.42578125" style="1063" customWidth="1"/>
    <col min="4856" max="4856" width="11.42578125" style="1063" customWidth="1"/>
    <col min="4857" max="4857" width="12.42578125" style="1063" customWidth="1"/>
    <col min="4858" max="4858" width="11.42578125" style="1063" customWidth="1"/>
    <col min="4859" max="4859" width="12.42578125" style="1063" customWidth="1"/>
    <col min="4860" max="5108" width="9.140625" style="1063"/>
    <col min="5109" max="5109" width="51" style="1063" customWidth="1"/>
    <col min="5110" max="5110" width="11.42578125" style="1063" customWidth="1"/>
    <col min="5111" max="5111" width="12.42578125" style="1063" customWidth="1"/>
    <col min="5112" max="5112" width="11.42578125" style="1063" customWidth="1"/>
    <col min="5113" max="5113" width="12.42578125" style="1063" customWidth="1"/>
    <col min="5114" max="5114" width="11.42578125" style="1063" customWidth="1"/>
    <col min="5115" max="5115" width="12.42578125" style="1063" customWidth="1"/>
    <col min="5116" max="5364" width="9.140625" style="1063"/>
    <col min="5365" max="5365" width="51" style="1063" customWidth="1"/>
    <col min="5366" max="5366" width="11.42578125" style="1063" customWidth="1"/>
    <col min="5367" max="5367" width="12.42578125" style="1063" customWidth="1"/>
    <col min="5368" max="5368" width="11.42578125" style="1063" customWidth="1"/>
    <col min="5369" max="5369" width="12.42578125" style="1063" customWidth="1"/>
    <col min="5370" max="5370" width="11.42578125" style="1063" customWidth="1"/>
    <col min="5371" max="5371" width="12.42578125" style="1063" customWidth="1"/>
    <col min="5372" max="5620" width="9.140625" style="1063"/>
    <col min="5621" max="5621" width="51" style="1063" customWidth="1"/>
    <col min="5622" max="5622" width="11.42578125" style="1063" customWidth="1"/>
    <col min="5623" max="5623" width="12.42578125" style="1063" customWidth="1"/>
    <col min="5624" max="5624" width="11.42578125" style="1063" customWidth="1"/>
    <col min="5625" max="5625" width="12.42578125" style="1063" customWidth="1"/>
    <col min="5626" max="5626" width="11.42578125" style="1063" customWidth="1"/>
    <col min="5627" max="5627" width="12.42578125" style="1063" customWidth="1"/>
    <col min="5628" max="5876" width="9.140625" style="1063"/>
    <col min="5877" max="5877" width="51" style="1063" customWidth="1"/>
    <col min="5878" max="5878" width="11.42578125" style="1063" customWidth="1"/>
    <col min="5879" max="5879" width="12.42578125" style="1063" customWidth="1"/>
    <col min="5880" max="5880" width="11.42578125" style="1063" customWidth="1"/>
    <col min="5881" max="5881" width="12.42578125" style="1063" customWidth="1"/>
    <col min="5882" max="5882" width="11.42578125" style="1063" customWidth="1"/>
    <col min="5883" max="5883" width="12.42578125" style="1063" customWidth="1"/>
    <col min="5884" max="6132" width="9.140625" style="1063"/>
    <col min="6133" max="6133" width="51" style="1063" customWidth="1"/>
    <col min="6134" max="6134" width="11.42578125" style="1063" customWidth="1"/>
    <col min="6135" max="6135" width="12.42578125" style="1063" customWidth="1"/>
    <col min="6136" max="6136" width="11.42578125" style="1063" customWidth="1"/>
    <col min="6137" max="6137" width="12.42578125" style="1063" customWidth="1"/>
    <col min="6138" max="6138" width="11.42578125" style="1063" customWidth="1"/>
    <col min="6139" max="6139" width="12.42578125" style="1063" customWidth="1"/>
    <col min="6140" max="6388" width="9.140625" style="1063"/>
    <col min="6389" max="6389" width="51" style="1063" customWidth="1"/>
    <col min="6390" max="6390" width="11.42578125" style="1063" customWidth="1"/>
    <col min="6391" max="6391" width="12.42578125" style="1063" customWidth="1"/>
    <col min="6392" max="6392" width="11.42578125" style="1063" customWidth="1"/>
    <col min="6393" max="6393" width="12.42578125" style="1063" customWidth="1"/>
    <col min="6394" max="6394" width="11.42578125" style="1063" customWidth="1"/>
    <col min="6395" max="6395" width="12.42578125" style="1063" customWidth="1"/>
    <col min="6396" max="6644" width="9.140625" style="1063"/>
    <col min="6645" max="6645" width="51" style="1063" customWidth="1"/>
    <col min="6646" max="6646" width="11.42578125" style="1063" customWidth="1"/>
    <col min="6647" max="6647" width="12.42578125" style="1063" customWidth="1"/>
    <col min="6648" max="6648" width="11.42578125" style="1063" customWidth="1"/>
    <col min="6649" max="6649" width="12.42578125" style="1063" customWidth="1"/>
    <col min="6650" max="6650" width="11.42578125" style="1063" customWidth="1"/>
    <col min="6651" max="6651" width="12.42578125" style="1063" customWidth="1"/>
    <col min="6652" max="6900" width="9.140625" style="1063"/>
    <col min="6901" max="6901" width="51" style="1063" customWidth="1"/>
    <col min="6902" max="6902" width="11.42578125" style="1063" customWidth="1"/>
    <col min="6903" max="6903" width="12.42578125" style="1063" customWidth="1"/>
    <col min="6904" max="6904" width="11.42578125" style="1063" customWidth="1"/>
    <col min="6905" max="6905" width="12.42578125" style="1063" customWidth="1"/>
    <col min="6906" max="6906" width="11.42578125" style="1063" customWidth="1"/>
    <col min="6907" max="6907" width="12.42578125" style="1063" customWidth="1"/>
    <col min="6908" max="7156" width="9.140625" style="1063"/>
    <col min="7157" max="7157" width="51" style="1063" customWidth="1"/>
    <col min="7158" max="7158" width="11.42578125" style="1063" customWidth="1"/>
    <col min="7159" max="7159" width="12.42578125" style="1063" customWidth="1"/>
    <col min="7160" max="7160" width="11.42578125" style="1063" customWidth="1"/>
    <col min="7161" max="7161" width="12.42578125" style="1063" customWidth="1"/>
    <col min="7162" max="7162" width="11.42578125" style="1063" customWidth="1"/>
    <col min="7163" max="7163" width="12.42578125" style="1063" customWidth="1"/>
    <col min="7164" max="7412" width="9.140625" style="1063"/>
    <col min="7413" max="7413" width="51" style="1063" customWidth="1"/>
    <col min="7414" max="7414" width="11.42578125" style="1063" customWidth="1"/>
    <col min="7415" max="7415" width="12.42578125" style="1063" customWidth="1"/>
    <col min="7416" max="7416" width="11.42578125" style="1063" customWidth="1"/>
    <col min="7417" max="7417" width="12.42578125" style="1063" customWidth="1"/>
    <col min="7418" max="7418" width="11.42578125" style="1063" customWidth="1"/>
    <col min="7419" max="7419" width="12.42578125" style="1063" customWidth="1"/>
    <col min="7420" max="7668" width="9.140625" style="1063"/>
    <col min="7669" max="7669" width="51" style="1063" customWidth="1"/>
    <col min="7670" max="7670" width="11.42578125" style="1063" customWidth="1"/>
    <col min="7671" max="7671" width="12.42578125" style="1063" customWidth="1"/>
    <col min="7672" max="7672" width="11.42578125" style="1063" customWidth="1"/>
    <col min="7673" max="7673" width="12.42578125" style="1063" customWidth="1"/>
    <col min="7674" max="7674" width="11.42578125" style="1063" customWidth="1"/>
    <col min="7675" max="7675" width="12.42578125" style="1063" customWidth="1"/>
    <col min="7676" max="7924" width="9.140625" style="1063"/>
    <col min="7925" max="7925" width="51" style="1063" customWidth="1"/>
    <col min="7926" max="7926" width="11.42578125" style="1063" customWidth="1"/>
    <col min="7927" max="7927" width="12.42578125" style="1063" customWidth="1"/>
    <col min="7928" max="7928" width="11.42578125" style="1063" customWidth="1"/>
    <col min="7929" max="7929" width="12.42578125" style="1063" customWidth="1"/>
    <col min="7930" max="7930" width="11.42578125" style="1063" customWidth="1"/>
    <col min="7931" max="7931" width="12.42578125" style="1063" customWidth="1"/>
    <col min="7932" max="8180" width="9.140625" style="1063"/>
    <col min="8181" max="8181" width="51" style="1063" customWidth="1"/>
    <col min="8182" max="8182" width="11.42578125" style="1063" customWidth="1"/>
    <col min="8183" max="8183" width="12.42578125" style="1063" customWidth="1"/>
    <col min="8184" max="8184" width="11.42578125" style="1063" customWidth="1"/>
    <col min="8185" max="8185" width="12.42578125" style="1063" customWidth="1"/>
    <col min="8186" max="8186" width="11.42578125" style="1063" customWidth="1"/>
    <col min="8187" max="8187" width="12.42578125" style="1063" customWidth="1"/>
    <col min="8188" max="8436" width="9.140625" style="1063"/>
    <col min="8437" max="8437" width="51" style="1063" customWidth="1"/>
    <col min="8438" max="8438" width="11.42578125" style="1063" customWidth="1"/>
    <col min="8439" max="8439" width="12.42578125" style="1063" customWidth="1"/>
    <col min="8440" max="8440" width="11.42578125" style="1063" customWidth="1"/>
    <col min="8441" max="8441" width="12.42578125" style="1063" customWidth="1"/>
    <col min="8442" max="8442" width="11.42578125" style="1063" customWidth="1"/>
    <col min="8443" max="8443" width="12.42578125" style="1063" customWidth="1"/>
    <col min="8444" max="8692" width="9.140625" style="1063"/>
    <col min="8693" max="8693" width="51" style="1063" customWidth="1"/>
    <col min="8694" max="8694" width="11.42578125" style="1063" customWidth="1"/>
    <col min="8695" max="8695" width="12.42578125" style="1063" customWidth="1"/>
    <col min="8696" max="8696" width="11.42578125" style="1063" customWidth="1"/>
    <col min="8697" max="8697" width="12.42578125" style="1063" customWidth="1"/>
    <col min="8698" max="8698" width="11.42578125" style="1063" customWidth="1"/>
    <col min="8699" max="8699" width="12.42578125" style="1063" customWidth="1"/>
    <col min="8700" max="8948" width="9.140625" style="1063"/>
    <col min="8949" max="8949" width="51" style="1063" customWidth="1"/>
    <col min="8950" max="8950" width="11.42578125" style="1063" customWidth="1"/>
    <col min="8951" max="8951" width="12.42578125" style="1063" customWidth="1"/>
    <col min="8952" max="8952" width="11.42578125" style="1063" customWidth="1"/>
    <col min="8953" max="8953" width="12.42578125" style="1063" customWidth="1"/>
    <col min="8954" max="8954" width="11.42578125" style="1063" customWidth="1"/>
    <col min="8955" max="8955" width="12.42578125" style="1063" customWidth="1"/>
    <col min="8956" max="9204" width="9.140625" style="1063"/>
    <col min="9205" max="9205" width="51" style="1063" customWidth="1"/>
    <col min="9206" max="9206" width="11.42578125" style="1063" customWidth="1"/>
    <col min="9207" max="9207" width="12.42578125" style="1063" customWidth="1"/>
    <col min="9208" max="9208" width="11.42578125" style="1063" customWidth="1"/>
    <col min="9209" max="9209" width="12.42578125" style="1063" customWidth="1"/>
    <col min="9210" max="9210" width="11.42578125" style="1063" customWidth="1"/>
    <col min="9211" max="9211" width="12.42578125" style="1063" customWidth="1"/>
    <col min="9212" max="9460" width="9.140625" style="1063"/>
    <col min="9461" max="9461" width="51" style="1063" customWidth="1"/>
    <col min="9462" max="9462" width="11.42578125" style="1063" customWidth="1"/>
    <col min="9463" max="9463" width="12.42578125" style="1063" customWidth="1"/>
    <col min="9464" max="9464" width="11.42578125" style="1063" customWidth="1"/>
    <col min="9465" max="9465" width="12.42578125" style="1063" customWidth="1"/>
    <col min="9466" max="9466" width="11.42578125" style="1063" customWidth="1"/>
    <col min="9467" max="9467" width="12.42578125" style="1063" customWidth="1"/>
    <col min="9468" max="9716" width="9.140625" style="1063"/>
    <col min="9717" max="9717" width="51" style="1063" customWidth="1"/>
    <col min="9718" max="9718" width="11.42578125" style="1063" customWidth="1"/>
    <col min="9719" max="9719" width="12.42578125" style="1063" customWidth="1"/>
    <col min="9720" max="9720" width="11.42578125" style="1063" customWidth="1"/>
    <col min="9721" max="9721" width="12.42578125" style="1063" customWidth="1"/>
    <col min="9722" max="9722" width="11.42578125" style="1063" customWidth="1"/>
    <col min="9723" max="9723" width="12.42578125" style="1063" customWidth="1"/>
    <col min="9724" max="9972" width="9.140625" style="1063"/>
    <col min="9973" max="9973" width="51" style="1063" customWidth="1"/>
    <col min="9974" max="9974" width="11.42578125" style="1063" customWidth="1"/>
    <col min="9975" max="9975" width="12.42578125" style="1063" customWidth="1"/>
    <col min="9976" max="9976" width="11.42578125" style="1063" customWidth="1"/>
    <col min="9977" max="9977" width="12.42578125" style="1063" customWidth="1"/>
    <col min="9978" max="9978" width="11.42578125" style="1063" customWidth="1"/>
    <col min="9979" max="9979" width="12.42578125" style="1063" customWidth="1"/>
    <col min="9980" max="10228" width="9.140625" style="1063"/>
    <col min="10229" max="10229" width="51" style="1063" customWidth="1"/>
    <col min="10230" max="10230" width="11.42578125" style="1063" customWidth="1"/>
    <col min="10231" max="10231" width="12.42578125" style="1063" customWidth="1"/>
    <col min="10232" max="10232" width="11.42578125" style="1063" customWidth="1"/>
    <col min="10233" max="10233" width="12.42578125" style="1063" customWidth="1"/>
    <col min="10234" max="10234" width="11.42578125" style="1063" customWidth="1"/>
    <col min="10235" max="10235" width="12.42578125" style="1063" customWidth="1"/>
    <col min="10236" max="10484" width="9.140625" style="1063"/>
    <col min="10485" max="10485" width="51" style="1063" customWidth="1"/>
    <col min="10486" max="10486" width="11.42578125" style="1063" customWidth="1"/>
    <col min="10487" max="10487" width="12.42578125" style="1063" customWidth="1"/>
    <col min="10488" max="10488" width="11.42578125" style="1063" customWidth="1"/>
    <col min="10489" max="10489" width="12.42578125" style="1063" customWidth="1"/>
    <col min="10490" max="10490" width="11.42578125" style="1063" customWidth="1"/>
    <col min="10491" max="10491" width="12.42578125" style="1063" customWidth="1"/>
    <col min="10492" max="10740" width="9.140625" style="1063"/>
    <col min="10741" max="10741" width="51" style="1063" customWidth="1"/>
    <col min="10742" max="10742" width="11.42578125" style="1063" customWidth="1"/>
    <col min="10743" max="10743" width="12.42578125" style="1063" customWidth="1"/>
    <col min="10744" max="10744" width="11.42578125" style="1063" customWidth="1"/>
    <col min="10745" max="10745" width="12.42578125" style="1063" customWidth="1"/>
    <col min="10746" max="10746" width="11.42578125" style="1063" customWidth="1"/>
    <col min="10747" max="10747" width="12.42578125" style="1063" customWidth="1"/>
    <col min="10748" max="10996" width="9.140625" style="1063"/>
    <col min="10997" max="10997" width="51" style="1063" customWidth="1"/>
    <col min="10998" max="10998" width="11.42578125" style="1063" customWidth="1"/>
    <col min="10999" max="10999" width="12.42578125" style="1063" customWidth="1"/>
    <col min="11000" max="11000" width="11.42578125" style="1063" customWidth="1"/>
    <col min="11001" max="11001" width="12.42578125" style="1063" customWidth="1"/>
    <col min="11002" max="11002" width="11.42578125" style="1063" customWidth="1"/>
    <col min="11003" max="11003" width="12.42578125" style="1063" customWidth="1"/>
    <col min="11004" max="11252" width="9.140625" style="1063"/>
    <col min="11253" max="11253" width="51" style="1063" customWidth="1"/>
    <col min="11254" max="11254" width="11.42578125" style="1063" customWidth="1"/>
    <col min="11255" max="11255" width="12.42578125" style="1063" customWidth="1"/>
    <col min="11256" max="11256" width="11.42578125" style="1063" customWidth="1"/>
    <col min="11257" max="11257" width="12.42578125" style="1063" customWidth="1"/>
    <col min="11258" max="11258" width="11.42578125" style="1063" customWidth="1"/>
    <col min="11259" max="11259" width="12.42578125" style="1063" customWidth="1"/>
    <col min="11260" max="11508" width="9.140625" style="1063"/>
    <col min="11509" max="11509" width="51" style="1063" customWidth="1"/>
    <col min="11510" max="11510" width="11.42578125" style="1063" customWidth="1"/>
    <col min="11511" max="11511" width="12.42578125" style="1063" customWidth="1"/>
    <col min="11512" max="11512" width="11.42578125" style="1063" customWidth="1"/>
    <col min="11513" max="11513" width="12.42578125" style="1063" customWidth="1"/>
    <col min="11514" max="11514" width="11.42578125" style="1063" customWidth="1"/>
    <col min="11515" max="11515" width="12.42578125" style="1063" customWidth="1"/>
    <col min="11516" max="11764" width="9.140625" style="1063"/>
    <col min="11765" max="11765" width="51" style="1063" customWidth="1"/>
    <col min="11766" max="11766" width="11.42578125" style="1063" customWidth="1"/>
    <col min="11767" max="11767" width="12.42578125" style="1063" customWidth="1"/>
    <col min="11768" max="11768" width="11.42578125" style="1063" customWidth="1"/>
    <col min="11769" max="11769" width="12.42578125" style="1063" customWidth="1"/>
    <col min="11770" max="11770" width="11.42578125" style="1063" customWidth="1"/>
    <col min="11771" max="11771" width="12.42578125" style="1063" customWidth="1"/>
    <col min="11772" max="12020" width="9.140625" style="1063"/>
    <col min="12021" max="12021" width="51" style="1063" customWidth="1"/>
    <col min="12022" max="12022" width="11.42578125" style="1063" customWidth="1"/>
    <col min="12023" max="12023" width="12.42578125" style="1063" customWidth="1"/>
    <col min="12024" max="12024" width="11.42578125" style="1063" customWidth="1"/>
    <col min="12025" max="12025" width="12.42578125" style="1063" customWidth="1"/>
    <col min="12026" max="12026" width="11.42578125" style="1063" customWidth="1"/>
    <col min="12027" max="12027" width="12.42578125" style="1063" customWidth="1"/>
    <col min="12028" max="12276" width="9.140625" style="1063"/>
    <col min="12277" max="12277" width="51" style="1063" customWidth="1"/>
    <col min="12278" max="12278" width="11.42578125" style="1063" customWidth="1"/>
    <col min="12279" max="12279" width="12.42578125" style="1063" customWidth="1"/>
    <col min="12280" max="12280" width="11.42578125" style="1063" customWidth="1"/>
    <col min="12281" max="12281" width="12.42578125" style="1063" customWidth="1"/>
    <col min="12282" max="12282" width="11.42578125" style="1063" customWidth="1"/>
    <col min="12283" max="12283" width="12.42578125" style="1063" customWidth="1"/>
    <col min="12284" max="12532" width="9.140625" style="1063"/>
    <col min="12533" max="12533" width="51" style="1063" customWidth="1"/>
    <col min="12534" max="12534" width="11.42578125" style="1063" customWidth="1"/>
    <col min="12535" max="12535" width="12.42578125" style="1063" customWidth="1"/>
    <col min="12536" max="12536" width="11.42578125" style="1063" customWidth="1"/>
    <col min="12537" max="12537" width="12.42578125" style="1063" customWidth="1"/>
    <col min="12538" max="12538" width="11.42578125" style="1063" customWidth="1"/>
    <col min="12539" max="12539" width="12.42578125" style="1063" customWidth="1"/>
    <col min="12540" max="12788" width="9.140625" style="1063"/>
    <col min="12789" max="12789" width="51" style="1063" customWidth="1"/>
    <col min="12790" max="12790" width="11.42578125" style="1063" customWidth="1"/>
    <col min="12791" max="12791" width="12.42578125" style="1063" customWidth="1"/>
    <col min="12792" max="12792" width="11.42578125" style="1063" customWidth="1"/>
    <col min="12793" max="12793" width="12.42578125" style="1063" customWidth="1"/>
    <col min="12794" max="12794" width="11.42578125" style="1063" customWidth="1"/>
    <col min="12795" max="12795" width="12.42578125" style="1063" customWidth="1"/>
    <col min="12796" max="13044" width="9.140625" style="1063"/>
    <col min="13045" max="13045" width="51" style="1063" customWidth="1"/>
    <col min="13046" max="13046" width="11.42578125" style="1063" customWidth="1"/>
    <col min="13047" max="13047" width="12.42578125" style="1063" customWidth="1"/>
    <col min="13048" max="13048" width="11.42578125" style="1063" customWidth="1"/>
    <col min="13049" max="13049" width="12.42578125" style="1063" customWidth="1"/>
    <col min="13050" max="13050" width="11.42578125" style="1063" customWidth="1"/>
    <col min="13051" max="13051" width="12.42578125" style="1063" customWidth="1"/>
    <col min="13052" max="13300" width="9.140625" style="1063"/>
    <col min="13301" max="13301" width="51" style="1063" customWidth="1"/>
    <col min="13302" max="13302" width="11.42578125" style="1063" customWidth="1"/>
    <col min="13303" max="13303" width="12.42578125" style="1063" customWidth="1"/>
    <col min="13304" max="13304" width="11.42578125" style="1063" customWidth="1"/>
    <col min="13305" max="13305" width="12.42578125" style="1063" customWidth="1"/>
    <col min="13306" max="13306" width="11.42578125" style="1063" customWidth="1"/>
    <col min="13307" max="13307" width="12.42578125" style="1063" customWidth="1"/>
    <col min="13308" max="13556" width="9.140625" style="1063"/>
    <col min="13557" max="13557" width="51" style="1063" customWidth="1"/>
    <col min="13558" max="13558" width="11.42578125" style="1063" customWidth="1"/>
    <col min="13559" max="13559" width="12.42578125" style="1063" customWidth="1"/>
    <col min="13560" max="13560" width="11.42578125" style="1063" customWidth="1"/>
    <col min="13561" max="13561" width="12.42578125" style="1063" customWidth="1"/>
    <col min="13562" max="13562" width="11.42578125" style="1063" customWidth="1"/>
    <col min="13563" max="13563" width="12.42578125" style="1063" customWidth="1"/>
    <col min="13564" max="13812" width="9.140625" style="1063"/>
    <col min="13813" max="13813" width="51" style="1063" customWidth="1"/>
    <col min="13814" max="13814" width="11.42578125" style="1063" customWidth="1"/>
    <col min="13815" max="13815" width="12.42578125" style="1063" customWidth="1"/>
    <col min="13816" max="13816" width="11.42578125" style="1063" customWidth="1"/>
    <col min="13817" max="13817" width="12.42578125" style="1063" customWidth="1"/>
    <col min="13818" max="13818" width="11.42578125" style="1063" customWidth="1"/>
    <col min="13819" max="13819" width="12.42578125" style="1063" customWidth="1"/>
    <col min="13820" max="14068" width="9.140625" style="1063"/>
    <col min="14069" max="14069" width="51" style="1063" customWidth="1"/>
    <col min="14070" max="14070" width="11.42578125" style="1063" customWidth="1"/>
    <col min="14071" max="14071" width="12.42578125" style="1063" customWidth="1"/>
    <col min="14072" max="14072" width="11.42578125" style="1063" customWidth="1"/>
    <col min="14073" max="14073" width="12.42578125" style="1063" customWidth="1"/>
    <col min="14074" max="14074" width="11.42578125" style="1063" customWidth="1"/>
    <col min="14075" max="14075" width="12.42578125" style="1063" customWidth="1"/>
    <col min="14076" max="14324" width="9.140625" style="1063"/>
    <col min="14325" max="14325" width="51" style="1063" customWidth="1"/>
    <col min="14326" max="14326" width="11.42578125" style="1063" customWidth="1"/>
    <col min="14327" max="14327" width="12.42578125" style="1063" customWidth="1"/>
    <col min="14328" max="14328" width="11.42578125" style="1063" customWidth="1"/>
    <col min="14329" max="14329" width="12.42578125" style="1063" customWidth="1"/>
    <col min="14330" max="14330" width="11.42578125" style="1063" customWidth="1"/>
    <col min="14331" max="14331" width="12.42578125" style="1063" customWidth="1"/>
    <col min="14332" max="14580" width="9.140625" style="1063"/>
    <col min="14581" max="14581" width="51" style="1063" customWidth="1"/>
    <col min="14582" max="14582" width="11.42578125" style="1063" customWidth="1"/>
    <col min="14583" max="14583" width="12.42578125" style="1063" customWidth="1"/>
    <col min="14584" max="14584" width="11.42578125" style="1063" customWidth="1"/>
    <col min="14585" max="14585" width="12.42578125" style="1063" customWidth="1"/>
    <col min="14586" max="14586" width="11.42578125" style="1063" customWidth="1"/>
    <col min="14587" max="14587" width="12.42578125" style="1063" customWidth="1"/>
    <col min="14588" max="14836" width="9.140625" style="1063"/>
    <col min="14837" max="14837" width="51" style="1063" customWidth="1"/>
    <col min="14838" max="14838" width="11.42578125" style="1063" customWidth="1"/>
    <col min="14839" max="14839" width="12.42578125" style="1063" customWidth="1"/>
    <col min="14840" max="14840" width="11.42578125" style="1063" customWidth="1"/>
    <col min="14841" max="14841" width="12.42578125" style="1063" customWidth="1"/>
    <col min="14842" max="14842" width="11.42578125" style="1063" customWidth="1"/>
    <col min="14843" max="14843" width="12.42578125" style="1063" customWidth="1"/>
    <col min="14844" max="15092" width="9.140625" style="1063"/>
    <col min="15093" max="15093" width="51" style="1063" customWidth="1"/>
    <col min="15094" max="15094" width="11.42578125" style="1063" customWidth="1"/>
    <col min="15095" max="15095" width="12.42578125" style="1063" customWidth="1"/>
    <col min="15096" max="15096" width="11.42578125" style="1063" customWidth="1"/>
    <col min="15097" max="15097" width="12.42578125" style="1063" customWidth="1"/>
    <col min="15098" max="15098" width="11.42578125" style="1063" customWidth="1"/>
    <col min="15099" max="15099" width="12.42578125" style="1063" customWidth="1"/>
    <col min="15100" max="15348" width="9.140625" style="1063"/>
    <col min="15349" max="15349" width="51" style="1063" customWidth="1"/>
    <col min="15350" max="15350" width="11.42578125" style="1063" customWidth="1"/>
    <col min="15351" max="15351" width="12.42578125" style="1063" customWidth="1"/>
    <col min="15352" max="15352" width="11.42578125" style="1063" customWidth="1"/>
    <col min="15353" max="15353" width="12.42578125" style="1063" customWidth="1"/>
    <col min="15354" max="15354" width="11.42578125" style="1063" customWidth="1"/>
    <col min="15355" max="15355" width="12.42578125" style="1063" customWidth="1"/>
    <col min="15356" max="15604" width="9.140625" style="1063"/>
    <col min="15605" max="15605" width="51" style="1063" customWidth="1"/>
    <col min="15606" max="15606" width="11.42578125" style="1063" customWidth="1"/>
    <col min="15607" max="15607" width="12.42578125" style="1063" customWidth="1"/>
    <col min="15608" max="15608" width="11.42578125" style="1063" customWidth="1"/>
    <col min="15609" max="15609" width="12.42578125" style="1063" customWidth="1"/>
    <col min="15610" max="15610" width="11.42578125" style="1063" customWidth="1"/>
    <col min="15611" max="15611" width="12.42578125" style="1063" customWidth="1"/>
    <col min="15612" max="15860" width="9.140625" style="1063"/>
    <col min="15861" max="15861" width="51" style="1063" customWidth="1"/>
    <col min="15862" max="15862" width="11.42578125" style="1063" customWidth="1"/>
    <col min="15863" max="15863" width="12.42578125" style="1063" customWidth="1"/>
    <col min="15864" max="15864" width="11.42578125" style="1063" customWidth="1"/>
    <col min="15865" max="15865" width="12.42578125" style="1063" customWidth="1"/>
    <col min="15866" max="15866" width="11.42578125" style="1063" customWidth="1"/>
    <col min="15867" max="15867" width="12.42578125" style="1063" customWidth="1"/>
    <col min="15868" max="16116" width="9.140625" style="1063"/>
    <col min="16117" max="16117" width="51" style="1063" customWidth="1"/>
    <col min="16118" max="16118" width="11.42578125" style="1063" customWidth="1"/>
    <col min="16119" max="16119" width="12.42578125" style="1063" customWidth="1"/>
    <col min="16120" max="16120" width="11.42578125" style="1063" customWidth="1"/>
    <col min="16121" max="16121" width="12.42578125" style="1063" customWidth="1"/>
    <col min="16122" max="16122" width="11.42578125" style="1063" customWidth="1"/>
    <col min="16123" max="16123" width="12.42578125" style="1063" customWidth="1"/>
    <col min="16124" max="16384" width="9.140625" style="1063"/>
  </cols>
  <sheetData>
    <row r="1" spans="1:7" ht="28.5" customHeight="1" thickBot="1">
      <c r="A1" s="968" t="s">
        <v>603</v>
      </c>
      <c r="B1" s="968" t="s">
        <v>208</v>
      </c>
      <c r="C1" s="968"/>
      <c r="D1" s="968"/>
      <c r="E1" s="968"/>
      <c r="F1" s="968"/>
      <c r="G1" s="967" t="s">
        <v>861</v>
      </c>
    </row>
    <row r="2" spans="1:7" ht="18.75" customHeight="1">
      <c r="A2" s="1555"/>
      <c r="B2" s="1555"/>
      <c r="C2" s="1555"/>
      <c r="D2" s="1555"/>
      <c r="E2" s="1555"/>
      <c r="F2" s="1555"/>
      <c r="G2" s="1555"/>
    </row>
    <row r="3" spans="1:7" ht="18.75" customHeight="1">
      <c r="A3" s="1537" t="s">
        <v>860</v>
      </c>
      <c r="B3" s="1537"/>
      <c r="C3" s="1537"/>
      <c r="D3" s="1537"/>
      <c r="E3" s="1537"/>
      <c r="F3" s="1537"/>
      <c r="G3" s="1537"/>
    </row>
    <row r="4" spans="1:7" ht="18.75" customHeight="1">
      <c r="A4" s="1559"/>
      <c r="B4" s="1559"/>
      <c r="C4" s="1559"/>
      <c r="D4" s="1559"/>
      <c r="E4" s="1559"/>
      <c r="F4" s="1559"/>
      <c r="G4" s="1559"/>
    </row>
    <row r="5" spans="1:7" ht="16.5" customHeight="1">
      <c r="A5" s="1544" t="s">
        <v>859</v>
      </c>
      <c r="B5" s="1550" t="s">
        <v>858</v>
      </c>
      <c r="C5" s="1551"/>
      <c r="D5" s="1550" t="s">
        <v>683</v>
      </c>
      <c r="E5" s="1551"/>
      <c r="F5" s="1550" t="s">
        <v>682</v>
      </c>
      <c r="G5" s="1551"/>
    </row>
    <row r="6" spans="1:7" ht="32.25" customHeight="1">
      <c r="A6" s="1545"/>
      <c r="B6" s="1066" t="s">
        <v>598</v>
      </c>
      <c r="C6" s="960" t="s">
        <v>857</v>
      </c>
      <c r="D6" s="960" t="s">
        <v>598</v>
      </c>
      <c r="E6" s="960" t="s">
        <v>857</v>
      </c>
      <c r="F6" s="960" t="s">
        <v>598</v>
      </c>
      <c r="G6" s="960" t="s">
        <v>857</v>
      </c>
    </row>
    <row r="7" spans="1:7" ht="16.5" customHeight="1" thickBot="1">
      <c r="A7" s="1546"/>
      <c r="B7" s="959" t="s">
        <v>570</v>
      </c>
      <c r="C7" s="959" t="s">
        <v>569</v>
      </c>
      <c r="D7" s="959" t="s">
        <v>570</v>
      </c>
      <c r="E7" s="959" t="s">
        <v>569</v>
      </c>
      <c r="F7" s="959" t="s">
        <v>570</v>
      </c>
      <c r="G7" s="959" t="s">
        <v>569</v>
      </c>
    </row>
    <row r="8" spans="1:7" ht="10.5" customHeight="1">
      <c r="A8" s="1065"/>
      <c r="B8" s="945"/>
      <c r="C8" s="946"/>
      <c r="D8" s="945"/>
      <c r="E8" s="946"/>
      <c r="F8" s="945"/>
      <c r="G8" s="946"/>
    </row>
    <row r="9" spans="1:7" ht="21" customHeight="1">
      <c r="A9" s="996" t="s">
        <v>856</v>
      </c>
      <c r="B9" s="950">
        <v>101224.7353</v>
      </c>
      <c r="C9" s="951">
        <v>348.32349151007401</v>
      </c>
      <c r="D9" s="950">
        <v>106586.70970000001</v>
      </c>
      <c r="E9" s="951">
        <v>366.7745315534026</v>
      </c>
      <c r="F9" s="950">
        <v>69486.102400000003</v>
      </c>
      <c r="G9" s="951">
        <v>239.1079781800579</v>
      </c>
    </row>
    <row r="10" spans="1:7" ht="21" customHeight="1">
      <c r="A10" s="996" t="s">
        <v>855</v>
      </c>
      <c r="B10" s="950">
        <v>59105.738400000002</v>
      </c>
      <c r="C10" s="951">
        <v>203.38820454064509</v>
      </c>
      <c r="D10" s="950">
        <v>66188.362299999993</v>
      </c>
      <c r="E10" s="951">
        <v>227.76015551279735</v>
      </c>
      <c r="F10" s="950">
        <v>52235.352899999998</v>
      </c>
      <c r="G10" s="951">
        <v>179.74658514507243</v>
      </c>
    </row>
    <row r="11" spans="1:7" ht="21" customHeight="1">
      <c r="A11" s="996" t="s">
        <v>854</v>
      </c>
      <c r="B11" s="950">
        <v>45937.376499999998</v>
      </c>
      <c r="C11" s="951">
        <v>158.07467735895204</v>
      </c>
      <c r="D11" s="950">
        <v>46302.574800000002</v>
      </c>
      <c r="E11" s="951">
        <v>159.3313578192421</v>
      </c>
      <c r="F11" s="950">
        <v>43092.8629</v>
      </c>
      <c r="G11" s="951">
        <v>148.28644816908633</v>
      </c>
    </row>
    <row r="12" spans="1:7" ht="21" customHeight="1">
      <c r="A12" s="996" t="s">
        <v>853</v>
      </c>
      <c r="B12" s="950">
        <v>44280.374300000003</v>
      </c>
      <c r="C12" s="951">
        <v>152.37278255988633</v>
      </c>
      <c r="D12" s="950">
        <v>48050.0913</v>
      </c>
      <c r="E12" s="951">
        <v>165.34472053090991</v>
      </c>
      <c r="F12" s="950">
        <v>37807.1011</v>
      </c>
      <c r="G12" s="951">
        <v>130.09766259202416</v>
      </c>
    </row>
    <row r="13" spans="1:7" ht="21" customHeight="1">
      <c r="A13" s="996" t="s">
        <v>852</v>
      </c>
      <c r="B13" s="950">
        <v>38434.971599999997</v>
      </c>
      <c r="C13" s="951">
        <v>132.25822190717582</v>
      </c>
      <c r="D13" s="950">
        <v>43482.948700000001</v>
      </c>
      <c r="E13" s="951">
        <v>149.62876877325294</v>
      </c>
      <c r="F13" s="950">
        <v>32277.2729</v>
      </c>
      <c r="G13" s="951">
        <v>111.06902240475893</v>
      </c>
    </row>
    <row r="14" spans="1:7" ht="21" customHeight="1">
      <c r="A14" s="996" t="s">
        <v>851</v>
      </c>
      <c r="B14" s="950">
        <v>37859.254699999998</v>
      </c>
      <c r="C14" s="951">
        <v>130.27712785802839</v>
      </c>
      <c r="D14" s="950">
        <v>39659.235000000001</v>
      </c>
      <c r="E14" s="951">
        <v>136.47102326202406</v>
      </c>
      <c r="F14" s="950">
        <v>30388.1711</v>
      </c>
      <c r="G14" s="951">
        <v>104.56845183923664</v>
      </c>
    </row>
    <row r="15" spans="1:7" ht="21" customHeight="1">
      <c r="A15" s="996" t="s">
        <v>850</v>
      </c>
      <c r="B15" s="950">
        <v>37315.0815</v>
      </c>
      <c r="C15" s="951">
        <v>128.40457854042884</v>
      </c>
      <c r="D15" s="950">
        <v>37349.031600000002</v>
      </c>
      <c r="E15" s="951">
        <v>128.52140391254832</v>
      </c>
      <c r="F15" s="950">
        <v>27412.641</v>
      </c>
      <c r="G15" s="951">
        <v>94.329382994516038</v>
      </c>
    </row>
    <row r="16" spans="1:7" ht="21" customHeight="1">
      <c r="A16" s="996" t="s">
        <v>849</v>
      </c>
      <c r="B16" s="950">
        <v>35724.5458</v>
      </c>
      <c r="C16" s="951">
        <v>122.93140099391844</v>
      </c>
      <c r="D16" s="950">
        <v>35772.714399999997</v>
      </c>
      <c r="E16" s="951">
        <v>123.0971535136304</v>
      </c>
      <c r="F16" s="950">
        <v>34820.044699999999</v>
      </c>
      <c r="G16" s="951">
        <v>119.81893070399411</v>
      </c>
    </row>
    <row r="17" spans="1:7" ht="21" customHeight="1">
      <c r="A17" s="996" t="s">
        <v>848</v>
      </c>
      <c r="B17" s="950">
        <v>34313.974300000002</v>
      </c>
      <c r="C17" s="951">
        <v>118.07749657571047</v>
      </c>
      <c r="D17" s="950">
        <v>35184.793299999998</v>
      </c>
      <c r="E17" s="951">
        <v>121.07406370581299</v>
      </c>
      <c r="F17" s="950">
        <v>28383.800500000001</v>
      </c>
      <c r="G17" s="951">
        <v>97.671230882293898</v>
      </c>
    </row>
    <row r="18" spans="1:7" ht="21" customHeight="1">
      <c r="A18" s="996" t="s">
        <v>847</v>
      </c>
      <c r="B18" s="950">
        <v>34121.958200000001</v>
      </c>
      <c r="C18" s="951">
        <v>117.41675176684608</v>
      </c>
      <c r="D18" s="950">
        <v>40494.351000000002</v>
      </c>
      <c r="E18" s="951">
        <v>139.3447331321839</v>
      </c>
      <c r="F18" s="950">
        <v>33933.922299999998</v>
      </c>
      <c r="G18" s="951">
        <v>116.76970318703871</v>
      </c>
    </row>
    <row r="19" spans="1:7" ht="21" customHeight="1">
      <c r="A19" s="996" t="s">
        <v>846</v>
      </c>
      <c r="B19" s="950">
        <v>32298.007799999999</v>
      </c>
      <c r="C19" s="951">
        <v>111.14037307554811</v>
      </c>
      <c r="D19" s="950">
        <v>32298.007799999999</v>
      </c>
      <c r="E19" s="951">
        <v>111.14037307554811</v>
      </c>
      <c r="F19" s="950">
        <v>0</v>
      </c>
      <c r="G19" s="951">
        <v>0</v>
      </c>
    </row>
    <row r="20" spans="1:7" ht="21" customHeight="1">
      <c r="A20" s="996" t="s">
        <v>845</v>
      </c>
      <c r="B20" s="950">
        <v>30459.279900000001</v>
      </c>
      <c r="C20" s="951">
        <v>104.813143666977</v>
      </c>
      <c r="D20" s="950">
        <v>39243.076800000003</v>
      </c>
      <c r="E20" s="951">
        <v>135.03898516565428</v>
      </c>
      <c r="F20" s="950">
        <v>29164.045699999999</v>
      </c>
      <c r="G20" s="951">
        <v>100.35612535489989</v>
      </c>
    </row>
    <row r="21" spans="1:7" ht="21" customHeight="1">
      <c r="A21" s="996" t="s">
        <v>844</v>
      </c>
      <c r="B21" s="950">
        <v>28218.4352</v>
      </c>
      <c r="C21" s="951">
        <v>97.102193892472187</v>
      </c>
      <c r="D21" s="950">
        <v>28966.8649</v>
      </c>
      <c r="E21" s="951">
        <v>99.677608345088075</v>
      </c>
      <c r="F21" s="950">
        <v>21785.728299999999</v>
      </c>
      <c r="G21" s="951">
        <v>74.966666240774344</v>
      </c>
    </row>
    <row r="22" spans="1:7" ht="21" customHeight="1">
      <c r="A22" s="996" t="s">
        <v>843</v>
      </c>
      <c r="B22" s="950">
        <v>28051.002100000002</v>
      </c>
      <c r="C22" s="951">
        <v>96.526041415377435</v>
      </c>
      <c r="D22" s="950">
        <v>28740.243200000001</v>
      </c>
      <c r="E22" s="951">
        <v>98.897782529174592</v>
      </c>
      <c r="F22" s="950">
        <v>21306.089800000002</v>
      </c>
      <c r="G22" s="951">
        <v>73.31618667678724</v>
      </c>
    </row>
    <row r="23" spans="1:7" ht="21" customHeight="1">
      <c r="A23" s="996" t="s">
        <v>842</v>
      </c>
      <c r="B23" s="950">
        <v>27919.362000000001</v>
      </c>
      <c r="C23" s="951">
        <v>96.073055896385071</v>
      </c>
      <c r="D23" s="950">
        <v>29514.897199999999</v>
      </c>
      <c r="E23" s="951">
        <v>101.56343717566538</v>
      </c>
      <c r="F23" s="950">
        <v>23231.0082</v>
      </c>
      <c r="G23" s="951">
        <v>79.940005410151556</v>
      </c>
    </row>
    <row r="24" spans="1:7" ht="21" customHeight="1">
      <c r="A24" s="996" t="s">
        <v>841</v>
      </c>
      <c r="B24" s="950">
        <v>27918.4823</v>
      </c>
      <c r="C24" s="951">
        <v>96.070028768928779</v>
      </c>
      <c r="D24" s="950">
        <v>28002.187099999999</v>
      </c>
      <c r="E24" s="951">
        <v>96.358064574660872</v>
      </c>
      <c r="F24" s="950">
        <v>24104.099600000001</v>
      </c>
      <c r="G24" s="951">
        <v>82.944392074676827</v>
      </c>
    </row>
    <row r="25" spans="1:7" ht="21" customHeight="1">
      <c r="A25" s="996" t="s">
        <v>840</v>
      </c>
      <c r="B25" s="950">
        <v>27552.987799999999</v>
      </c>
      <c r="C25" s="951">
        <v>94.812329057584336</v>
      </c>
      <c r="D25" s="950">
        <v>28243.720700000002</v>
      </c>
      <c r="E25" s="951">
        <v>97.189203590432626</v>
      </c>
      <c r="F25" s="950">
        <v>25384.312099999999</v>
      </c>
      <c r="G25" s="951">
        <v>87.349719355140849</v>
      </c>
    </row>
    <row r="26" spans="1:7" ht="21" customHeight="1">
      <c r="A26" s="996" t="s">
        <v>839</v>
      </c>
      <c r="B26" s="950">
        <v>27278.166099999999</v>
      </c>
      <c r="C26" s="951">
        <v>93.866642671712057</v>
      </c>
      <c r="D26" s="950">
        <v>27675.233</v>
      </c>
      <c r="E26" s="951">
        <v>95.232985873906443</v>
      </c>
      <c r="F26" s="950">
        <v>19334.404200000001</v>
      </c>
      <c r="G26" s="951">
        <v>66.531437768166128</v>
      </c>
    </row>
    <row r="27" spans="1:7" ht="21" customHeight="1">
      <c r="A27" s="996" t="s">
        <v>838</v>
      </c>
      <c r="B27" s="950">
        <v>26470.569899999999</v>
      </c>
      <c r="C27" s="951">
        <v>91.087630928381103</v>
      </c>
      <c r="D27" s="950">
        <v>26472.623800000001</v>
      </c>
      <c r="E27" s="951">
        <v>91.094698584493941</v>
      </c>
      <c r="F27" s="950">
        <v>25272.969799999999</v>
      </c>
      <c r="G27" s="951">
        <v>86.966580406208834</v>
      </c>
    </row>
    <row r="28" spans="1:7" ht="21" customHeight="1">
      <c r="A28" s="996" t="s">
        <v>837</v>
      </c>
      <c r="B28" s="950">
        <v>26315.968499999999</v>
      </c>
      <c r="C28" s="951">
        <v>90.555633494347347</v>
      </c>
      <c r="D28" s="950">
        <v>29763.338599999999</v>
      </c>
      <c r="E28" s="951">
        <v>102.41834655751931</v>
      </c>
      <c r="F28" s="950">
        <v>26254.5219</v>
      </c>
      <c r="G28" s="951">
        <v>90.344190172811466</v>
      </c>
    </row>
    <row r="29" spans="1:7" ht="21" customHeight="1">
      <c r="A29" s="996" t="s">
        <v>836</v>
      </c>
      <c r="B29" s="950">
        <v>26291.875800000002</v>
      </c>
      <c r="C29" s="951">
        <v>90.472728329329811</v>
      </c>
      <c r="D29" s="950">
        <v>27557.305499999999</v>
      </c>
      <c r="E29" s="951">
        <v>94.82718665474016</v>
      </c>
      <c r="F29" s="950">
        <v>20732.724099999999</v>
      </c>
      <c r="G29" s="951">
        <v>71.34318332000673</v>
      </c>
    </row>
    <row r="30" spans="1:7" ht="21" customHeight="1">
      <c r="A30" s="996" t="s">
        <v>835</v>
      </c>
      <c r="B30" s="950">
        <v>25796.611099999998</v>
      </c>
      <c r="C30" s="951">
        <v>88.7684775944238</v>
      </c>
      <c r="D30" s="950">
        <v>28921.907500000001</v>
      </c>
      <c r="E30" s="951">
        <v>99.522905855713276</v>
      </c>
      <c r="F30" s="950">
        <v>19029.4702</v>
      </c>
      <c r="G30" s="951">
        <v>65.482132227921042</v>
      </c>
    </row>
    <row r="31" spans="1:7" ht="21" customHeight="1">
      <c r="A31" s="996" t="s">
        <v>834</v>
      </c>
      <c r="B31" s="950">
        <v>24988.055</v>
      </c>
      <c r="C31" s="951">
        <v>85.986162748165398</v>
      </c>
      <c r="D31" s="950">
        <v>25594.520700000001</v>
      </c>
      <c r="E31" s="951">
        <v>88.073066205892701</v>
      </c>
      <c r="F31" s="950">
        <v>19049.371500000001</v>
      </c>
      <c r="G31" s="951">
        <v>65.550614405533508</v>
      </c>
    </row>
    <row r="32" spans="1:7" ht="21" customHeight="1">
      <c r="A32" s="996" t="s">
        <v>833</v>
      </c>
      <c r="B32" s="950">
        <v>24592.185399999998</v>
      </c>
      <c r="C32" s="951">
        <v>84.623939563821864</v>
      </c>
      <c r="D32" s="950">
        <v>24613.0664</v>
      </c>
      <c r="E32" s="951">
        <v>84.695792977956913</v>
      </c>
      <c r="F32" s="950" t="s">
        <v>730</v>
      </c>
      <c r="G32" s="951" t="s">
        <v>730</v>
      </c>
    </row>
    <row r="33" spans="1:7" ht="21" customHeight="1">
      <c r="A33" s="996" t="s">
        <v>832</v>
      </c>
      <c r="B33" s="950">
        <v>24266.7588</v>
      </c>
      <c r="C33" s="951">
        <v>83.50411712905526</v>
      </c>
      <c r="D33" s="950">
        <v>26434.171699999999</v>
      </c>
      <c r="E33" s="951">
        <v>90.962381422209432</v>
      </c>
      <c r="F33" s="950">
        <v>22010.503499999999</v>
      </c>
      <c r="G33" s="951">
        <v>75.740138082778515</v>
      </c>
    </row>
    <row r="34" spans="1:7" ht="21" customHeight="1">
      <c r="A34" s="996" t="s">
        <v>831</v>
      </c>
      <c r="B34" s="950">
        <v>22552.702499999999</v>
      </c>
      <c r="C34" s="951">
        <v>77.605893999191068</v>
      </c>
      <c r="D34" s="950">
        <v>22501.8007</v>
      </c>
      <c r="E34" s="951">
        <v>77.430736290478862</v>
      </c>
      <c r="F34" s="950">
        <v>32436.010699999999</v>
      </c>
      <c r="G34" s="951">
        <v>111.61525356621129</v>
      </c>
    </row>
    <row r="35" spans="1:7" ht="21" customHeight="1">
      <c r="A35" s="996" t="s">
        <v>830</v>
      </c>
      <c r="B35" s="950">
        <v>22198.020700000001</v>
      </c>
      <c r="C35" s="951">
        <v>76.385401768858941</v>
      </c>
      <c r="D35" s="950">
        <v>26845.546399999999</v>
      </c>
      <c r="E35" s="951">
        <v>92.377959061392559</v>
      </c>
      <c r="F35" s="950">
        <v>21370.773399999998</v>
      </c>
      <c r="G35" s="951">
        <v>73.538768808799389</v>
      </c>
    </row>
    <row r="36" spans="1:7" ht="21" customHeight="1">
      <c r="A36" s="996" t="s">
        <v>829</v>
      </c>
      <c r="B36" s="950">
        <v>21820.133600000001</v>
      </c>
      <c r="C36" s="951">
        <v>75.08505799736362</v>
      </c>
      <c r="D36" s="950">
        <v>21823.213899999999</v>
      </c>
      <c r="E36" s="951">
        <v>75.095657588932994</v>
      </c>
      <c r="F36" s="950">
        <v>19813.5291</v>
      </c>
      <c r="G36" s="951">
        <v>68.180149987988699</v>
      </c>
    </row>
    <row r="37" spans="1:7" ht="21" customHeight="1">
      <c r="A37" s="996" t="s">
        <v>828</v>
      </c>
      <c r="B37" s="950">
        <v>21198.5726</v>
      </c>
      <c r="C37" s="951">
        <v>72.946210243750443</v>
      </c>
      <c r="D37" s="950">
        <v>21251.463199999998</v>
      </c>
      <c r="E37" s="951">
        <v>73.128211593573312</v>
      </c>
      <c r="F37" s="950">
        <v>19636.256399999998</v>
      </c>
      <c r="G37" s="951">
        <v>67.570138555205844</v>
      </c>
    </row>
    <row r="38" spans="1:7" ht="21" customHeight="1">
      <c r="A38" s="996" t="s">
        <v>827</v>
      </c>
      <c r="B38" s="950">
        <v>21064.797999999999</v>
      </c>
      <c r="C38" s="951">
        <v>72.485879716737813</v>
      </c>
      <c r="D38" s="950">
        <v>24429.356899999999</v>
      </c>
      <c r="E38" s="951">
        <v>84.063631932794166</v>
      </c>
      <c r="F38" s="950">
        <v>20673.4012</v>
      </c>
      <c r="G38" s="951">
        <v>71.13904784271196</v>
      </c>
    </row>
    <row r="39" spans="1:7" ht="21" customHeight="1">
      <c r="A39" s="996" t="s">
        <v>826</v>
      </c>
      <c r="B39" s="950">
        <v>20953.3734</v>
      </c>
      <c r="C39" s="951">
        <v>72.102457566044237</v>
      </c>
      <c r="D39" s="950">
        <v>23610.004300000001</v>
      </c>
      <c r="E39" s="951">
        <v>81.244165351192194</v>
      </c>
      <c r="F39" s="950">
        <v>16784.867399999999</v>
      </c>
      <c r="G39" s="951">
        <v>57.758250490595429</v>
      </c>
    </row>
    <row r="40" spans="1:7" ht="21" customHeight="1">
      <c r="A40" s="996" t="s">
        <v>825</v>
      </c>
      <c r="B40" s="950">
        <v>20383.953799999999</v>
      </c>
      <c r="C40" s="951">
        <v>70.143033097129177</v>
      </c>
      <c r="D40" s="950">
        <v>24366.431799999998</v>
      </c>
      <c r="E40" s="951">
        <v>83.847100958712971</v>
      </c>
      <c r="F40" s="950">
        <v>17552.526399999999</v>
      </c>
      <c r="G40" s="951">
        <v>60.399834707898215</v>
      </c>
    </row>
    <row r="41" spans="1:7" ht="21" customHeight="1">
      <c r="A41" s="996" t="s">
        <v>824</v>
      </c>
      <c r="B41" s="950">
        <v>19089.821100000001</v>
      </c>
      <c r="C41" s="951">
        <v>65.689805146417442</v>
      </c>
      <c r="D41" s="950">
        <v>19089.821100000001</v>
      </c>
      <c r="E41" s="951">
        <v>65.689805146417442</v>
      </c>
      <c r="F41" s="950">
        <v>0</v>
      </c>
      <c r="G41" s="951">
        <v>0</v>
      </c>
    </row>
    <row r="42" spans="1:7" ht="21" customHeight="1">
      <c r="A42" s="996" t="s">
        <v>823</v>
      </c>
      <c r="B42" s="950">
        <v>18969.3472</v>
      </c>
      <c r="C42" s="951">
        <v>65.275243533986753</v>
      </c>
      <c r="D42" s="950">
        <v>20086.876799999998</v>
      </c>
      <c r="E42" s="951">
        <v>69.12076420622364</v>
      </c>
      <c r="F42" s="950">
        <v>17577.6433</v>
      </c>
      <c r="G42" s="951">
        <v>60.486264237972861</v>
      </c>
    </row>
    <row r="43" spans="1:7" ht="21" customHeight="1">
      <c r="A43" s="996" t="s">
        <v>822</v>
      </c>
      <c r="B43" s="950">
        <v>17886.839199999999</v>
      </c>
      <c r="C43" s="951">
        <v>61.550235362514783</v>
      </c>
      <c r="D43" s="950">
        <v>20891.316299999999</v>
      </c>
      <c r="E43" s="951">
        <v>71.888913458658564</v>
      </c>
      <c r="F43" s="950">
        <v>17116.952000000001</v>
      </c>
      <c r="G43" s="951">
        <v>58.900983706996612</v>
      </c>
    </row>
    <row r="44" spans="1:7" ht="21" customHeight="1">
      <c r="A44" s="996" t="s">
        <v>821</v>
      </c>
      <c r="B44" s="950">
        <v>16912.657999999999</v>
      </c>
      <c r="C44" s="951">
        <v>58.19798953108041</v>
      </c>
      <c r="D44" s="950">
        <v>16912.1407</v>
      </c>
      <c r="E44" s="951">
        <v>58.19620945488041</v>
      </c>
      <c r="F44" s="950">
        <v>16917.1816</v>
      </c>
      <c r="G44" s="951">
        <v>58.213555648803762</v>
      </c>
    </row>
    <row r="45" spans="1:7" ht="21" customHeight="1">
      <c r="A45" s="996" t="s">
        <v>820</v>
      </c>
      <c r="B45" s="950">
        <v>16441.972600000001</v>
      </c>
      <c r="C45" s="951">
        <v>56.57831839590861</v>
      </c>
      <c r="D45" s="950">
        <v>16441.972600000001</v>
      </c>
      <c r="E45" s="951">
        <v>56.57831839590861</v>
      </c>
      <c r="F45" s="950">
        <v>0</v>
      </c>
      <c r="G45" s="951">
        <v>0</v>
      </c>
    </row>
    <row r="46" spans="1:7" ht="21" customHeight="1">
      <c r="A46" s="996" t="s">
        <v>819</v>
      </c>
      <c r="B46" s="950">
        <v>15712.764999999999</v>
      </c>
      <c r="C46" s="951">
        <v>54.069048932126847</v>
      </c>
      <c r="D46" s="950">
        <v>16821.650699999998</v>
      </c>
      <c r="E46" s="951">
        <v>57.884825160781425</v>
      </c>
      <c r="F46" s="950">
        <v>15346.9931</v>
      </c>
      <c r="G46" s="951">
        <v>52.810394662232461</v>
      </c>
    </row>
    <row r="47" spans="1:7" ht="21" customHeight="1">
      <c r="A47" s="996" t="s">
        <v>818</v>
      </c>
      <c r="B47" s="950">
        <v>15378.071900000001</v>
      </c>
      <c r="C47" s="951">
        <v>52.917339630731128</v>
      </c>
      <c r="D47" s="950">
        <v>12520.150900000001</v>
      </c>
      <c r="E47" s="951">
        <v>43.082974361909699</v>
      </c>
      <c r="F47" s="950">
        <v>16269.013800000001</v>
      </c>
      <c r="G47" s="951">
        <v>55.983151484137075</v>
      </c>
    </row>
    <row r="48" spans="1:7" ht="21" customHeight="1">
      <c r="A48" s="996" t="s">
        <v>817</v>
      </c>
      <c r="B48" s="950">
        <v>14935.0514</v>
      </c>
      <c r="C48" s="951">
        <v>51.392865924643417</v>
      </c>
      <c r="D48" s="950">
        <v>21075.073400000001</v>
      </c>
      <c r="E48" s="951">
        <v>72.521238299736865</v>
      </c>
      <c r="F48" s="950">
        <v>14822.8984</v>
      </c>
      <c r="G48" s="951">
        <v>51.006937283510879</v>
      </c>
    </row>
    <row r="49" spans="1:7" ht="21" customHeight="1">
      <c r="A49" s="996" t="s">
        <v>816</v>
      </c>
      <c r="B49" s="950">
        <v>14626.7148</v>
      </c>
      <c r="C49" s="951">
        <v>50.331851729308241</v>
      </c>
      <c r="D49" s="950">
        <v>14662.3416</v>
      </c>
      <c r="E49" s="951">
        <v>50.454446778142426</v>
      </c>
      <c r="F49" s="950">
        <v>14523.2371</v>
      </c>
      <c r="G49" s="951">
        <v>49.975775582004829</v>
      </c>
    </row>
    <row r="50" spans="1:7" ht="21" customHeight="1" thickBot="1">
      <c r="A50" s="1065" t="s">
        <v>815</v>
      </c>
      <c r="B50" s="945">
        <v>13674.2472</v>
      </c>
      <c r="C50" s="946">
        <v>47.05432436409496</v>
      </c>
      <c r="D50" s="945">
        <v>15982.420400000001</v>
      </c>
      <c r="E50" s="946">
        <v>54.996957611306627</v>
      </c>
      <c r="F50" s="945">
        <v>13418.846</v>
      </c>
      <c r="G50" s="951">
        <v>46.175465679444365</v>
      </c>
    </row>
    <row r="51" spans="1:7" ht="21" customHeight="1" thickTop="1">
      <c r="A51" s="1004" t="s">
        <v>520</v>
      </c>
      <c r="B51" s="939">
        <v>29060.5537</v>
      </c>
      <c r="C51" s="940">
        <v>100</v>
      </c>
      <c r="D51" s="939">
        <v>32133.661199999999</v>
      </c>
      <c r="E51" s="940">
        <v>110.57484152478484</v>
      </c>
      <c r="F51" s="939">
        <v>25283.040199999999</v>
      </c>
      <c r="G51" s="940">
        <v>87.001233565621973</v>
      </c>
    </row>
    <row r="52" spans="1:7" ht="11.25" customHeight="1"/>
    <row r="53" spans="1:7" ht="11.25" customHeight="1">
      <c r="A53" s="1064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 verticalCentered="1"/>
  <pageMargins left="0.39370078740157483" right="0.47244094488188981" top="0.59055118110236227" bottom="0.59055118110236227" header="0.31496062992125984" footer="0.51181102362204722"/>
  <pageSetup paperSize="9" scale="71" orientation="portrait" horizontalDpi="300" verticalDpi="300" r:id="rId1"/>
  <headerFooter scaleWithDoc="0" alignWithMargins="0">
    <oddHeader>&amp;R&amp;"Arial,Obyčejné"Strana 11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54"/>
  <sheetViews>
    <sheetView showGridLines="0" showZeros="0" zoomScaleNormal="100" workbookViewId="0"/>
  </sheetViews>
  <sheetFormatPr defaultColWidth="9.140625" defaultRowHeight="12.75"/>
  <cols>
    <col min="1" max="1" width="55" style="1063" customWidth="1"/>
    <col min="2" max="7" width="12.28515625" style="1063" customWidth="1"/>
    <col min="8" max="244" width="9.140625" style="1063"/>
    <col min="245" max="245" width="51" style="1063" customWidth="1"/>
    <col min="246" max="246" width="11.42578125" style="1063" customWidth="1"/>
    <col min="247" max="247" width="12.42578125" style="1063" customWidth="1"/>
    <col min="248" max="248" width="11.42578125" style="1063" customWidth="1"/>
    <col min="249" max="249" width="12.42578125" style="1063" customWidth="1"/>
    <col min="250" max="250" width="11.42578125" style="1063" customWidth="1"/>
    <col min="251" max="251" width="12.42578125" style="1063" customWidth="1"/>
    <col min="252" max="500" width="9.140625" style="1063"/>
    <col min="501" max="501" width="51" style="1063" customWidth="1"/>
    <col min="502" max="502" width="11.42578125" style="1063" customWidth="1"/>
    <col min="503" max="503" width="12.42578125" style="1063" customWidth="1"/>
    <col min="504" max="504" width="11.42578125" style="1063" customWidth="1"/>
    <col min="505" max="505" width="12.42578125" style="1063" customWidth="1"/>
    <col min="506" max="506" width="11.42578125" style="1063" customWidth="1"/>
    <col min="507" max="507" width="12.42578125" style="1063" customWidth="1"/>
    <col min="508" max="756" width="9.140625" style="1063"/>
    <col min="757" max="757" width="51" style="1063" customWidth="1"/>
    <col min="758" max="758" width="11.42578125" style="1063" customWidth="1"/>
    <col min="759" max="759" width="12.42578125" style="1063" customWidth="1"/>
    <col min="760" max="760" width="11.42578125" style="1063" customWidth="1"/>
    <col min="761" max="761" width="12.42578125" style="1063" customWidth="1"/>
    <col min="762" max="762" width="11.42578125" style="1063" customWidth="1"/>
    <col min="763" max="763" width="12.42578125" style="1063" customWidth="1"/>
    <col min="764" max="1012" width="9.140625" style="1063"/>
    <col min="1013" max="1013" width="51" style="1063" customWidth="1"/>
    <col min="1014" max="1014" width="11.42578125" style="1063" customWidth="1"/>
    <col min="1015" max="1015" width="12.42578125" style="1063" customWidth="1"/>
    <col min="1016" max="1016" width="11.42578125" style="1063" customWidth="1"/>
    <col min="1017" max="1017" width="12.42578125" style="1063" customWidth="1"/>
    <col min="1018" max="1018" width="11.42578125" style="1063" customWidth="1"/>
    <col min="1019" max="1019" width="12.42578125" style="1063" customWidth="1"/>
    <col min="1020" max="1268" width="9.140625" style="1063"/>
    <col min="1269" max="1269" width="51" style="1063" customWidth="1"/>
    <col min="1270" max="1270" width="11.42578125" style="1063" customWidth="1"/>
    <col min="1271" max="1271" width="12.42578125" style="1063" customWidth="1"/>
    <col min="1272" max="1272" width="11.42578125" style="1063" customWidth="1"/>
    <col min="1273" max="1273" width="12.42578125" style="1063" customWidth="1"/>
    <col min="1274" max="1274" width="11.42578125" style="1063" customWidth="1"/>
    <col min="1275" max="1275" width="12.42578125" style="1063" customWidth="1"/>
    <col min="1276" max="1524" width="9.140625" style="1063"/>
    <col min="1525" max="1525" width="51" style="1063" customWidth="1"/>
    <col min="1526" max="1526" width="11.42578125" style="1063" customWidth="1"/>
    <col min="1527" max="1527" width="12.42578125" style="1063" customWidth="1"/>
    <col min="1528" max="1528" width="11.42578125" style="1063" customWidth="1"/>
    <col min="1529" max="1529" width="12.42578125" style="1063" customWidth="1"/>
    <col min="1530" max="1530" width="11.42578125" style="1063" customWidth="1"/>
    <col min="1531" max="1531" width="12.42578125" style="1063" customWidth="1"/>
    <col min="1532" max="1780" width="9.140625" style="1063"/>
    <col min="1781" max="1781" width="51" style="1063" customWidth="1"/>
    <col min="1782" max="1782" width="11.42578125" style="1063" customWidth="1"/>
    <col min="1783" max="1783" width="12.42578125" style="1063" customWidth="1"/>
    <col min="1784" max="1784" width="11.42578125" style="1063" customWidth="1"/>
    <col min="1785" max="1785" width="12.42578125" style="1063" customWidth="1"/>
    <col min="1786" max="1786" width="11.42578125" style="1063" customWidth="1"/>
    <col min="1787" max="1787" width="12.42578125" style="1063" customWidth="1"/>
    <col min="1788" max="2036" width="9.140625" style="1063"/>
    <col min="2037" max="2037" width="51" style="1063" customWidth="1"/>
    <col min="2038" max="2038" width="11.42578125" style="1063" customWidth="1"/>
    <col min="2039" max="2039" width="12.42578125" style="1063" customWidth="1"/>
    <col min="2040" max="2040" width="11.42578125" style="1063" customWidth="1"/>
    <col min="2041" max="2041" width="12.42578125" style="1063" customWidth="1"/>
    <col min="2042" max="2042" width="11.42578125" style="1063" customWidth="1"/>
    <col min="2043" max="2043" width="12.42578125" style="1063" customWidth="1"/>
    <col min="2044" max="2292" width="9.140625" style="1063"/>
    <col min="2293" max="2293" width="51" style="1063" customWidth="1"/>
    <col min="2294" max="2294" width="11.42578125" style="1063" customWidth="1"/>
    <col min="2295" max="2295" width="12.42578125" style="1063" customWidth="1"/>
    <col min="2296" max="2296" width="11.42578125" style="1063" customWidth="1"/>
    <col min="2297" max="2297" width="12.42578125" style="1063" customWidth="1"/>
    <col min="2298" max="2298" width="11.42578125" style="1063" customWidth="1"/>
    <col min="2299" max="2299" width="12.42578125" style="1063" customWidth="1"/>
    <col min="2300" max="2548" width="9.140625" style="1063"/>
    <col min="2549" max="2549" width="51" style="1063" customWidth="1"/>
    <col min="2550" max="2550" width="11.42578125" style="1063" customWidth="1"/>
    <col min="2551" max="2551" width="12.42578125" style="1063" customWidth="1"/>
    <col min="2552" max="2552" width="11.42578125" style="1063" customWidth="1"/>
    <col min="2553" max="2553" width="12.42578125" style="1063" customWidth="1"/>
    <col min="2554" max="2554" width="11.42578125" style="1063" customWidth="1"/>
    <col min="2555" max="2555" width="12.42578125" style="1063" customWidth="1"/>
    <col min="2556" max="2804" width="9.140625" style="1063"/>
    <col min="2805" max="2805" width="51" style="1063" customWidth="1"/>
    <col min="2806" max="2806" width="11.42578125" style="1063" customWidth="1"/>
    <col min="2807" max="2807" width="12.42578125" style="1063" customWidth="1"/>
    <col min="2808" max="2808" width="11.42578125" style="1063" customWidth="1"/>
    <col min="2809" max="2809" width="12.42578125" style="1063" customWidth="1"/>
    <col min="2810" max="2810" width="11.42578125" style="1063" customWidth="1"/>
    <col min="2811" max="2811" width="12.42578125" style="1063" customWidth="1"/>
    <col min="2812" max="3060" width="9.140625" style="1063"/>
    <col min="3061" max="3061" width="51" style="1063" customWidth="1"/>
    <col min="3062" max="3062" width="11.42578125" style="1063" customWidth="1"/>
    <col min="3063" max="3063" width="12.42578125" style="1063" customWidth="1"/>
    <col min="3064" max="3064" width="11.42578125" style="1063" customWidth="1"/>
    <col min="3065" max="3065" width="12.42578125" style="1063" customWidth="1"/>
    <col min="3066" max="3066" width="11.42578125" style="1063" customWidth="1"/>
    <col min="3067" max="3067" width="12.42578125" style="1063" customWidth="1"/>
    <col min="3068" max="3316" width="9.140625" style="1063"/>
    <col min="3317" max="3317" width="51" style="1063" customWidth="1"/>
    <col min="3318" max="3318" width="11.42578125" style="1063" customWidth="1"/>
    <col min="3319" max="3319" width="12.42578125" style="1063" customWidth="1"/>
    <col min="3320" max="3320" width="11.42578125" style="1063" customWidth="1"/>
    <col min="3321" max="3321" width="12.42578125" style="1063" customWidth="1"/>
    <col min="3322" max="3322" width="11.42578125" style="1063" customWidth="1"/>
    <col min="3323" max="3323" width="12.42578125" style="1063" customWidth="1"/>
    <col min="3324" max="3572" width="9.140625" style="1063"/>
    <col min="3573" max="3573" width="51" style="1063" customWidth="1"/>
    <col min="3574" max="3574" width="11.42578125" style="1063" customWidth="1"/>
    <col min="3575" max="3575" width="12.42578125" style="1063" customWidth="1"/>
    <col min="3576" max="3576" width="11.42578125" style="1063" customWidth="1"/>
    <col min="3577" max="3577" width="12.42578125" style="1063" customWidth="1"/>
    <col min="3578" max="3578" width="11.42578125" style="1063" customWidth="1"/>
    <col min="3579" max="3579" width="12.42578125" style="1063" customWidth="1"/>
    <col min="3580" max="3828" width="9.140625" style="1063"/>
    <col min="3829" max="3829" width="51" style="1063" customWidth="1"/>
    <col min="3830" max="3830" width="11.42578125" style="1063" customWidth="1"/>
    <col min="3831" max="3831" width="12.42578125" style="1063" customWidth="1"/>
    <col min="3832" max="3832" width="11.42578125" style="1063" customWidth="1"/>
    <col min="3833" max="3833" width="12.42578125" style="1063" customWidth="1"/>
    <col min="3834" max="3834" width="11.42578125" style="1063" customWidth="1"/>
    <col min="3835" max="3835" width="12.42578125" style="1063" customWidth="1"/>
    <col min="3836" max="4084" width="9.140625" style="1063"/>
    <col min="4085" max="4085" width="51" style="1063" customWidth="1"/>
    <col min="4086" max="4086" width="11.42578125" style="1063" customWidth="1"/>
    <col min="4087" max="4087" width="12.42578125" style="1063" customWidth="1"/>
    <col min="4088" max="4088" width="11.42578125" style="1063" customWidth="1"/>
    <col min="4089" max="4089" width="12.42578125" style="1063" customWidth="1"/>
    <col min="4090" max="4090" width="11.42578125" style="1063" customWidth="1"/>
    <col min="4091" max="4091" width="12.42578125" style="1063" customWidth="1"/>
    <col min="4092" max="4340" width="9.140625" style="1063"/>
    <col min="4341" max="4341" width="51" style="1063" customWidth="1"/>
    <col min="4342" max="4342" width="11.42578125" style="1063" customWidth="1"/>
    <col min="4343" max="4343" width="12.42578125" style="1063" customWidth="1"/>
    <col min="4344" max="4344" width="11.42578125" style="1063" customWidth="1"/>
    <col min="4345" max="4345" width="12.42578125" style="1063" customWidth="1"/>
    <col min="4346" max="4346" width="11.42578125" style="1063" customWidth="1"/>
    <col min="4347" max="4347" width="12.42578125" style="1063" customWidth="1"/>
    <col min="4348" max="4596" width="9.140625" style="1063"/>
    <col min="4597" max="4597" width="51" style="1063" customWidth="1"/>
    <col min="4598" max="4598" width="11.42578125" style="1063" customWidth="1"/>
    <col min="4599" max="4599" width="12.42578125" style="1063" customWidth="1"/>
    <col min="4600" max="4600" width="11.42578125" style="1063" customWidth="1"/>
    <col min="4601" max="4601" width="12.42578125" style="1063" customWidth="1"/>
    <col min="4602" max="4602" width="11.42578125" style="1063" customWidth="1"/>
    <col min="4603" max="4603" width="12.42578125" style="1063" customWidth="1"/>
    <col min="4604" max="4852" width="9.140625" style="1063"/>
    <col min="4853" max="4853" width="51" style="1063" customWidth="1"/>
    <col min="4854" max="4854" width="11.42578125" style="1063" customWidth="1"/>
    <col min="4855" max="4855" width="12.42578125" style="1063" customWidth="1"/>
    <col min="4856" max="4856" width="11.42578125" style="1063" customWidth="1"/>
    <col min="4857" max="4857" width="12.42578125" style="1063" customWidth="1"/>
    <col min="4858" max="4858" width="11.42578125" style="1063" customWidth="1"/>
    <col min="4859" max="4859" width="12.42578125" style="1063" customWidth="1"/>
    <col min="4860" max="5108" width="9.140625" style="1063"/>
    <col min="5109" max="5109" width="51" style="1063" customWidth="1"/>
    <col min="5110" max="5110" width="11.42578125" style="1063" customWidth="1"/>
    <col min="5111" max="5111" width="12.42578125" style="1063" customWidth="1"/>
    <col min="5112" max="5112" width="11.42578125" style="1063" customWidth="1"/>
    <col min="5113" max="5113" width="12.42578125" style="1063" customWidth="1"/>
    <col min="5114" max="5114" width="11.42578125" style="1063" customWidth="1"/>
    <col min="5115" max="5115" width="12.42578125" style="1063" customWidth="1"/>
    <col min="5116" max="5364" width="9.140625" style="1063"/>
    <col min="5365" max="5365" width="51" style="1063" customWidth="1"/>
    <col min="5366" max="5366" width="11.42578125" style="1063" customWidth="1"/>
    <col min="5367" max="5367" width="12.42578125" style="1063" customWidth="1"/>
    <col min="5368" max="5368" width="11.42578125" style="1063" customWidth="1"/>
    <col min="5369" max="5369" width="12.42578125" style="1063" customWidth="1"/>
    <col min="5370" max="5370" width="11.42578125" style="1063" customWidth="1"/>
    <col min="5371" max="5371" width="12.42578125" style="1063" customWidth="1"/>
    <col min="5372" max="5620" width="9.140625" style="1063"/>
    <col min="5621" max="5621" width="51" style="1063" customWidth="1"/>
    <col min="5622" max="5622" width="11.42578125" style="1063" customWidth="1"/>
    <col min="5623" max="5623" width="12.42578125" style="1063" customWidth="1"/>
    <col min="5624" max="5624" width="11.42578125" style="1063" customWidth="1"/>
    <col min="5625" max="5625" width="12.42578125" style="1063" customWidth="1"/>
    <col min="5626" max="5626" width="11.42578125" style="1063" customWidth="1"/>
    <col min="5627" max="5627" width="12.42578125" style="1063" customWidth="1"/>
    <col min="5628" max="5876" width="9.140625" style="1063"/>
    <col min="5877" max="5877" width="51" style="1063" customWidth="1"/>
    <col min="5878" max="5878" width="11.42578125" style="1063" customWidth="1"/>
    <col min="5879" max="5879" width="12.42578125" style="1063" customWidth="1"/>
    <col min="5880" max="5880" width="11.42578125" style="1063" customWidth="1"/>
    <col min="5881" max="5881" width="12.42578125" style="1063" customWidth="1"/>
    <col min="5882" max="5882" width="11.42578125" style="1063" customWidth="1"/>
    <col min="5883" max="5883" width="12.42578125" style="1063" customWidth="1"/>
    <col min="5884" max="6132" width="9.140625" style="1063"/>
    <col min="6133" max="6133" width="51" style="1063" customWidth="1"/>
    <col min="6134" max="6134" width="11.42578125" style="1063" customWidth="1"/>
    <col min="6135" max="6135" width="12.42578125" style="1063" customWidth="1"/>
    <col min="6136" max="6136" width="11.42578125" style="1063" customWidth="1"/>
    <col min="6137" max="6137" width="12.42578125" style="1063" customWidth="1"/>
    <col min="6138" max="6138" width="11.42578125" style="1063" customWidth="1"/>
    <col min="6139" max="6139" width="12.42578125" style="1063" customWidth="1"/>
    <col min="6140" max="6388" width="9.140625" style="1063"/>
    <col min="6389" max="6389" width="51" style="1063" customWidth="1"/>
    <col min="6390" max="6390" width="11.42578125" style="1063" customWidth="1"/>
    <col min="6391" max="6391" width="12.42578125" style="1063" customWidth="1"/>
    <col min="6392" max="6392" width="11.42578125" style="1063" customWidth="1"/>
    <col min="6393" max="6393" width="12.42578125" style="1063" customWidth="1"/>
    <col min="6394" max="6394" width="11.42578125" style="1063" customWidth="1"/>
    <col min="6395" max="6395" width="12.42578125" style="1063" customWidth="1"/>
    <col min="6396" max="6644" width="9.140625" style="1063"/>
    <col min="6645" max="6645" width="51" style="1063" customWidth="1"/>
    <col min="6646" max="6646" width="11.42578125" style="1063" customWidth="1"/>
    <col min="6647" max="6647" width="12.42578125" style="1063" customWidth="1"/>
    <col min="6648" max="6648" width="11.42578125" style="1063" customWidth="1"/>
    <col min="6649" max="6649" width="12.42578125" style="1063" customWidth="1"/>
    <col min="6650" max="6650" width="11.42578125" style="1063" customWidth="1"/>
    <col min="6651" max="6651" width="12.42578125" style="1063" customWidth="1"/>
    <col min="6652" max="6900" width="9.140625" style="1063"/>
    <col min="6901" max="6901" width="51" style="1063" customWidth="1"/>
    <col min="6902" max="6902" width="11.42578125" style="1063" customWidth="1"/>
    <col min="6903" max="6903" width="12.42578125" style="1063" customWidth="1"/>
    <col min="6904" max="6904" width="11.42578125" style="1063" customWidth="1"/>
    <col min="6905" max="6905" width="12.42578125" style="1063" customWidth="1"/>
    <col min="6906" max="6906" width="11.42578125" style="1063" customWidth="1"/>
    <col min="6907" max="6907" width="12.42578125" style="1063" customWidth="1"/>
    <col min="6908" max="7156" width="9.140625" style="1063"/>
    <col min="7157" max="7157" width="51" style="1063" customWidth="1"/>
    <col min="7158" max="7158" width="11.42578125" style="1063" customWidth="1"/>
    <col min="7159" max="7159" width="12.42578125" style="1063" customWidth="1"/>
    <col min="7160" max="7160" width="11.42578125" style="1063" customWidth="1"/>
    <col min="7161" max="7161" width="12.42578125" style="1063" customWidth="1"/>
    <col min="7162" max="7162" width="11.42578125" style="1063" customWidth="1"/>
    <col min="7163" max="7163" width="12.42578125" style="1063" customWidth="1"/>
    <col min="7164" max="7412" width="9.140625" style="1063"/>
    <col min="7413" max="7413" width="51" style="1063" customWidth="1"/>
    <col min="7414" max="7414" width="11.42578125" style="1063" customWidth="1"/>
    <col min="7415" max="7415" width="12.42578125" style="1063" customWidth="1"/>
    <col min="7416" max="7416" width="11.42578125" style="1063" customWidth="1"/>
    <col min="7417" max="7417" width="12.42578125" style="1063" customWidth="1"/>
    <col min="7418" max="7418" width="11.42578125" style="1063" customWidth="1"/>
    <col min="7419" max="7419" width="12.42578125" style="1063" customWidth="1"/>
    <col min="7420" max="7668" width="9.140625" style="1063"/>
    <col min="7669" max="7669" width="51" style="1063" customWidth="1"/>
    <col min="7670" max="7670" width="11.42578125" style="1063" customWidth="1"/>
    <col min="7671" max="7671" width="12.42578125" style="1063" customWidth="1"/>
    <col min="7672" max="7672" width="11.42578125" style="1063" customWidth="1"/>
    <col min="7673" max="7673" width="12.42578125" style="1063" customWidth="1"/>
    <col min="7674" max="7674" width="11.42578125" style="1063" customWidth="1"/>
    <col min="7675" max="7675" width="12.42578125" style="1063" customWidth="1"/>
    <col min="7676" max="7924" width="9.140625" style="1063"/>
    <col min="7925" max="7925" width="51" style="1063" customWidth="1"/>
    <col min="7926" max="7926" width="11.42578125" style="1063" customWidth="1"/>
    <col min="7927" max="7927" width="12.42578125" style="1063" customWidth="1"/>
    <col min="7928" max="7928" width="11.42578125" style="1063" customWidth="1"/>
    <col min="7929" max="7929" width="12.42578125" style="1063" customWidth="1"/>
    <col min="7930" max="7930" width="11.42578125" style="1063" customWidth="1"/>
    <col min="7931" max="7931" width="12.42578125" style="1063" customWidth="1"/>
    <col min="7932" max="8180" width="9.140625" style="1063"/>
    <col min="8181" max="8181" width="51" style="1063" customWidth="1"/>
    <col min="8182" max="8182" width="11.42578125" style="1063" customWidth="1"/>
    <col min="8183" max="8183" width="12.42578125" style="1063" customWidth="1"/>
    <col min="8184" max="8184" width="11.42578125" style="1063" customWidth="1"/>
    <col min="8185" max="8185" width="12.42578125" style="1063" customWidth="1"/>
    <col min="8186" max="8186" width="11.42578125" style="1063" customWidth="1"/>
    <col min="8187" max="8187" width="12.42578125" style="1063" customWidth="1"/>
    <col min="8188" max="8436" width="9.140625" style="1063"/>
    <col min="8437" max="8437" width="51" style="1063" customWidth="1"/>
    <col min="8438" max="8438" width="11.42578125" style="1063" customWidth="1"/>
    <col min="8439" max="8439" width="12.42578125" style="1063" customWidth="1"/>
    <col min="8440" max="8440" width="11.42578125" style="1063" customWidth="1"/>
    <col min="8441" max="8441" width="12.42578125" style="1063" customWidth="1"/>
    <col min="8442" max="8442" width="11.42578125" style="1063" customWidth="1"/>
    <col min="8443" max="8443" width="12.42578125" style="1063" customWidth="1"/>
    <col min="8444" max="8692" width="9.140625" style="1063"/>
    <col min="8693" max="8693" width="51" style="1063" customWidth="1"/>
    <col min="8694" max="8694" width="11.42578125" style="1063" customWidth="1"/>
    <col min="8695" max="8695" width="12.42578125" style="1063" customWidth="1"/>
    <col min="8696" max="8696" width="11.42578125" style="1063" customWidth="1"/>
    <col min="8697" max="8697" width="12.42578125" style="1063" customWidth="1"/>
    <col min="8698" max="8698" width="11.42578125" style="1063" customWidth="1"/>
    <col min="8699" max="8699" width="12.42578125" style="1063" customWidth="1"/>
    <col min="8700" max="8948" width="9.140625" style="1063"/>
    <col min="8949" max="8949" width="51" style="1063" customWidth="1"/>
    <col min="8950" max="8950" width="11.42578125" style="1063" customWidth="1"/>
    <col min="8951" max="8951" width="12.42578125" style="1063" customWidth="1"/>
    <col min="8952" max="8952" width="11.42578125" style="1063" customWidth="1"/>
    <col min="8953" max="8953" width="12.42578125" style="1063" customWidth="1"/>
    <col min="8954" max="8954" width="11.42578125" style="1063" customWidth="1"/>
    <col min="8955" max="8955" width="12.42578125" style="1063" customWidth="1"/>
    <col min="8956" max="9204" width="9.140625" style="1063"/>
    <col min="9205" max="9205" width="51" style="1063" customWidth="1"/>
    <col min="9206" max="9206" width="11.42578125" style="1063" customWidth="1"/>
    <col min="9207" max="9207" width="12.42578125" style="1063" customWidth="1"/>
    <col min="9208" max="9208" width="11.42578125" style="1063" customWidth="1"/>
    <col min="9209" max="9209" width="12.42578125" style="1063" customWidth="1"/>
    <col min="9210" max="9210" width="11.42578125" style="1063" customWidth="1"/>
    <col min="9211" max="9211" width="12.42578125" style="1063" customWidth="1"/>
    <col min="9212" max="9460" width="9.140625" style="1063"/>
    <col min="9461" max="9461" width="51" style="1063" customWidth="1"/>
    <col min="9462" max="9462" width="11.42578125" style="1063" customWidth="1"/>
    <col min="9463" max="9463" width="12.42578125" style="1063" customWidth="1"/>
    <col min="9464" max="9464" width="11.42578125" style="1063" customWidth="1"/>
    <col min="9465" max="9465" width="12.42578125" style="1063" customWidth="1"/>
    <col min="9466" max="9466" width="11.42578125" style="1063" customWidth="1"/>
    <col min="9467" max="9467" width="12.42578125" style="1063" customWidth="1"/>
    <col min="9468" max="9716" width="9.140625" style="1063"/>
    <col min="9717" max="9717" width="51" style="1063" customWidth="1"/>
    <col min="9718" max="9718" width="11.42578125" style="1063" customWidth="1"/>
    <col min="9719" max="9719" width="12.42578125" style="1063" customWidth="1"/>
    <col min="9720" max="9720" width="11.42578125" style="1063" customWidth="1"/>
    <col min="9721" max="9721" width="12.42578125" style="1063" customWidth="1"/>
    <col min="9722" max="9722" width="11.42578125" style="1063" customWidth="1"/>
    <col min="9723" max="9723" width="12.42578125" style="1063" customWidth="1"/>
    <col min="9724" max="9972" width="9.140625" style="1063"/>
    <col min="9973" max="9973" width="51" style="1063" customWidth="1"/>
    <col min="9974" max="9974" width="11.42578125" style="1063" customWidth="1"/>
    <col min="9975" max="9975" width="12.42578125" style="1063" customWidth="1"/>
    <col min="9976" max="9976" width="11.42578125" style="1063" customWidth="1"/>
    <col min="9977" max="9977" width="12.42578125" style="1063" customWidth="1"/>
    <col min="9978" max="9978" width="11.42578125" style="1063" customWidth="1"/>
    <col min="9979" max="9979" width="12.42578125" style="1063" customWidth="1"/>
    <col min="9980" max="10228" width="9.140625" style="1063"/>
    <col min="10229" max="10229" width="51" style="1063" customWidth="1"/>
    <col min="10230" max="10230" width="11.42578125" style="1063" customWidth="1"/>
    <col min="10231" max="10231" width="12.42578125" style="1063" customWidth="1"/>
    <col min="10232" max="10232" width="11.42578125" style="1063" customWidth="1"/>
    <col min="10233" max="10233" width="12.42578125" style="1063" customWidth="1"/>
    <col min="10234" max="10234" width="11.42578125" style="1063" customWidth="1"/>
    <col min="10235" max="10235" width="12.42578125" style="1063" customWidth="1"/>
    <col min="10236" max="10484" width="9.140625" style="1063"/>
    <col min="10485" max="10485" width="51" style="1063" customWidth="1"/>
    <col min="10486" max="10486" width="11.42578125" style="1063" customWidth="1"/>
    <col min="10487" max="10487" width="12.42578125" style="1063" customWidth="1"/>
    <col min="10488" max="10488" width="11.42578125" style="1063" customWidth="1"/>
    <col min="10489" max="10489" width="12.42578125" style="1063" customWidth="1"/>
    <col min="10490" max="10490" width="11.42578125" style="1063" customWidth="1"/>
    <col min="10491" max="10491" width="12.42578125" style="1063" customWidth="1"/>
    <col min="10492" max="10740" width="9.140625" style="1063"/>
    <col min="10741" max="10741" width="51" style="1063" customWidth="1"/>
    <col min="10742" max="10742" width="11.42578125" style="1063" customWidth="1"/>
    <col min="10743" max="10743" width="12.42578125" style="1063" customWidth="1"/>
    <col min="10744" max="10744" width="11.42578125" style="1063" customWidth="1"/>
    <col min="10745" max="10745" width="12.42578125" style="1063" customWidth="1"/>
    <col min="10746" max="10746" width="11.42578125" style="1063" customWidth="1"/>
    <col min="10747" max="10747" width="12.42578125" style="1063" customWidth="1"/>
    <col min="10748" max="10996" width="9.140625" style="1063"/>
    <col min="10997" max="10997" width="51" style="1063" customWidth="1"/>
    <col min="10998" max="10998" width="11.42578125" style="1063" customWidth="1"/>
    <col min="10999" max="10999" width="12.42578125" style="1063" customWidth="1"/>
    <col min="11000" max="11000" width="11.42578125" style="1063" customWidth="1"/>
    <col min="11001" max="11001" width="12.42578125" style="1063" customWidth="1"/>
    <col min="11002" max="11002" width="11.42578125" style="1063" customWidth="1"/>
    <col min="11003" max="11003" width="12.42578125" style="1063" customWidth="1"/>
    <col min="11004" max="11252" width="9.140625" style="1063"/>
    <col min="11253" max="11253" width="51" style="1063" customWidth="1"/>
    <col min="11254" max="11254" width="11.42578125" style="1063" customWidth="1"/>
    <col min="11255" max="11255" width="12.42578125" style="1063" customWidth="1"/>
    <col min="11256" max="11256" width="11.42578125" style="1063" customWidth="1"/>
    <col min="11257" max="11257" width="12.42578125" style="1063" customWidth="1"/>
    <col min="11258" max="11258" width="11.42578125" style="1063" customWidth="1"/>
    <col min="11259" max="11259" width="12.42578125" style="1063" customWidth="1"/>
    <col min="11260" max="11508" width="9.140625" style="1063"/>
    <col min="11509" max="11509" width="51" style="1063" customWidth="1"/>
    <col min="11510" max="11510" width="11.42578125" style="1063" customWidth="1"/>
    <col min="11511" max="11511" width="12.42578125" style="1063" customWidth="1"/>
    <col min="11512" max="11512" width="11.42578125" style="1063" customWidth="1"/>
    <col min="11513" max="11513" width="12.42578125" style="1063" customWidth="1"/>
    <col min="11514" max="11514" width="11.42578125" style="1063" customWidth="1"/>
    <col min="11515" max="11515" width="12.42578125" style="1063" customWidth="1"/>
    <col min="11516" max="11764" width="9.140625" style="1063"/>
    <col min="11765" max="11765" width="51" style="1063" customWidth="1"/>
    <col min="11766" max="11766" width="11.42578125" style="1063" customWidth="1"/>
    <col min="11767" max="11767" width="12.42578125" style="1063" customWidth="1"/>
    <col min="11768" max="11768" width="11.42578125" style="1063" customWidth="1"/>
    <col min="11769" max="11769" width="12.42578125" style="1063" customWidth="1"/>
    <col min="11770" max="11770" width="11.42578125" style="1063" customWidth="1"/>
    <col min="11771" max="11771" width="12.42578125" style="1063" customWidth="1"/>
    <col min="11772" max="12020" width="9.140625" style="1063"/>
    <col min="12021" max="12021" width="51" style="1063" customWidth="1"/>
    <col min="12022" max="12022" width="11.42578125" style="1063" customWidth="1"/>
    <col min="12023" max="12023" width="12.42578125" style="1063" customWidth="1"/>
    <col min="12024" max="12024" width="11.42578125" style="1063" customWidth="1"/>
    <col min="12025" max="12025" width="12.42578125" style="1063" customWidth="1"/>
    <col min="12026" max="12026" width="11.42578125" style="1063" customWidth="1"/>
    <col min="12027" max="12027" width="12.42578125" style="1063" customWidth="1"/>
    <col min="12028" max="12276" width="9.140625" style="1063"/>
    <col min="12277" max="12277" width="51" style="1063" customWidth="1"/>
    <col min="12278" max="12278" width="11.42578125" style="1063" customWidth="1"/>
    <col min="12279" max="12279" width="12.42578125" style="1063" customWidth="1"/>
    <col min="12280" max="12280" width="11.42578125" style="1063" customWidth="1"/>
    <col min="12281" max="12281" width="12.42578125" style="1063" customWidth="1"/>
    <col min="12282" max="12282" width="11.42578125" style="1063" customWidth="1"/>
    <col min="12283" max="12283" width="12.42578125" style="1063" customWidth="1"/>
    <col min="12284" max="12532" width="9.140625" style="1063"/>
    <col min="12533" max="12533" width="51" style="1063" customWidth="1"/>
    <col min="12534" max="12534" width="11.42578125" style="1063" customWidth="1"/>
    <col min="12535" max="12535" width="12.42578125" style="1063" customWidth="1"/>
    <col min="12536" max="12536" width="11.42578125" style="1063" customWidth="1"/>
    <col min="12537" max="12537" width="12.42578125" style="1063" customWidth="1"/>
    <col min="12538" max="12538" width="11.42578125" style="1063" customWidth="1"/>
    <col min="12539" max="12539" width="12.42578125" style="1063" customWidth="1"/>
    <col min="12540" max="12788" width="9.140625" style="1063"/>
    <col min="12789" max="12789" width="51" style="1063" customWidth="1"/>
    <col min="12790" max="12790" width="11.42578125" style="1063" customWidth="1"/>
    <col min="12791" max="12791" width="12.42578125" style="1063" customWidth="1"/>
    <col min="12792" max="12792" width="11.42578125" style="1063" customWidth="1"/>
    <col min="12793" max="12793" width="12.42578125" style="1063" customWidth="1"/>
    <col min="12794" max="12794" width="11.42578125" style="1063" customWidth="1"/>
    <col min="12795" max="12795" width="12.42578125" style="1063" customWidth="1"/>
    <col min="12796" max="13044" width="9.140625" style="1063"/>
    <col min="13045" max="13045" width="51" style="1063" customWidth="1"/>
    <col min="13046" max="13046" width="11.42578125" style="1063" customWidth="1"/>
    <col min="13047" max="13047" width="12.42578125" style="1063" customWidth="1"/>
    <col min="13048" max="13048" width="11.42578125" style="1063" customWidth="1"/>
    <col min="13049" max="13049" width="12.42578125" style="1063" customWidth="1"/>
    <col min="13050" max="13050" width="11.42578125" style="1063" customWidth="1"/>
    <col min="13051" max="13051" width="12.42578125" style="1063" customWidth="1"/>
    <col min="13052" max="13300" width="9.140625" style="1063"/>
    <col min="13301" max="13301" width="51" style="1063" customWidth="1"/>
    <col min="13302" max="13302" width="11.42578125" style="1063" customWidth="1"/>
    <col min="13303" max="13303" width="12.42578125" style="1063" customWidth="1"/>
    <col min="13304" max="13304" width="11.42578125" style="1063" customWidth="1"/>
    <col min="13305" max="13305" width="12.42578125" style="1063" customWidth="1"/>
    <col min="13306" max="13306" width="11.42578125" style="1063" customWidth="1"/>
    <col min="13307" max="13307" width="12.42578125" style="1063" customWidth="1"/>
    <col min="13308" max="13556" width="9.140625" style="1063"/>
    <col min="13557" max="13557" width="51" style="1063" customWidth="1"/>
    <col min="13558" max="13558" width="11.42578125" style="1063" customWidth="1"/>
    <col min="13559" max="13559" width="12.42578125" style="1063" customWidth="1"/>
    <col min="13560" max="13560" width="11.42578125" style="1063" customWidth="1"/>
    <col min="13561" max="13561" width="12.42578125" style="1063" customWidth="1"/>
    <col min="13562" max="13562" width="11.42578125" style="1063" customWidth="1"/>
    <col min="13563" max="13563" width="12.42578125" style="1063" customWidth="1"/>
    <col min="13564" max="13812" width="9.140625" style="1063"/>
    <col min="13813" max="13813" width="51" style="1063" customWidth="1"/>
    <col min="13814" max="13814" width="11.42578125" style="1063" customWidth="1"/>
    <col min="13815" max="13815" width="12.42578125" style="1063" customWidth="1"/>
    <col min="13816" max="13816" width="11.42578125" style="1063" customWidth="1"/>
    <col min="13817" max="13817" width="12.42578125" style="1063" customWidth="1"/>
    <col min="13818" max="13818" width="11.42578125" style="1063" customWidth="1"/>
    <col min="13819" max="13819" width="12.42578125" style="1063" customWidth="1"/>
    <col min="13820" max="14068" width="9.140625" style="1063"/>
    <col min="14069" max="14069" width="51" style="1063" customWidth="1"/>
    <col min="14070" max="14070" width="11.42578125" style="1063" customWidth="1"/>
    <col min="14071" max="14071" width="12.42578125" style="1063" customWidth="1"/>
    <col min="14072" max="14072" width="11.42578125" style="1063" customWidth="1"/>
    <col min="14073" max="14073" width="12.42578125" style="1063" customWidth="1"/>
    <col min="14074" max="14074" width="11.42578125" style="1063" customWidth="1"/>
    <col min="14075" max="14075" width="12.42578125" style="1063" customWidth="1"/>
    <col min="14076" max="14324" width="9.140625" style="1063"/>
    <col min="14325" max="14325" width="51" style="1063" customWidth="1"/>
    <col min="14326" max="14326" width="11.42578125" style="1063" customWidth="1"/>
    <col min="14327" max="14327" width="12.42578125" style="1063" customWidth="1"/>
    <col min="14328" max="14328" width="11.42578125" style="1063" customWidth="1"/>
    <col min="14329" max="14329" width="12.42578125" style="1063" customWidth="1"/>
    <col min="14330" max="14330" width="11.42578125" style="1063" customWidth="1"/>
    <col min="14331" max="14331" width="12.42578125" style="1063" customWidth="1"/>
    <col min="14332" max="14580" width="9.140625" style="1063"/>
    <col min="14581" max="14581" width="51" style="1063" customWidth="1"/>
    <col min="14582" max="14582" width="11.42578125" style="1063" customWidth="1"/>
    <col min="14583" max="14583" width="12.42578125" style="1063" customWidth="1"/>
    <col min="14584" max="14584" width="11.42578125" style="1063" customWidth="1"/>
    <col min="14585" max="14585" width="12.42578125" style="1063" customWidth="1"/>
    <col min="14586" max="14586" width="11.42578125" style="1063" customWidth="1"/>
    <col min="14587" max="14587" width="12.42578125" style="1063" customWidth="1"/>
    <col min="14588" max="14836" width="9.140625" style="1063"/>
    <col min="14837" max="14837" width="51" style="1063" customWidth="1"/>
    <col min="14838" max="14838" width="11.42578125" style="1063" customWidth="1"/>
    <col min="14839" max="14839" width="12.42578125" style="1063" customWidth="1"/>
    <col min="14840" max="14840" width="11.42578125" style="1063" customWidth="1"/>
    <col min="14841" max="14841" width="12.42578125" style="1063" customWidth="1"/>
    <col min="14842" max="14842" width="11.42578125" style="1063" customWidth="1"/>
    <col min="14843" max="14843" width="12.42578125" style="1063" customWidth="1"/>
    <col min="14844" max="15092" width="9.140625" style="1063"/>
    <col min="15093" max="15093" width="51" style="1063" customWidth="1"/>
    <col min="15094" max="15094" width="11.42578125" style="1063" customWidth="1"/>
    <col min="15095" max="15095" width="12.42578125" style="1063" customWidth="1"/>
    <col min="15096" max="15096" width="11.42578125" style="1063" customWidth="1"/>
    <col min="15097" max="15097" width="12.42578125" style="1063" customWidth="1"/>
    <col min="15098" max="15098" width="11.42578125" style="1063" customWidth="1"/>
    <col min="15099" max="15099" width="12.42578125" style="1063" customWidth="1"/>
    <col min="15100" max="15348" width="9.140625" style="1063"/>
    <col min="15349" max="15349" width="51" style="1063" customWidth="1"/>
    <col min="15350" max="15350" width="11.42578125" style="1063" customWidth="1"/>
    <col min="15351" max="15351" width="12.42578125" style="1063" customWidth="1"/>
    <col min="15352" max="15352" width="11.42578125" style="1063" customWidth="1"/>
    <col min="15353" max="15353" width="12.42578125" style="1063" customWidth="1"/>
    <col min="15354" max="15354" width="11.42578125" style="1063" customWidth="1"/>
    <col min="15355" max="15355" width="12.42578125" style="1063" customWidth="1"/>
    <col min="15356" max="15604" width="9.140625" style="1063"/>
    <col min="15605" max="15605" width="51" style="1063" customWidth="1"/>
    <col min="15606" max="15606" width="11.42578125" style="1063" customWidth="1"/>
    <col min="15607" max="15607" width="12.42578125" style="1063" customWidth="1"/>
    <col min="15608" max="15608" width="11.42578125" style="1063" customWidth="1"/>
    <col min="15609" max="15609" width="12.42578125" style="1063" customWidth="1"/>
    <col min="15610" max="15610" width="11.42578125" style="1063" customWidth="1"/>
    <col min="15611" max="15611" width="12.42578125" style="1063" customWidth="1"/>
    <col min="15612" max="15860" width="9.140625" style="1063"/>
    <col min="15861" max="15861" width="51" style="1063" customWidth="1"/>
    <col min="15862" max="15862" width="11.42578125" style="1063" customWidth="1"/>
    <col min="15863" max="15863" width="12.42578125" style="1063" customWidth="1"/>
    <col min="15864" max="15864" width="11.42578125" style="1063" customWidth="1"/>
    <col min="15865" max="15865" width="12.42578125" style="1063" customWidth="1"/>
    <col min="15866" max="15866" width="11.42578125" style="1063" customWidth="1"/>
    <col min="15867" max="15867" width="12.42578125" style="1063" customWidth="1"/>
    <col min="15868" max="16116" width="9.140625" style="1063"/>
    <col min="16117" max="16117" width="51" style="1063" customWidth="1"/>
    <col min="16118" max="16118" width="11.42578125" style="1063" customWidth="1"/>
    <col min="16119" max="16119" width="12.42578125" style="1063" customWidth="1"/>
    <col min="16120" max="16120" width="11.42578125" style="1063" customWidth="1"/>
    <col min="16121" max="16121" width="12.42578125" style="1063" customWidth="1"/>
    <col min="16122" max="16122" width="11.42578125" style="1063" customWidth="1"/>
    <col min="16123" max="16123" width="12.42578125" style="1063" customWidth="1"/>
    <col min="16124" max="16384" width="9.140625" style="1063"/>
  </cols>
  <sheetData>
    <row r="1" spans="1:7" ht="28.5" customHeight="1" thickBot="1">
      <c r="A1" s="968" t="s">
        <v>603</v>
      </c>
      <c r="B1" s="968" t="s">
        <v>208</v>
      </c>
      <c r="C1" s="968"/>
      <c r="D1" s="968"/>
      <c r="E1" s="968"/>
      <c r="F1" s="968"/>
      <c r="G1" s="967" t="s">
        <v>495</v>
      </c>
    </row>
    <row r="2" spans="1:7" ht="18.75" customHeight="1">
      <c r="A2" s="1555"/>
      <c r="B2" s="1555"/>
      <c r="C2" s="1555"/>
      <c r="D2" s="1555"/>
      <c r="E2" s="1555"/>
      <c r="F2" s="1555"/>
      <c r="G2" s="1555"/>
    </row>
    <row r="3" spans="1:7" ht="18.75" customHeight="1">
      <c r="A3" s="1537" t="s">
        <v>860</v>
      </c>
      <c r="B3" s="1537"/>
      <c r="C3" s="1537"/>
      <c r="D3" s="1537"/>
      <c r="E3" s="1537"/>
      <c r="F3" s="1537"/>
      <c r="G3" s="1537"/>
    </row>
    <row r="4" spans="1:7" ht="18.75" customHeight="1">
      <c r="A4" s="1559"/>
      <c r="B4" s="1559"/>
      <c r="C4" s="1559"/>
      <c r="D4" s="1559"/>
      <c r="E4" s="1559"/>
      <c r="F4" s="1559"/>
      <c r="G4" s="1559"/>
    </row>
    <row r="5" spans="1:7" ht="16.5" customHeight="1">
      <c r="A5" s="1544" t="s">
        <v>859</v>
      </c>
      <c r="B5" s="1550" t="s">
        <v>858</v>
      </c>
      <c r="C5" s="1551"/>
      <c r="D5" s="1550" t="s">
        <v>683</v>
      </c>
      <c r="E5" s="1551"/>
      <c r="F5" s="1550" t="s">
        <v>682</v>
      </c>
      <c r="G5" s="1551"/>
    </row>
    <row r="6" spans="1:7" ht="32.25" customHeight="1">
      <c r="A6" s="1545"/>
      <c r="B6" s="1066" t="s">
        <v>657</v>
      </c>
      <c r="C6" s="960" t="s">
        <v>862</v>
      </c>
      <c r="D6" s="960" t="s">
        <v>657</v>
      </c>
      <c r="E6" s="960" t="s">
        <v>862</v>
      </c>
      <c r="F6" s="960" t="s">
        <v>657</v>
      </c>
      <c r="G6" s="960" t="s">
        <v>862</v>
      </c>
    </row>
    <row r="7" spans="1:7" ht="16.5" customHeight="1" thickBot="1">
      <c r="A7" s="1546"/>
      <c r="B7" s="959" t="s">
        <v>570</v>
      </c>
      <c r="C7" s="959" t="s">
        <v>569</v>
      </c>
      <c r="D7" s="959" t="s">
        <v>570</v>
      </c>
      <c r="E7" s="959" t="s">
        <v>569</v>
      </c>
      <c r="F7" s="959" t="s">
        <v>570</v>
      </c>
      <c r="G7" s="959" t="s">
        <v>569</v>
      </c>
    </row>
    <row r="8" spans="1:7" ht="10.5" customHeight="1">
      <c r="A8" s="1065"/>
      <c r="B8" s="945"/>
      <c r="C8" s="946"/>
      <c r="D8" s="945"/>
      <c r="E8" s="946"/>
      <c r="F8" s="945"/>
      <c r="G8" s="946"/>
    </row>
    <row r="9" spans="1:7" ht="21" customHeight="1">
      <c r="A9" s="996" t="s">
        <v>856</v>
      </c>
      <c r="B9" s="950">
        <v>56822.606200000002</v>
      </c>
      <c r="C9" s="951">
        <v>227.89034430826879</v>
      </c>
      <c r="D9" s="950">
        <v>59294.099800000004</v>
      </c>
      <c r="E9" s="951">
        <v>237.80241214755918</v>
      </c>
      <c r="F9" s="950">
        <v>45716.5357</v>
      </c>
      <c r="G9" s="951">
        <v>183.34880706781559</v>
      </c>
    </row>
    <row r="10" spans="1:7" ht="21" customHeight="1">
      <c r="A10" s="996" t="s">
        <v>855</v>
      </c>
      <c r="B10" s="950">
        <v>54324.887999999999</v>
      </c>
      <c r="C10" s="951">
        <v>217.87310119591345</v>
      </c>
      <c r="D10" s="950">
        <v>61399.322999999997</v>
      </c>
      <c r="E10" s="951">
        <v>246.24553139142367</v>
      </c>
      <c r="F10" s="950">
        <v>49493.383500000004</v>
      </c>
      <c r="G10" s="951">
        <v>198.49607332505965</v>
      </c>
    </row>
    <row r="11" spans="1:7" ht="21" customHeight="1">
      <c r="A11" s="996" t="s">
        <v>854</v>
      </c>
      <c r="B11" s="950">
        <v>43456.782800000001</v>
      </c>
      <c r="C11" s="951">
        <v>174.28593753627678</v>
      </c>
      <c r="D11" s="950">
        <v>43795.872199999998</v>
      </c>
      <c r="E11" s="951">
        <v>175.64587516119485</v>
      </c>
      <c r="F11" s="950">
        <v>42289.095399999998</v>
      </c>
      <c r="G11" s="951">
        <v>169.60285977152566</v>
      </c>
    </row>
    <row r="12" spans="1:7" ht="21" customHeight="1">
      <c r="A12" s="996" t="s">
        <v>850</v>
      </c>
      <c r="B12" s="950">
        <v>37286.595399999998</v>
      </c>
      <c r="C12" s="951">
        <v>149.54004457101286</v>
      </c>
      <c r="D12" s="950">
        <v>37315.910199999998</v>
      </c>
      <c r="E12" s="951">
        <v>149.65761326967151</v>
      </c>
      <c r="F12" s="950">
        <v>27519.1636</v>
      </c>
      <c r="G12" s="951">
        <v>110.36719515831672</v>
      </c>
    </row>
    <row r="13" spans="1:7" ht="21" customHeight="1">
      <c r="A13" s="996" t="s">
        <v>853</v>
      </c>
      <c r="B13" s="950">
        <v>37085.945599999999</v>
      </c>
      <c r="C13" s="951">
        <v>148.73532695833521</v>
      </c>
      <c r="D13" s="950">
        <v>40197.599399999999</v>
      </c>
      <c r="E13" s="951">
        <v>161.21479425616099</v>
      </c>
      <c r="F13" s="950">
        <v>32834.557500000003</v>
      </c>
      <c r="G13" s="951">
        <v>131.68488941791355</v>
      </c>
    </row>
    <row r="14" spans="1:7" ht="21" customHeight="1">
      <c r="A14" s="996" t="s">
        <v>849</v>
      </c>
      <c r="B14" s="950">
        <v>34808.993199999997</v>
      </c>
      <c r="C14" s="951">
        <v>139.60347783858225</v>
      </c>
      <c r="D14" s="950">
        <v>34835.278100000003</v>
      </c>
      <c r="E14" s="951">
        <v>139.7088949482802</v>
      </c>
      <c r="F14" s="950">
        <v>34482.278700000003</v>
      </c>
      <c r="G14" s="951">
        <v>138.29317046490351</v>
      </c>
    </row>
    <row r="15" spans="1:7" ht="21" customHeight="1">
      <c r="A15" s="996" t="s">
        <v>852</v>
      </c>
      <c r="B15" s="950">
        <v>33954.684600000001</v>
      </c>
      <c r="C15" s="951">
        <v>136.17722385237357</v>
      </c>
      <c r="D15" s="950">
        <v>38717.351300000002</v>
      </c>
      <c r="E15" s="951">
        <v>155.27817375017193</v>
      </c>
      <c r="F15" s="950">
        <v>29692.297500000001</v>
      </c>
      <c r="G15" s="951">
        <v>119.08267418713625</v>
      </c>
    </row>
    <row r="16" spans="1:7" ht="21" customHeight="1">
      <c r="A16" s="996" t="s">
        <v>851</v>
      </c>
      <c r="B16" s="950">
        <v>33241.951500000003</v>
      </c>
      <c r="C16" s="951">
        <v>133.31876658648883</v>
      </c>
      <c r="D16" s="950">
        <v>34884.516900000002</v>
      </c>
      <c r="E16" s="951">
        <v>139.90636999977346</v>
      </c>
      <c r="F16" s="950">
        <v>28402.913700000001</v>
      </c>
      <c r="G16" s="951">
        <v>113.91152598085239</v>
      </c>
    </row>
    <row r="17" spans="1:7" ht="21" customHeight="1">
      <c r="A17" s="996" t="s">
        <v>847</v>
      </c>
      <c r="B17" s="950">
        <v>33141.1829</v>
      </c>
      <c r="C17" s="951">
        <v>132.91462829567132</v>
      </c>
      <c r="D17" s="950">
        <v>37456.015399999997</v>
      </c>
      <c r="E17" s="951">
        <v>150.21951326691905</v>
      </c>
      <c r="F17" s="950">
        <v>33048.983</v>
      </c>
      <c r="G17" s="951">
        <v>132.54485527114247</v>
      </c>
    </row>
    <row r="18" spans="1:7" ht="21" customHeight="1">
      <c r="A18" s="996" t="s">
        <v>846</v>
      </c>
      <c r="B18" s="950">
        <v>31814.667399999998</v>
      </c>
      <c r="C18" s="951">
        <v>127.59456126176512</v>
      </c>
      <c r="D18" s="950">
        <v>31814.667399999998</v>
      </c>
      <c r="E18" s="951">
        <v>127.59456126176512</v>
      </c>
      <c r="F18" s="950">
        <v>0</v>
      </c>
      <c r="G18" s="951">
        <v>0</v>
      </c>
    </row>
    <row r="19" spans="1:7" ht="21" customHeight="1">
      <c r="A19" s="996" t="s">
        <v>848</v>
      </c>
      <c r="B19" s="950">
        <v>31524.5196</v>
      </c>
      <c r="C19" s="951">
        <v>126.43090675057364</v>
      </c>
      <c r="D19" s="950">
        <v>32519.022300000001</v>
      </c>
      <c r="E19" s="951">
        <v>130.41941727261482</v>
      </c>
      <c r="F19" s="950">
        <v>25666.4584</v>
      </c>
      <c r="G19" s="951">
        <v>102.93681393920045</v>
      </c>
    </row>
    <row r="20" spans="1:7" ht="21" customHeight="1">
      <c r="A20" s="996" t="s">
        <v>845</v>
      </c>
      <c r="B20" s="950">
        <v>27595.433700000001</v>
      </c>
      <c r="C20" s="951">
        <v>110.67308079982089</v>
      </c>
      <c r="D20" s="950">
        <v>32633.6692</v>
      </c>
      <c r="E20" s="951">
        <v>130.87921528720986</v>
      </c>
      <c r="F20" s="950">
        <v>27073.1427</v>
      </c>
      <c r="G20" s="951">
        <v>108.57840257615452</v>
      </c>
    </row>
    <row r="21" spans="1:7" ht="21" customHeight="1">
      <c r="A21" s="996" t="s">
        <v>840</v>
      </c>
      <c r="B21" s="950">
        <v>27290.606800000001</v>
      </c>
      <c r="C21" s="951">
        <v>109.45055491019666</v>
      </c>
      <c r="D21" s="950">
        <v>27947.331099999999</v>
      </c>
      <c r="E21" s="951">
        <v>112.08438564854471</v>
      </c>
      <c r="F21" s="950">
        <v>25535.087</v>
      </c>
      <c r="G21" s="951">
        <v>102.40994135132783</v>
      </c>
    </row>
    <row r="22" spans="1:7" ht="21" customHeight="1">
      <c r="A22" s="996" t="s">
        <v>843</v>
      </c>
      <c r="B22" s="950">
        <v>27161.974200000001</v>
      </c>
      <c r="C22" s="951">
        <v>108.93466643792051</v>
      </c>
      <c r="D22" s="950">
        <v>27943.539799999999</v>
      </c>
      <c r="E22" s="951">
        <v>112.06918042090459</v>
      </c>
      <c r="F22" s="950">
        <v>20745.236799999999</v>
      </c>
      <c r="G22" s="951">
        <v>83.199970456627298</v>
      </c>
    </row>
    <row r="23" spans="1:7" ht="21" customHeight="1">
      <c r="A23" s="996" t="s">
        <v>844</v>
      </c>
      <c r="B23" s="950">
        <v>27061.708200000001</v>
      </c>
      <c r="C23" s="951">
        <v>108.53254385343382</v>
      </c>
      <c r="D23" s="950">
        <v>27726.881399999998</v>
      </c>
      <c r="E23" s="951">
        <v>111.20025939325066</v>
      </c>
      <c r="F23" s="950">
        <v>20754.793399999999</v>
      </c>
      <c r="G23" s="951">
        <v>83.238297752928204</v>
      </c>
    </row>
    <row r="24" spans="1:7" ht="21" customHeight="1">
      <c r="A24" s="996" t="s">
        <v>841</v>
      </c>
      <c r="B24" s="950">
        <v>26987.375</v>
      </c>
      <c r="C24" s="951">
        <v>108.23442626125737</v>
      </c>
      <c r="D24" s="950">
        <v>27095.201000000001</v>
      </c>
      <c r="E24" s="951">
        <v>108.66686866241888</v>
      </c>
      <c r="F24" s="950">
        <v>22881.287199999999</v>
      </c>
      <c r="G24" s="951">
        <v>91.766723966708568</v>
      </c>
    </row>
    <row r="25" spans="1:7" ht="21" customHeight="1">
      <c r="A25" s="996" t="s">
        <v>839</v>
      </c>
      <c r="B25" s="950">
        <v>26729.126</v>
      </c>
      <c r="C25" s="951">
        <v>107.19870372997956</v>
      </c>
      <c r="D25" s="950">
        <v>27134.528999999999</v>
      </c>
      <c r="E25" s="951">
        <v>108.82459587805219</v>
      </c>
      <c r="F25" s="950">
        <v>17701.013800000001</v>
      </c>
      <c r="G25" s="951">
        <v>70.99093827708694</v>
      </c>
    </row>
    <row r="26" spans="1:7" ht="21" customHeight="1">
      <c r="A26" s="996" t="s">
        <v>842</v>
      </c>
      <c r="B26" s="950">
        <v>26696.552800000001</v>
      </c>
      <c r="C26" s="951">
        <v>107.06806702991172</v>
      </c>
      <c r="D26" s="950">
        <v>28695.4241</v>
      </c>
      <c r="E26" s="951">
        <v>115.08465583581054</v>
      </c>
      <c r="F26" s="950">
        <v>22388.617900000001</v>
      </c>
      <c r="G26" s="951">
        <v>89.790845281877793</v>
      </c>
    </row>
    <row r="27" spans="1:7" ht="21" customHeight="1">
      <c r="A27" s="996" t="s">
        <v>837</v>
      </c>
      <c r="B27" s="950">
        <v>26361.583999999999</v>
      </c>
      <c r="C27" s="951">
        <v>105.72465530930451</v>
      </c>
      <c r="D27" s="950">
        <v>30557.381600000001</v>
      </c>
      <c r="E27" s="951">
        <v>122.55214393850096</v>
      </c>
      <c r="F27" s="950">
        <v>26269.2654</v>
      </c>
      <c r="G27" s="951">
        <v>105.35440623156936</v>
      </c>
    </row>
    <row r="28" spans="1:7" ht="21" customHeight="1">
      <c r="A28" s="996" t="s">
        <v>836</v>
      </c>
      <c r="B28" s="950">
        <v>25675.670999999998</v>
      </c>
      <c r="C28" s="951">
        <v>102.97376160363147</v>
      </c>
      <c r="D28" s="950">
        <v>26821.714499999998</v>
      </c>
      <c r="E28" s="951">
        <v>107.57003525725443</v>
      </c>
      <c r="F28" s="950">
        <v>20004.5861</v>
      </c>
      <c r="G28" s="951">
        <v>80.229548043387837</v>
      </c>
    </row>
    <row r="29" spans="1:7" ht="21" customHeight="1">
      <c r="A29" s="996" t="s">
        <v>838</v>
      </c>
      <c r="B29" s="950">
        <v>25575.859899999999</v>
      </c>
      <c r="C29" s="951">
        <v>102.57346342187037</v>
      </c>
      <c r="D29" s="950">
        <v>25575.859899999999</v>
      </c>
      <c r="E29" s="951">
        <v>102.57346342187037</v>
      </c>
      <c r="F29" s="950">
        <v>23696.400799999999</v>
      </c>
      <c r="G29" s="951">
        <v>95.035784141466138</v>
      </c>
    </row>
    <row r="30" spans="1:7" ht="21" customHeight="1">
      <c r="A30" s="996" t="s">
        <v>835</v>
      </c>
      <c r="B30" s="950">
        <v>25553.515299999999</v>
      </c>
      <c r="C30" s="951">
        <v>102.48384911291896</v>
      </c>
      <c r="D30" s="950">
        <v>27204.948400000001</v>
      </c>
      <c r="E30" s="951">
        <v>109.10701694926281</v>
      </c>
      <c r="F30" s="950">
        <v>16443.731800000001</v>
      </c>
      <c r="G30" s="951">
        <v>65.948536193942275</v>
      </c>
    </row>
    <row r="31" spans="1:7" ht="21" customHeight="1">
      <c r="A31" s="996" t="s">
        <v>833</v>
      </c>
      <c r="B31" s="950">
        <v>24081.5157</v>
      </c>
      <c r="C31" s="951">
        <v>96.580309692623359</v>
      </c>
      <c r="D31" s="950">
        <v>24122.000499999998</v>
      </c>
      <c r="E31" s="951">
        <v>96.742676321474875</v>
      </c>
      <c r="F31" s="950" t="s">
        <v>730</v>
      </c>
      <c r="G31" s="951" t="s">
        <v>730</v>
      </c>
    </row>
    <row r="32" spans="1:7" ht="21" customHeight="1">
      <c r="A32" s="996" t="s">
        <v>834</v>
      </c>
      <c r="B32" s="950">
        <v>24014.768599999999</v>
      </c>
      <c r="C32" s="951">
        <v>96.312616592679305</v>
      </c>
      <c r="D32" s="950">
        <v>24572.0916</v>
      </c>
      <c r="E32" s="951">
        <v>98.547792675836803</v>
      </c>
      <c r="F32" s="950">
        <v>18402.694</v>
      </c>
      <c r="G32" s="951">
        <v>73.805067249092701</v>
      </c>
    </row>
    <row r="33" spans="1:7" ht="21" customHeight="1">
      <c r="A33" s="996" t="s">
        <v>832</v>
      </c>
      <c r="B33" s="950">
        <v>22936.388200000001</v>
      </c>
      <c r="C33" s="951">
        <v>91.987709709909666</v>
      </c>
      <c r="D33" s="950">
        <v>25166.999199999998</v>
      </c>
      <c r="E33" s="951">
        <v>100.93370396822672</v>
      </c>
      <c r="F33" s="950">
        <v>20751.197100000001</v>
      </c>
      <c r="G33" s="951">
        <v>83.223874584051529</v>
      </c>
    </row>
    <row r="34" spans="1:7" ht="21" customHeight="1">
      <c r="A34" s="996" t="s">
        <v>827</v>
      </c>
      <c r="B34" s="950">
        <v>22021.7876</v>
      </c>
      <c r="C34" s="951">
        <v>88.319651175161411</v>
      </c>
      <c r="D34" s="950">
        <v>24946.565699999999</v>
      </c>
      <c r="E34" s="951">
        <v>100.04964268396841</v>
      </c>
      <c r="F34" s="950">
        <v>21760.578699999998</v>
      </c>
      <c r="G34" s="951">
        <v>87.272057793966155</v>
      </c>
    </row>
    <row r="35" spans="1:7" ht="21" customHeight="1">
      <c r="A35" s="996" t="s">
        <v>831</v>
      </c>
      <c r="B35" s="950">
        <v>22006.651000000002</v>
      </c>
      <c r="C35" s="951">
        <v>88.258944966552903</v>
      </c>
      <c r="D35" s="950">
        <v>21993.339199999999</v>
      </c>
      <c r="E35" s="951">
        <v>88.20555722374705</v>
      </c>
      <c r="F35" s="950">
        <v>33733.205099999999</v>
      </c>
      <c r="G35" s="951">
        <v>135.28896752469703</v>
      </c>
    </row>
    <row r="36" spans="1:7" ht="21" customHeight="1">
      <c r="A36" s="996" t="s">
        <v>826</v>
      </c>
      <c r="B36" s="950">
        <v>21172.159</v>
      </c>
      <c r="C36" s="951">
        <v>84.912166599275267</v>
      </c>
      <c r="D36" s="950">
        <v>23918.033100000001</v>
      </c>
      <c r="E36" s="951">
        <v>95.924653282368624</v>
      </c>
      <c r="F36" s="950">
        <v>17282.994299999998</v>
      </c>
      <c r="G36" s="951">
        <v>69.314446927019802</v>
      </c>
    </row>
    <row r="37" spans="1:7" ht="21" customHeight="1">
      <c r="A37" s="996" t="s">
        <v>828</v>
      </c>
      <c r="B37" s="950">
        <v>20901.593400000002</v>
      </c>
      <c r="C37" s="951">
        <v>83.827047632275594</v>
      </c>
      <c r="D37" s="950">
        <v>20964.090100000001</v>
      </c>
      <c r="E37" s="951">
        <v>84.077694257511354</v>
      </c>
      <c r="F37" s="950">
        <v>20128.072400000001</v>
      </c>
      <c r="G37" s="951">
        <v>80.72479698225743</v>
      </c>
    </row>
    <row r="38" spans="1:7" ht="21" customHeight="1">
      <c r="A38" s="996" t="s">
        <v>829</v>
      </c>
      <c r="B38" s="950">
        <v>20825.1479</v>
      </c>
      <c r="C38" s="951">
        <v>83.520458538940105</v>
      </c>
      <c r="D38" s="950">
        <v>20860.951499999999</v>
      </c>
      <c r="E38" s="951">
        <v>83.664050944799783</v>
      </c>
      <c r="F38" s="950">
        <v>17568.233</v>
      </c>
      <c r="G38" s="951">
        <v>70.458413209105672</v>
      </c>
    </row>
    <row r="39" spans="1:7" ht="21" customHeight="1">
      <c r="A39" s="996" t="s">
        <v>830</v>
      </c>
      <c r="B39" s="950">
        <v>20008.7791</v>
      </c>
      <c r="C39" s="951">
        <v>80.246364312080644</v>
      </c>
      <c r="D39" s="950">
        <v>23647.4643</v>
      </c>
      <c r="E39" s="951">
        <v>94.8395214815841</v>
      </c>
      <c r="F39" s="950">
        <v>19595.529699999999</v>
      </c>
      <c r="G39" s="951">
        <v>78.589003723590324</v>
      </c>
    </row>
    <row r="40" spans="1:7" ht="21" customHeight="1">
      <c r="A40" s="996" t="s">
        <v>825</v>
      </c>
      <c r="B40" s="950">
        <v>19810.4588</v>
      </c>
      <c r="C40" s="951">
        <v>79.450989293707778</v>
      </c>
      <c r="D40" s="950">
        <v>23160.800899999998</v>
      </c>
      <c r="E40" s="951">
        <v>92.887729805611428</v>
      </c>
      <c r="F40" s="950">
        <v>17815.480500000001</v>
      </c>
      <c r="G40" s="951">
        <v>71.450013589173395</v>
      </c>
    </row>
    <row r="41" spans="1:7" ht="21" customHeight="1">
      <c r="A41" s="996" t="s">
        <v>824</v>
      </c>
      <c r="B41" s="950">
        <v>18525.7952</v>
      </c>
      <c r="C41" s="951">
        <v>74.298771722168439</v>
      </c>
      <c r="D41" s="950">
        <v>18525.7952</v>
      </c>
      <c r="E41" s="951">
        <v>74.298771722168439</v>
      </c>
      <c r="F41" s="950">
        <v>0</v>
      </c>
      <c r="G41" s="951">
        <v>0</v>
      </c>
    </row>
    <row r="42" spans="1:7" ht="21" customHeight="1">
      <c r="A42" s="996" t="s">
        <v>823</v>
      </c>
      <c r="B42" s="950">
        <v>18400.610700000001</v>
      </c>
      <c r="C42" s="951">
        <v>73.796712054108752</v>
      </c>
      <c r="D42" s="950">
        <v>19926.484499999999</v>
      </c>
      <c r="E42" s="951">
        <v>79.916317065343975</v>
      </c>
      <c r="F42" s="950">
        <v>17140.3446</v>
      </c>
      <c r="G42" s="951">
        <v>68.742342065548826</v>
      </c>
    </row>
    <row r="43" spans="1:7" ht="21" customHeight="1">
      <c r="A43" s="996" t="s">
        <v>821</v>
      </c>
      <c r="B43" s="950">
        <v>16264.057699999999</v>
      </c>
      <c r="C43" s="951">
        <v>65.227942837696702</v>
      </c>
      <c r="D43" s="950">
        <v>16209.307699999999</v>
      </c>
      <c r="E43" s="951">
        <v>65.008364800269788</v>
      </c>
      <c r="F43" s="950">
        <v>16596.252799999998</v>
      </c>
      <c r="G43" s="951">
        <v>66.560230474241592</v>
      </c>
    </row>
    <row r="44" spans="1:7" ht="21" customHeight="1">
      <c r="A44" s="996" t="s">
        <v>822</v>
      </c>
      <c r="B44" s="950">
        <v>16128.2281</v>
      </c>
      <c r="C44" s="951">
        <v>64.683190381213024</v>
      </c>
      <c r="D44" s="950">
        <v>19490.077099999999</v>
      </c>
      <c r="E44" s="951">
        <v>78.16607998021928</v>
      </c>
      <c r="F44" s="950">
        <v>15621.409100000001</v>
      </c>
      <c r="G44" s="951">
        <v>62.650563507228277</v>
      </c>
    </row>
    <row r="45" spans="1:7" ht="21" customHeight="1">
      <c r="A45" s="996" t="s">
        <v>820</v>
      </c>
      <c r="B45" s="950">
        <v>15944.730299999999</v>
      </c>
      <c r="C45" s="951">
        <v>63.947261855255867</v>
      </c>
      <c r="D45" s="950">
        <v>15944.730299999999</v>
      </c>
      <c r="E45" s="951">
        <v>63.947261855255867</v>
      </c>
      <c r="F45" s="950">
        <v>0</v>
      </c>
      <c r="G45" s="951">
        <v>0</v>
      </c>
    </row>
    <row r="46" spans="1:7" ht="21" customHeight="1">
      <c r="A46" s="996" t="s">
        <v>819</v>
      </c>
      <c r="B46" s="950">
        <v>14968.049499999999</v>
      </c>
      <c r="C46" s="951">
        <v>60.030227092579402</v>
      </c>
      <c r="D46" s="950">
        <v>15763.147000000001</v>
      </c>
      <c r="E46" s="951">
        <v>63.219011542132577</v>
      </c>
      <c r="F46" s="950">
        <v>14834.254800000001</v>
      </c>
      <c r="G46" s="951">
        <v>59.493635720084036</v>
      </c>
    </row>
    <row r="47" spans="1:7" ht="21" customHeight="1">
      <c r="A47" s="996" t="s">
        <v>817</v>
      </c>
      <c r="B47" s="950">
        <v>13595.6666</v>
      </c>
      <c r="C47" s="951">
        <v>54.526206201616112</v>
      </c>
      <c r="D47" s="950">
        <v>21021.465199999999</v>
      </c>
      <c r="E47" s="951">
        <v>84.307800410117224</v>
      </c>
      <c r="F47" s="950">
        <v>13480.554700000001</v>
      </c>
      <c r="G47" s="951">
        <v>54.064543277662104</v>
      </c>
    </row>
    <row r="48" spans="1:7" ht="21" customHeight="1">
      <c r="A48" s="996" t="s">
        <v>815</v>
      </c>
      <c r="B48" s="950">
        <v>12840.874900000001</v>
      </c>
      <c r="C48" s="951">
        <v>51.499070491075194</v>
      </c>
      <c r="D48" s="950">
        <v>14910.2364</v>
      </c>
      <c r="E48" s="951">
        <v>59.7983643156741</v>
      </c>
      <c r="F48" s="950">
        <v>12768.5</v>
      </c>
      <c r="G48" s="951">
        <v>51.208806774162532</v>
      </c>
    </row>
    <row r="49" spans="1:7" ht="21" customHeight="1">
      <c r="A49" s="996" t="s">
        <v>816</v>
      </c>
      <c r="B49" s="950">
        <v>12635.458500000001</v>
      </c>
      <c r="C49" s="951">
        <v>50.675236153772914</v>
      </c>
      <c r="D49" s="950">
        <v>12627.5833</v>
      </c>
      <c r="E49" s="951">
        <v>50.643652209291744</v>
      </c>
      <c r="F49" s="950">
        <v>12687.973900000001</v>
      </c>
      <c r="G49" s="951">
        <v>50.885852198826598</v>
      </c>
    </row>
    <row r="50" spans="1:7" ht="21" customHeight="1" thickBot="1">
      <c r="A50" s="1065" t="s">
        <v>818</v>
      </c>
      <c r="B50" s="945">
        <v>11734.8797</v>
      </c>
      <c r="C50" s="946">
        <v>47.063412857840966</v>
      </c>
      <c r="D50" s="945">
        <v>11734.8797</v>
      </c>
      <c r="E50" s="946">
        <v>47.063412857840966</v>
      </c>
      <c r="F50" s="945">
        <v>16425.478999999999</v>
      </c>
      <c r="G50" s="946">
        <v>65.87533228523823</v>
      </c>
    </row>
    <row r="51" spans="1:7" ht="21" customHeight="1" thickTop="1">
      <c r="A51" s="1004" t="s">
        <v>520</v>
      </c>
      <c r="B51" s="939">
        <v>24934.187699999999</v>
      </c>
      <c r="C51" s="940">
        <v>100</v>
      </c>
      <c r="D51" s="939">
        <v>26974.154200000001</v>
      </c>
      <c r="E51" s="940">
        <v>108.18140347920779</v>
      </c>
      <c r="F51" s="939">
        <v>22573.425500000001</v>
      </c>
      <c r="G51" s="940">
        <v>90.532026836390585</v>
      </c>
    </row>
    <row r="52" spans="1:7" ht="11.25" customHeight="1"/>
    <row r="53" spans="1:7" ht="11.25" customHeight="1">
      <c r="A53" s="1064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 verticalCentered="1"/>
  <pageMargins left="0.39370078740157483" right="0.47244094488188981" top="0.59055118110236227" bottom="0.59055118110236227" header="0.31496062992125984" footer="0.51181102362204722"/>
  <pageSetup paperSize="9" scale="73" orientation="portrait" horizontalDpi="300" verticalDpi="300" r:id="rId1"/>
  <headerFooter scaleWithDoc="0" alignWithMargins="0">
    <oddHeader>&amp;R&amp;"Arial,Obyčejné"Strana 12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3"/>
  <sheetViews>
    <sheetView showGridLines="0" zoomScaleNormal="100" workbookViewId="0"/>
  </sheetViews>
  <sheetFormatPr defaultColWidth="7.28515625" defaultRowHeight="12.75"/>
  <cols>
    <col min="1" max="1" width="21.28515625" style="1067" customWidth="1"/>
    <col min="2" max="2" width="13.28515625" style="1067" customWidth="1"/>
    <col min="3" max="12" width="11.7109375" style="1067" customWidth="1"/>
    <col min="13" max="238" width="7.28515625" style="1067"/>
    <col min="239" max="239" width="36" style="1067" customWidth="1"/>
    <col min="240" max="240" width="11.7109375" style="1067" customWidth="1"/>
    <col min="241" max="246" width="7.85546875" style="1067" customWidth="1"/>
    <col min="247" max="494" width="7.28515625" style="1067"/>
    <col min="495" max="495" width="36" style="1067" customWidth="1"/>
    <col min="496" max="496" width="11.7109375" style="1067" customWidth="1"/>
    <col min="497" max="502" width="7.85546875" style="1067" customWidth="1"/>
    <col min="503" max="750" width="7.28515625" style="1067"/>
    <col min="751" max="751" width="36" style="1067" customWidth="1"/>
    <col min="752" max="752" width="11.7109375" style="1067" customWidth="1"/>
    <col min="753" max="758" width="7.85546875" style="1067" customWidth="1"/>
    <col min="759" max="1006" width="7.28515625" style="1067"/>
    <col min="1007" max="1007" width="36" style="1067" customWidth="1"/>
    <col min="1008" max="1008" width="11.7109375" style="1067" customWidth="1"/>
    <col min="1009" max="1014" width="7.85546875" style="1067" customWidth="1"/>
    <col min="1015" max="1262" width="7.28515625" style="1067"/>
    <col min="1263" max="1263" width="36" style="1067" customWidth="1"/>
    <col min="1264" max="1264" width="11.7109375" style="1067" customWidth="1"/>
    <col min="1265" max="1270" width="7.85546875" style="1067" customWidth="1"/>
    <col min="1271" max="1518" width="7.28515625" style="1067"/>
    <col min="1519" max="1519" width="36" style="1067" customWidth="1"/>
    <col min="1520" max="1520" width="11.7109375" style="1067" customWidth="1"/>
    <col min="1521" max="1526" width="7.85546875" style="1067" customWidth="1"/>
    <col min="1527" max="1774" width="7.28515625" style="1067"/>
    <col min="1775" max="1775" width="36" style="1067" customWidth="1"/>
    <col min="1776" max="1776" width="11.7109375" style="1067" customWidth="1"/>
    <col min="1777" max="1782" width="7.85546875" style="1067" customWidth="1"/>
    <col min="1783" max="2030" width="7.28515625" style="1067"/>
    <col min="2031" max="2031" width="36" style="1067" customWidth="1"/>
    <col min="2032" max="2032" width="11.7109375" style="1067" customWidth="1"/>
    <col min="2033" max="2038" width="7.85546875" style="1067" customWidth="1"/>
    <col min="2039" max="2286" width="7.28515625" style="1067"/>
    <col min="2287" max="2287" width="36" style="1067" customWidth="1"/>
    <col min="2288" max="2288" width="11.7109375" style="1067" customWidth="1"/>
    <col min="2289" max="2294" width="7.85546875" style="1067" customWidth="1"/>
    <col min="2295" max="2542" width="7.28515625" style="1067"/>
    <col min="2543" max="2543" width="36" style="1067" customWidth="1"/>
    <col min="2544" max="2544" width="11.7109375" style="1067" customWidth="1"/>
    <col min="2545" max="2550" width="7.85546875" style="1067" customWidth="1"/>
    <col min="2551" max="2798" width="7.28515625" style="1067"/>
    <col min="2799" max="2799" width="36" style="1067" customWidth="1"/>
    <col min="2800" max="2800" width="11.7109375" style="1067" customWidth="1"/>
    <col min="2801" max="2806" width="7.85546875" style="1067" customWidth="1"/>
    <col min="2807" max="3054" width="7.28515625" style="1067"/>
    <col min="3055" max="3055" width="36" style="1067" customWidth="1"/>
    <col min="3056" max="3056" width="11.7109375" style="1067" customWidth="1"/>
    <col min="3057" max="3062" width="7.85546875" style="1067" customWidth="1"/>
    <col min="3063" max="3310" width="7.28515625" style="1067"/>
    <col min="3311" max="3311" width="36" style="1067" customWidth="1"/>
    <col min="3312" max="3312" width="11.7109375" style="1067" customWidth="1"/>
    <col min="3313" max="3318" width="7.85546875" style="1067" customWidth="1"/>
    <col min="3319" max="3566" width="7.28515625" style="1067"/>
    <col min="3567" max="3567" width="36" style="1067" customWidth="1"/>
    <col min="3568" max="3568" width="11.7109375" style="1067" customWidth="1"/>
    <col min="3569" max="3574" width="7.85546875" style="1067" customWidth="1"/>
    <col min="3575" max="3822" width="7.28515625" style="1067"/>
    <col min="3823" max="3823" width="36" style="1067" customWidth="1"/>
    <col min="3824" max="3824" width="11.7109375" style="1067" customWidth="1"/>
    <col min="3825" max="3830" width="7.85546875" style="1067" customWidth="1"/>
    <col min="3831" max="4078" width="7.28515625" style="1067"/>
    <col min="4079" max="4079" width="36" style="1067" customWidth="1"/>
    <col min="4080" max="4080" width="11.7109375" style="1067" customWidth="1"/>
    <col min="4081" max="4086" width="7.85546875" style="1067" customWidth="1"/>
    <col min="4087" max="4334" width="7.28515625" style="1067"/>
    <col min="4335" max="4335" width="36" style="1067" customWidth="1"/>
    <col min="4336" max="4336" width="11.7109375" style="1067" customWidth="1"/>
    <col min="4337" max="4342" width="7.85546875" style="1067" customWidth="1"/>
    <col min="4343" max="4590" width="7.28515625" style="1067"/>
    <col min="4591" max="4591" width="36" style="1067" customWidth="1"/>
    <col min="4592" max="4592" width="11.7109375" style="1067" customWidth="1"/>
    <col min="4593" max="4598" width="7.85546875" style="1067" customWidth="1"/>
    <col min="4599" max="4846" width="7.28515625" style="1067"/>
    <col min="4847" max="4847" width="36" style="1067" customWidth="1"/>
    <col min="4848" max="4848" width="11.7109375" style="1067" customWidth="1"/>
    <col min="4849" max="4854" width="7.85546875" style="1067" customWidth="1"/>
    <col min="4855" max="5102" width="7.28515625" style="1067"/>
    <col min="5103" max="5103" width="36" style="1067" customWidth="1"/>
    <col min="5104" max="5104" width="11.7109375" style="1067" customWidth="1"/>
    <col min="5105" max="5110" width="7.85546875" style="1067" customWidth="1"/>
    <col min="5111" max="5358" width="7.28515625" style="1067"/>
    <col min="5359" max="5359" width="36" style="1067" customWidth="1"/>
    <col min="5360" max="5360" width="11.7109375" style="1067" customWidth="1"/>
    <col min="5361" max="5366" width="7.85546875" style="1067" customWidth="1"/>
    <col min="5367" max="5614" width="7.28515625" style="1067"/>
    <col min="5615" max="5615" width="36" style="1067" customWidth="1"/>
    <col min="5616" max="5616" width="11.7109375" style="1067" customWidth="1"/>
    <col min="5617" max="5622" width="7.85546875" style="1067" customWidth="1"/>
    <col min="5623" max="5870" width="7.28515625" style="1067"/>
    <col min="5871" max="5871" width="36" style="1067" customWidth="1"/>
    <col min="5872" max="5872" width="11.7109375" style="1067" customWidth="1"/>
    <col min="5873" max="5878" width="7.85546875" style="1067" customWidth="1"/>
    <col min="5879" max="6126" width="7.28515625" style="1067"/>
    <col min="6127" max="6127" width="36" style="1067" customWidth="1"/>
    <col min="6128" max="6128" width="11.7109375" style="1067" customWidth="1"/>
    <col min="6129" max="6134" width="7.85546875" style="1067" customWidth="1"/>
    <col min="6135" max="6382" width="7.28515625" style="1067"/>
    <col min="6383" max="6383" width="36" style="1067" customWidth="1"/>
    <col min="6384" max="6384" width="11.7109375" style="1067" customWidth="1"/>
    <col min="6385" max="6390" width="7.85546875" style="1067" customWidth="1"/>
    <col min="6391" max="6638" width="7.28515625" style="1067"/>
    <col min="6639" max="6639" width="36" style="1067" customWidth="1"/>
    <col min="6640" max="6640" width="11.7109375" style="1067" customWidth="1"/>
    <col min="6641" max="6646" width="7.85546875" style="1067" customWidth="1"/>
    <col min="6647" max="6894" width="7.28515625" style="1067"/>
    <col min="6895" max="6895" width="36" style="1067" customWidth="1"/>
    <col min="6896" max="6896" width="11.7109375" style="1067" customWidth="1"/>
    <col min="6897" max="6902" width="7.85546875" style="1067" customWidth="1"/>
    <col min="6903" max="7150" width="7.28515625" style="1067"/>
    <col min="7151" max="7151" width="36" style="1067" customWidth="1"/>
    <col min="7152" max="7152" width="11.7109375" style="1067" customWidth="1"/>
    <col min="7153" max="7158" width="7.85546875" style="1067" customWidth="1"/>
    <col min="7159" max="7406" width="7.28515625" style="1067"/>
    <col min="7407" max="7407" width="36" style="1067" customWidth="1"/>
    <col min="7408" max="7408" width="11.7109375" style="1067" customWidth="1"/>
    <col min="7409" max="7414" width="7.85546875" style="1067" customWidth="1"/>
    <col min="7415" max="7662" width="7.28515625" style="1067"/>
    <col min="7663" max="7663" width="36" style="1067" customWidth="1"/>
    <col min="7664" max="7664" width="11.7109375" style="1067" customWidth="1"/>
    <col min="7665" max="7670" width="7.85546875" style="1067" customWidth="1"/>
    <col min="7671" max="7918" width="7.28515625" style="1067"/>
    <col min="7919" max="7919" width="36" style="1067" customWidth="1"/>
    <col min="7920" max="7920" width="11.7109375" style="1067" customWidth="1"/>
    <col min="7921" max="7926" width="7.85546875" style="1067" customWidth="1"/>
    <col min="7927" max="8174" width="7.28515625" style="1067"/>
    <col min="8175" max="8175" width="36" style="1067" customWidth="1"/>
    <col min="8176" max="8176" width="11.7109375" style="1067" customWidth="1"/>
    <col min="8177" max="8182" width="7.85546875" style="1067" customWidth="1"/>
    <col min="8183" max="8430" width="7.28515625" style="1067"/>
    <col min="8431" max="8431" width="36" style="1067" customWidth="1"/>
    <col min="8432" max="8432" width="11.7109375" style="1067" customWidth="1"/>
    <col min="8433" max="8438" width="7.85546875" style="1067" customWidth="1"/>
    <col min="8439" max="8686" width="7.28515625" style="1067"/>
    <col min="8687" max="8687" width="36" style="1067" customWidth="1"/>
    <col min="8688" max="8688" width="11.7109375" style="1067" customWidth="1"/>
    <col min="8689" max="8694" width="7.85546875" style="1067" customWidth="1"/>
    <col min="8695" max="8942" width="7.28515625" style="1067"/>
    <col min="8943" max="8943" width="36" style="1067" customWidth="1"/>
    <col min="8944" max="8944" width="11.7109375" style="1067" customWidth="1"/>
    <col min="8945" max="8950" width="7.85546875" style="1067" customWidth="1"/>
    <col min="8951" max="9198" width="7.28515625" style="1067"/>
    <col min="9199" max="9199" width="36" style="1067" customWidth="1"/>
    <col min="9200" max="9200" width="11.7109375" style="1067" customWidth="1"/>
    <col min="9201" max="9206" width="7.85546875" style="1067" customWidth="1"/>
    <col min="9207" max="9454" width="7.28515625" style="1067"/>
    <col min="9455" max="9455" width="36" style="1067" customWidth="1"/>
    <col min="9456" max="9456" width="11.7109375" style="1067" customWidth="1"/>
    <col min="9457" max="9462" width="7.85546875" style="1067" customWidth="1"/>
    <col min="9463" max="9710" width="7.28515625" style="1067"/>
    <col min="9711" max="9711" width="36" style="1067" customWidth="1"/>
    <col min="9712" max="9712" width="11.7109375" style="1067" customWidth="1"/>
    <col min="9713" max="9718" width="7.85546875" style="1067" customWidth="1"/>
    <col min="9719" max="9966" width="7.28515625" style="1067"/>
    <col min="9967" max="9967" width="36" style="1067" customWidth="1"/>
    <col min="9968" max="9968" width="11.7109375" style="1067" customWidth="1"/>
    <col min="9969" max="9974" width="7.85546875" style="1067" customWidth="1"/>
    <col min="9975" max="10222" width="7.28515625" style="1067"/>
    <col min="10223" max="10223" width="36" style="1067" customWidth="1"/>
    <col min="10224" max="10224" width="11.7109375" style="1067" customWidth="1"/>
    <col min="10225" max="10230" width="7.85546875" style="1067" customWidth="1"/>
    <col min="10231" max="10478" width="7.28515625" style="1067"/>
    <col min="10479" max="10479" width="36" style="1067" customWidth="1"/>
    <col min="10480" max="10480" width="11.7109375" style="1067" customWidth="1"/>
    <col min="10481" max="10486" width="7.85546875" style="1067" customWidth="1"/>
    <col min="10487" max="10734" width="7.28515625" style="1067"/>
    <col min="10735" max="10735" width="36" style="1067" customWidth="1"/>
    <col min="10736" max="10736" width="11.7109375" style="1067" customWidth="1"/>
    <col min="10737" max="10742" width="7.85546875" style="1067" customWidth="1"/>
    <col min="10743" max="10990" width="7.28515625" style="1067"/>
    <col min="10991" max="10991" width="36" style="1067" customWidth="1"/>
    <col min="10992" max="10992" width="11.7109375" style="1067" customWidth="1"/>
    <col min="10993" max="10998" width="7.85546875" style="1067" customWidth="1"/>
    <col min="10999" max="11246" width="7.28515625" style="1067"/>
    <col min="11247" max="11247" width="36" style="1067" customWidth="1"/>
    <col min="11248" max="11248" width="11.7109375" style="1067" customWidth="1"/>
    <col min="11249" max="11254" width="7.85546875" style="1067" customWidth="1"/>
    <col min="11255" max="11502" width="7.28515625" style="1067"/>
    <col min="11503" max="11503" width="36" style="1067" customWidth="1"/>
    <col min="11504" max="11504" width="11.7109375" style="1067" customWidth="1"/>
    <col min="11505" max="11510" width="7.85546875" style="1067" customWidth="1"/>
    <col min="11511" max="11758" width="7.28515625" style="1067"/>
    <col min="11759" max="11759" width="36" style="1067" customWidth="1"/>
    <col min="11760" max="11760" width="11.7109375" style="1067" customWidth="1"/>
    <col min="11761" max="11766" width="7.85546875" style="1067" customWidth="1"/>
    <col min="11767" max="12014" width="7.28515625" style="1067"/>
    <col min="12015" max="12015" width="36" style="1067" customWidth="1"/>
    <col min="12016" max="12016" width="11.7109375" style="1067" customWidth="1"/>
    <col min="12017" max="12022" width="7.85546875" style="1067" customWidth="1"/>
    <col min="12023" max="12270" width="7.28515625" style="1067"/>
    <col min="12271" max="12271" width="36" style="1067" customWidth="1"/>
    <col min="12272" max="12272" width="11.7109375" style="1067" customWidth="1"/>
    <col min="12273" max="12278" width="7.85546875" style="1067" customWidth="1"/>
    <col min="12279" max="12526" width="7.28515625" style="1067"/>
    <col min="12527" max="12527" width="36" style="1067" customWidth="1"/>
    <col min="12528" max="12528" width="11.7109375" style="1067" customWidth="1"/>
    <col min="12529" max="12534" width="7.85546875" style="1067" customWidth="1"/>
    <col min="12535" max="12782" width="7.28515625" style="1067"/>
    <col min="12783" max="12783" width="36" style="1067" customWidth="1"/>
    <col min="12784" max="12784" width="11.7109375" style="1067" customWidth="1"/>
    <col min="12785" max="12790" width="7.85546875" style="1067" customWidth="1"/>
    <col min="12791" max="13038" width="7.28515625" style="1067"/>
    <col min="13039" max="13039" width="36" style="1067" customWidth="1"/>
    <col min="13040" max="13040" width="11.7109375" style="1067" customWidth="1"/>
    <col min="13041" max="13046" width="7.85546875" style="1067" customWidth="1"/>
    <col min="13047" max="13294" width="7.28515625" style="1067"/>
    <col min="13295" max="13295" width="36" style="1067" customWidth="1"/>
    <col min="13296" max="13296" width="11.7109375" style="1067" customWidth="1"/>
    <col min="13297" max="13302" width="7.85546875" style="1067" customWidth="1"/>
    <col min="13303" max="13550" width="7.28515625" style="1067"/>
    <col min="13551" max="13551" width="36" style="1067" customWidth="1"/>
    <col min="13552" max="13552" width="11.7109375" style="1067" customWidth="1"/>
    <col min="13553" max="13558" width="7.85546875" style="1067" customWidth="1"/>
    <col min="13559" max="13806" width="7.28515625" style="1067"/>
    <col min="13807" max="13807" width="36" style="1067" customWidth="1"/>
    <col min="13808" max="13808" width="11.7109375" style="1067" customWidth="1"/>
    <col min="13809" max="13814" width="7.85546875" style="1067" customWidth="1"/>
    <col min="13815" max="14062" width="7.28515625" style="1067"/>
    <col min="14063" max="14063" width="36" style="1067" customWidth="1"/>
    <col min="14064" max="14064" width="11.7109375" style="1067" customWidth="1"/>
    <col min="14065" max="14070" width="7.85546875" style="1067" customWidth="1"/>
    <col min="14071" max="14318" width="7.28515625" style="1067"/>
    <col min="14319" max="14319" width="36" style="1067" customWidth="1"/>
    <col min="14320" max="14320" width="11.7109375" style="1067" customWidth="1"/>
    <col min="14321" max="14326" width="7.85546875" style="1067" customWidth="1"/>
    <col min="14327" max="14574" width="7.28515625" style="1067"/>
    <col min="14575" max="14575" width="36" style="1067" customWidth="1"/>
    <col min="14576" max="14576" width="11.7109375" style="1067" customWidth="1"/>
    <col min="14577" max="14582" width="7.85546875" style="1067" customWidth="1"/>
    <col min="14583" max="14830" width="7.28515625" style="1067"/>
    <col min="14831" max="14831" width="36" style="1067" customWidth="1"/>
    <col min="14832" max="14832" width="11.7109375" style="1067" customWidth="1"/>
    <col min="14833" max="14838" width="7.85546875" style="1067" customWidth="1"/>
    <col min="14839" max="15086" width="7.28515625" style="1067"/>
    <col min="15087" max="15087" width="36" style="1067" customWidth="1"/>
    <col min="15088" max="15088" width="11.7109375" style="1067" customWidth="1"/>
    <col min="15089" max="15094" width="7.85546875" style="1067" customWidth="1"/>
    <col min="15095" max="15342" width="7.28515625" style="1067"/>
    <col min="15343" max="15343" width="36" style="1067" customWidth="1"/>
    <col min="15344" max="15344" width="11.7109375" style="1067" customWidth="1"/>
    <col min="15345" max="15350" width="7.85546875" style="1067" customWidth="1"/>
    <col min="15351" max="15598" width="7.28515625" style="1067"/>
    <col min="15599" max="15599" width="36" style="1067" customWidth="1"/>
    <col min="15600" max="15600" width="11.7109375" style="1067" customWidth="1"/>
    <col min="15601" max="15606" width="7.85546875" style="1067" customWidth="1"/>
    <col min="15607" max="15854" width="7.28515625" style="1067"/>
    <col min="15855" max="15855" width="36" style="1067" customWidth="1"/>
    <col min="15856" max="15856" width="11.7109375" style="1067" customWidth="1"/>
    <col min="15857" max="15862" width="7.85546875" style="1067" customWidth="1"/>
    <col min="15863" max="16110" width="7.28515625" style="1067"/>
    <col min="16111" max="16111" width="36" style="1067" customWidth="1"/>
    <col min="16112" max="16112" width="11.7109375" style="1067" customWidth="1"/>
    <col min="16113" max="16118" width="7.85546875" style="1067" customWidth="1"/>
    <col min="16119" max="16384" width="7.28515625" style="1067"/>
  </cols>
  <sheetData>
    <row r="1" spans="1:12" s="963" customFormat="1" ht="27.75" customHeight="1" thickBot="1">
      <c r="A1" s="968" t="s">
        <v>603</v>
      </c>
      <c r="B1" s="1001"/>
      <c r="C1" s="1536" t="s">
        <v>208</v>
      </c>
      <c r="D1" s="1536"/>
      <c r="E1" s="1536"/>
      <c r="F1" s="1536"/>
      <c r="G1" s="1536"/>
      <c r="H1" s="968"/>
      <c r="I1" s="968"/>
      <c r="J1" s="968"/>
      <c r="K1" s="967"/>
      <c r="L1" s="967" t="s">
        <v>878</v>
      </c>
    </row>
    <row r="2" spans="1:12" s="1068" customFormat="1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  <c r="K2" s="1555"/>
      <c r="L2" s="1555"/>
    </row>
    <row r="3" spans="1:12" ht="18.75" customHeight="1">
      <c r="A3" s="1537" t="s">
        <v>492</v>
      </c>
      <c r="B3" s="1537"/>
      <c r="C3" s="1537"/>
      <c r="D3" s="1537"/>
      <c r="E3" s="1537"/>
      <c r="F3" s="1537"/>
      <c r="G3" s="1537"/>
      <c r="H3" s="1537"/>
      <c r="I3" s="1537"/>
      <c r="J3" s="1537"/>
      <c r="K3" s="1537"/>
      <c r="L3" s="1537"/>
    </row>
    <row r="4" spans="1:12" ht="18.75" customHeight="1">
      <c r="A4" s="1558"/>
      <c r="B4" s="1558"/>
      <c r="C4" s="1558"/>
      <c r="D4" s="1558"/>
      <c r="E4" s="1558"/>
      <c r="F4" s="1558"/>
      <c r="G4" s="1558"/>
      <c r="H4" s="1558"/>
      <c r="I4" s="1558"/>
      <c r="J4" s="1558"/>
      <c r="K4" s="1558"/>
      <c r="L4" s="1558"/>
    </row>
    <row r="5" spans="1:12" ht="32.1" customHeight="1">
      <c r="A5" s="1544" t="s">
        <v>877</v>
      </c>
      <c r="B5" s="1538" t="s">
        <v>599</v>
      </c>
      <c r="C5" s="1538" t="s">
        <v>657</v>
      </c>
      <c r="D5" s="1539"/>
      <c r="E5" s="1538" t="s">
        <v>656</v>
      </c>
      <c r="F5" s="1548"/>
      <c r="G5" s="1548"/>
      <c r="H5" s="1539"/>
      <c r="I5" s="1538" t="s">
        <v>598</v>
      </c>
      <c r="J5" s="1539"/>
      <c r="K5" s="1538" t="s">
        <v>876</v>
      </c>
      <c r="L5" s="1539"/>
    </row>
    <row r="6" spans="1:12" ht="32.25" customHeight="1">
      <c r="A6" s="1545"/>
      <c r="B6" s="1540"/>
      <c r="C6" s="960" t="s">
        <v>596</v>
      </c>
      <c r="D6" s="960" t="s">
        <v>651</v>
      </c>
      <c r="E6" s="960" t="s">
        <v>655</v>
      </c>
      <c r="F6" s="960" t="s">
        <v>654</v>
      </c>
      <c r="G6" s="960" t="s">
        <v>653</v>
      </c>
      <c r="H6" s="960" t="s">
        <v>652</v>
      </c>
      <c r="I6" s="960" t="s">
        <v>596</v>
      </c>
      <c r="J6" s="960" t="s">
        <v>651</v>
      </c>
      <c r="K6" s="960" t="s">
        <v>875</v>
      </c>
      <c r="L6" s="960" t="s">
        <v>874</v>
      </c>
    </row>
    <row r="7" spans="1:12" ht="16.5" customHeight="1" thickBot="1">
      <c r="A7" s="1546"/>
      <c r="B7" s="959" t="s">
        <v>571</v>
      </c>
      <c r="C7" s="959" t="s">
        <v>570</v>
      </c>
      <c r="D7" s="959" t="s">
        <v>569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569</v>
      </c>
      <c r="K7" s="959" t="s">
        <v>570</v>
      </c>
      <c r="L7" s="959" t="s">
        <v>570</v>
      </c>
    </row>
    <row r="8" spans="1:12" ht="0.7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  <c r="K8" s="999"/>
      <c r="L8" s="999"/>
    </row>
    <row r="9" spans="1:12" ht="0.7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  <c r="K9" s="999"/>
      <c r="L9" s="999"/>
    </row>
    <row r="10" spans="1:12" ht="10.5" customHeight="1">
      <c r="A10" s="958"/>
      <c r="B10" s="957"/>
      <c r="C10" s="956"/>
      <c r="D10" s="997"/>
      <c r="E10" s="998"/>
      <c r="F10" s="998"/>
      <c r="G10" s="998"/>
      <c r="H10" s="998"/>
      <c r="I10" s="956"/>
      <c r="J10" s="997"/>
      <c r="K10" s="1072"/>
      <c r="L10" s="1028"/>
    </row>
    <row r="11" spans="1:12" s="1068" customFormat="1" ht="20.25" customHeight="1">
      <c r="A11" s="954" t="s">
        <v>873</v>
      </c>
      <c r="B11" s="951">
        <v>3487.4101999999998</v>
      </c>
      <c r="C11" s="950">
        <v>24915.117699999999</v>
      </c>
      <c r="D11" s="951">
        <v>104.7915</v>
      </c>
      <c r="E11" s="952">
        <v>12958.031300000001</v>
      </c>
      <c r="F11" s="952">
        <v>18149.4195</v>
      </c>
      <c r="G11" s="952">
        <v>33072.347999999998</v>
      </c>
      <c r="H11" s="952">
        <v>45284.655200000001</v>
      </c>
      <c r="I11" s="950">
        <v>28828.245500000001</v>
      </c>
      <c r="J11" s="951">
        <v>104.29</v>
      </c>
      <c r="K11" s="1071">
        <v>21907.7003</v>
      </c>
      <c r="L11" s="952">
        <v>34851.119500000001</v>
      </c>
    </row>
    <row r="12" spans="1:12" s="1068" customFormat="1" ht="20.25" customHeight="1">
      <c r="A12" s="995" t="s">
        <v>872</v>
      </c>
      <c r="B12" s="991">
        <v>62.466900000000003</v>
      </c>
      <c r="C12" s="992">
        <v>27661.1489</v>
      </c>
      <c r="D12" s="991">
        <v>105.8447</v>
      </c>
      <c r="E12" s="993">
        <v>13393.230299999999</v>
      </c>
      <c r="F12" s="993">
        <v>20193.475399999999</v>
      </c>
      <c r="G12" s="993">
        <v>39589.6351</v>
      </c>
      <c r="H12" s="993">
        <v>60246.087</v>
      </c>
      <c r="I12" s="992">
        <v>34930.172299999998</v>
      </c>
      <c r="J12" s="991">
        <v>106.03</v>
      </c>
      <c r="K12" s="1070">
        <v>23615.827099999999</v>
      </c>
      <c r="L12" s="993">
        <v>46552.678999999996</v>
      </c>
    </row>
    <row r="13" spans="1:12" s="1068" customFormat="1" ht="20.25" customHeight="1">
      <c r="A13" s="995" t="s">
        <v>871</v>
      </c>
      <c r="B13" s="991">
        <v>19.008600000000001</v>
      </c>
      <c r="C13" s="992">
        <v>19650.1109</v>
      </c>
      <c r="D13" s="991">
        <v>105.3022</v>
      </c>
      <c r="E13" s="993">
        <v>10431.0533</v>
      </c>
      <c r="F13" s="993">
        <v>13791.3722</v>
      </c>
      <c r="G13" s="993">
        <v>26264.014599999999</v>
      </c>
      <c r="H13" s="993">
        <v>35431.351799999997</v>
      </c>
      <c r="I13" s="992">
        <v>22235.747200000002</v>
      </c>
      <c r="J13" s="991">
        <v>105.49</v>
      </c>
      <c r="K13" s="1070">
        <v>19176.7376</v>
      </c>
      <c r="L13" s="993">
        <v>33052.9064</v>
      </c>
    </row>
    <row r="14" spans="1:12" s="1068" customFormat="1" ht="20.25" customHeight="1">
      <c r="A14" s="995" t="s">
        <v>870</v>
      </c>
      <c r="B14" s="991">
        <v>14.5535</v>
      </c>
      <c r="C14" s="992">
        <v>23021.553800000002</v>
      </c>
      <c r="D14" s="991">
        <v>103.1871</v>
      </c>
      <c r="E14" s="993">
        <v>12662.008900000001</v>
      </c>
      <c r="F14" s="993">
        <v>17645.569899999999</v>
      </c>
      <c r="G14" s="993">
        <v>29836.229899999998</v>
      </c>
      <c r="H14" s="993">
        <v>41173.985999999997</v>
      </c>
      <c r="I14" s="992">
        <v>27631.146199999999</v>
      </c>
      <c r="J14" s="991">
        <v>98.81</v>
      </c>
      <c r="K14" s="1070">
        <v>22500.7372</v>
      </c>
      <c r="L14" s="993">
        <v>48008.421799999996</v>
      </c>
    </row>
    <row r="15" spans="1:12" s="1068" customFormat="1" ht="20.25" customHeight="1">
      <c r="A15" s="995" t="s">
        <v>869</v>
      </c>
      <c r="B15" s="991">
        <v>5.6193</v>
      </c>
      <c r="C15" s="992">
        <v>24616.501</v>
      </c>
      <c r="D15" s="991">
        <v>116.4795</v>
      </c>
      <c r="E15" s="993">
        <v>10150.560600000001</v>
      </c>
      <c r="F15" s="993">
        <v>11928.7343</v>
      </c>
      <c r="G15" s="993">
        <v>37670.401299999998</v>
      </c>
      <c r="H15" s="993">
        <v>66427.381800000003</v>
      </c>
      <c r="I15" s="992">
        <v>34854.590199999999</v>
      </c>
      <c r="J15" s="991">
        <v>106.63</v>
      </c>
      <c r="K15" s="1070">
        <v>18469.655699999999</v>
      </c>
      <c r="L15" s="993">
        <v>39777.699099999998</v>
      </c>
    </row>
    <row r="16" spans="1:12" s="1068" customFormat="1" ht="20.25" customHeight="1">
      <c r="A16" s="995" t="s">
        <v>868</v>
      </c>
      <c r="B16" s="991">
        <v>4.1283000000000003</v>
      </c>
      <c r="C16" s="992">
        <v>22822.639500000001</v>
      </c>
      <c r="D16" s="991">
        <v>108.9118</v>
      </c>
      <c r="E16" s="993">
        <v>14512.7824</v>
      </c>
      <c r="F16" s="993">
        <v>18757.4735</v>
      </c>
      <c r="G16" s="993">
        <v>28850.003000000001</v>
      </c>
      <c r="H16" s="993">
        <v>39032.778400000003</v>
      </c>
      <c r="I16" s="992">
        <v>27416.5556</v>
      </c>
      <c r="J16" s="991">
        <v>102.6</v>
      </c>
      <c r="K16" s="1070">
        <v>22318.766500000002</v>
      </c>
      <c r="L16" s="993">
        <v>52736.098700000002</v>
      </c>
    </row>
    <row r="17" spans="1:12" s="1068" customFormat="1" ht="20.25" customHeight="1">
      <c r="A17" s="995" t="s">
        <v>867</v>
      </c>
      <c r="B17" s="991">
        <v>3.3860999999999999</v>
      </c>
      <c r="C17" s="992">
        <v>26853.223099999999</v>
      </c>
      <c r="D17" s="991">
        <v>102.99169999999999</v>
      </c>
      <c r="E17" s="993">
        <v>11398.931399999999</v>
      </c>
      <c r="F17" s="993">
        <v>17567.072700000001</v>
      </c>
      <c r="G17" s="993">
        <v>36838.878799999999</v>
      </c>
      <c r="H17" s="993">
        <v>61937.340700000001</v>
      </c>
      <c r="I17" s="992">
        <v>34026.470999999998</v>
      </c>
      <c r="J17" s="991">
        <v>100.85</v>
      </c>
      <c r="K17" s="1070">
        <v>21715.951000000001</v>
      </c>
      <c r="L17" s="993">
        <v>57994.808100000002</v>
      </c>
    </row>
    <row r="18" spans="1:12" s="1068" customFormat="1" ht="20.25" customHeight="1">
      <c r="A18" s="995" t="s">
        <v>866</v>
      </c>
      <c r="B18" s="991">
        <v>1.7939000000000001</v>
      </c>
      <c r="C18" s="992">
        <v>22179.277300000002</v>
      </c>
      <c r="D18" s="991">
        <v>130.69300000000001</v>
      </c>
      <c r="E18" s="993">
        <v>11532.924499999999</v>
      </c>
      <c r="F18" s="993">
        <v>18554.798500000001</v>
      </c>
      <c r="G18" s="993">
        <v>25047.716499999999</v>
      </c>
      <c r="H18" s="993">
        <v>28233.590199999999</v>
      </c>
      <c r="I18" s="992">
        <v>21834.812300000001</v>
      </c>
      <c r="J18" s="991">
        <v>127.08</v>
      </c>
      <c r="K18" s="1070">
        <v>21860.561799999999</v>
      </c>
      <c r="L18" s="993">
        <v>21532.153399999999</v>
      </c>
    </row>
    <row r="19" spans="1:12" s="1068" customFormat="1" ht="20.25" customHeight="1">
      <c r="A19" s="995" t="s">
        <v>865</v>
      </c>
      <c r="B19" s="991">
        <v>1.2107000000000001</v>
      </c>
      <c r="C19" s="992">
        <v>54088.835299999999</v>
      </c>
      <c r="D19" s="991">
        <v>107.23950000000001</v>
      </c>
      <c r="E19" s="993">
        <v>25354.945800000001</v>
      </c>
      <c r="F19" s="993">
        <v>35305.296799999996</v>
      </c>
      <c r="G19" s="993">
        <v>118255.60830000001</v>
      </c>
      <c r="H19" s="993">
        <v>251200.85250000001</v>
      </c>
      <c r="I19" s="992">
        <v>99883.164099999995</v>
      </c>
      <c r="J19" s="991">
        <v>96.47</v>
      </c>
      <c r="K19" s="1070">
        <v>30054.1751</v>
      </c>
      <c r="L19" s="993">
        <v>106990.49770000001</v>
      </c>
    </row>
    <row r="20" spans="1:12" s="1068" customFormat="1" ht="20.25" customHeight="1">
      <c r="A20" s="995" t="s">
        <v>864</v>
      </c>
      <c r="B20" s="991">
        <v>1.1266</v>
      </c>
      <c r="C20" s="992">
        <v>21750.671300000002</v>
      </c>
      <c r="D20" s="991">
        <v>102.736</v>
      </c>
      <c r="E20" s="993">
        <v>11279.4166</v>
      </c>
      <c r="F20" s="993">
        <v>14429.347900000001</v>
      </c>
      <c r="G20" s="993">
        <v>29579.6463</v>
      </c>
      <c r="H20" s="993">
        <v>37882.628299999997</v>
      </c>
      <c r="I20" s="992">
        <v>24291.486499999999</v>
      </c>
      <c r="J20" s="991">
        <v>113.14</v>
      </c>
      <c r="K20" s="1070">
        <v>22404.950700000001</v>
      </c>
      <c r="L20" s="993">
        <v>32746.925999999999</v>
      </c>
    </row>
    <row r="21" spans="1:12" s="1068" customFormat="1" ht="20.25" customHeight="1" thickBot="1">
      <c r="A21" s="995" t="s">
        <v>863</v>
      </c>
      <c r="B21" s="991">
        <v>27.123999999999999</v>
      </c>
      <c r="C21" s="992">
        <v>30249.743999999999</v>
      </c>
      <c r="D21" s="991">
        <v>106.1563</v>
      </c>
      <c r="E21" s="993">
        <v>11289.1453</v>
      </c>
      <c r="F21" s="993">
        <v>17322.736499999999</v>
      </c>
      <c r="G21" s="993">
        <v>48122.5389</v>
      </c>
      <c r="H21" s="993">
        <v>83528.401299999998</v>
      </c>
      <c r="I21" s="992">
        <v>46905.572500000002</v>
      </c>
      <c r="J21" s="991">
        <v>105.79</v>
      </c>
      <c r="K21" s="1070">
        <v>19921.2016</v>
      </c>
      <c r="L21" s="993">
        <v>59637.914100000002</v>
      </c>
    </row>
    <row r="22" spans="1:12" s="1068" customFormat="1" ht="20.25" customHeight="1" thickTop="1">
      <c r="A22" s="943" t="s">
        <v>520</v>
      </c>
      <c r="B22" s="990">
        <v>3627.8285999999998</v>
      </c>
      <c r="C22" s="939">
        <v>24934.187699999999</v>
      </c>
      <c r="D22" s="940">
        <v>104.7996</v>
      </c>
      <c r="E22" s="941">
        <v>12907.831399999999</v>
      </c>
      <c r="F22" s="941">
        <v>18128.113000000001</v>
      </c>
      <c r="G22" s="941">
        <v>33202.498099999997</v>
      </c>
      <c r="H22" s="941">
        <v>45704.934699999998</v>
      </c>
      <c r="I22" s="939">
        <v>29060.5537</v>
      </c>
      <c r="J22" s="940">
        <v>104.35</v>
      </c>
      <c r="K22" s="1069">
        <v>21908.309399999998</v>
      </c>
      <c r="L22" s="941">
        <v>35361.856899999999</v>
      </c>
    </row>
    <row r="23" spans="1:12" s="1068" customFormat="1">
      <c r="A23" s="1067"/>
      <c r="B23" s="1067"/>
      <c r="C23" s="1067"/>
      <c r="D23" s="1067"/>
      <c r="E23" s="1067"/>
      <c r="F23" s="1067"/>
      <c r="G23" s="1067"/>
      <c r="H23" s="1067"/>
      <c r="I23" s="1067"/>
      <c r="J23" s="1067"/>
      <c r="K23" s="1067"/>
      <c r="L23" s="1067"/>
    </row>
  </sheetData>
  <mergeCells count="10">
    <mergeCell ref="I5:J5"/>
    <mergeCell ref="C1:G1"/>
    <mergeCell ref="A2:L2"/>
    <mergeCell ref="A3:L3"/>
    <mergeCell ref="A4:L4"/>
    <mergeCell ref="A5:A7"/>
    <mergeCell ref="B5:B6"/>
    <mergeCell ref="C5:D5"/>
    <mergeCell ref="E5:H5"/>
    <mergeCell ref="K5:L5"/>
  </mergeCells>
  <printOptions horizontalCentered="1" verticalCentered="1"/>
  <pageMargins left="0.39370078740157483" right="0.39370078740157483" top="0.78740157480314965" bottom="0.6692913385826772" header="0.31496062992125984" footer="0.31496062992125984"/>
  <pageSetup paperSize="9" scale="91" orientation="landscape" r:id="rId1"/>
  <headerFooter scaleWithDoc="0" alignWithMargins="0">
    <oddHeader>&amp;R&amp;"Arial,Obyčejné"Strana 13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6"/>
  <sheetViews>
    <sheetView showGridLines="0" zoomScaleNormal="100" workbookViewId="0"/>
  </sheetViews>
  <sheetFormatPr defaultColWidth="7.28515625" defaultRowHeight="12.75"/>
  <cols>
    <col min="1" max="1" width="50.42578125" style="1067" customWidth="1"/>
    <col min="2" max="2" width="13.28515625" style="1067" customWidth="1"/>
    <col min="3" max="10" width="9.28515625" style="1067" customWidth="1"/>
    <col min="11" max="11" width="7.28515625" style="1067"/>
    <col min="12" max="12" width="7.7109375" style="1067" customWidth="1"/>
    <col min="13" max="13" width="6.5703125" style="1067" customWidth="1"/>
    <col min="14" max="256" width="7.28515625" style="1067"/>
    <col min="257" max="257" width="46.7109375" style="1067" customWidth="1"/>
    <col min="258" max="258" width="11.7109375" style="1067" customWidth="1"/>
    <col min="259" max="264" width="7.85546875" style="1067" customWidth="1"/>
    <col min="265" max="512" width="7.28515625" style="1067"/>
    <col min="513" max="513" width="46.7109375" style="1067" customWidth="1"/>
    <col min="514" max="514" width="11.7109375" style="1067" customWidth="1"/>
    <col min="515" max="520" width="7.85546875" style="1067" customWidth="1"/>
    <col min="521" max="768" width="7.28515625" style="1067"/>
    <col min="769" max="769" width="46.7109375" style="1067" customWidth="1"/>
    <col min="770" max="770" width="11.7109375" style="1067" customWidth="1"/>
    <col min="771" max="776" width="7.85546875" style="1067" customWidth="1"/>
    <col min="777" max="1024" width="7.28515625" style="1067"/>
    <col min="1025" max="1025" width="46.7109375" style="1067" customWidth="1"/>
    <col min="1026" max="1026" width="11.7109375" style="1067" customWidth="1"/>
    <col min="1027" max="1032" width="7.85546875" style="1067" customWidth="1"/>
    <col min="1033" max="1280" width="7.28515625" style="1067"/>
    <col min="1281" max="1281" width="46.7109375" style="1067" customWidth="1"/>
    <col min="1282" max="1282" width="11.7109375" style="1067" customWidth="1"/>
    <col min="1283" max="1288" width="7.85546875" style="1067" customWidth="1"/>
    <col min="1289" max="1536" width="7.28515625" style="1067"/>
    <col min="1537" max="1537" width="46.7109375" style="1067" customWidth="1"/>
    <col min="1538" max="1538" width="11.7109375" style="1067" customWidth="1"/>
    <col min="1539" max="1544" width="7.85546875" style="1067" customWidth="1"/>
    <col min="1545" max="1792" width="7.28515625" style="1067"/>
    <col min="1793" max="1793" width="46.7109375" style="1067" customWidth="1"/>
    <col min="1794" max="1794" width="11.7109375" style="1067" customWidth="1"/>
    <col min="1795" max="1800" width="7.85546875" style="1067" customWidth="1"/>
    <col min="1801" max="2048" width="7.28515625" style="1067"/>
    <col min="2049" max="2049" width="46.7109375" style="1067" customWidth="1"/>
    <col min="2050" max="2050" width="11.7109375" style="1067" customWidth="1"/>
    <col min="2051" max="2056" width="7.85546875" style="1067" customWidth="1"/>
    <col min="2057" max="2304" width="7.28515625" style="1067"/>
    <col min="2305" max="2305" width="46.7109375" style="1067" customWidth="1"/>
    <col min="2306" max="2306" width="11.7109375" style="1067" customWidth="1"/>
    <col min="2307" max="2312" width="7.85546875" style="1067" customWidth="1"/>
    <col min="2313" max="2560" width="7.28515625" style="1067"/>
    <col min="2561" max="2561" width="46.7109375" style="1067" customWidth="1"/>
    <col min="2562" max="2562" width="11.7109375" style="1067" customWidth="1"/>
    <col min="2563" max="2568" width="7.85546875" style="1067" customWidth="1"/>
    <col min="2569" max="2816" width="7.28515625" style="1067"/>
    <col min="2817" max="2817" width="46.7109375" style="1067" customWidth="1"/>
    <col min="2818" max="2818" width="11.7109375" style="1067" customWidth="1"/>
    <col min="2819" max="2824" width="7.85546875" style="1067" customWidth="1"/>
    <col min="2825" max="3072" width="7.28515625" style="1067"/>
    <col min="3073" max="3073" width="46.7109375" style="1067" customWidth="1"/>
    <col min="3074" max="3074" width="11.7109375" style="1067" customWidth="1"/>
    <col min="3075" max="3080" width="7.85546875" style="1067" customWidth="1"/>
    <col min="3081" max="3328" width="7.28515625" style="1067"/>
    <col min="3329" max="3329" width="46.7109375" style="1067" customWidth="1"/>
    <col min="3330" max="3330" width="11.7109375" style="1067" customWidth="1"/>
    <col min="3331" max="3336" width="7.85546875" style="1067" customWidth="1"/>
    <col min="3337" max="3584" width="7.28515625" style="1067"/>
    <col min="3585" max="3585" width="46.7109375" style="1067" customWidth="1"/>
    <col min="3586" max="3586" width="11.7109375" style="1067" customWidth="1"/>
    <col min="3587" max="3592" width="7.85546875" style="1067" customWidth="1"/>
    <col min="3593" max="3840" width="7.28515625" style="1067"/>
    <col min="3841" max="3841" width="46.7109375" style="1067" customWidth="1"/>
    <col min="3842" max="3842" width="11.7109375" style="1067" customWidth="1"/>
    <col min="3843" max="3848" width="7.85546875" style="1067" customWidth="1"/>
    <col min="3849" max="4096" width="7.28515625" style="1067"/>
    <col min="4097" max="4097" width="46.7109375" style="1067" customWidth="1"/>
    <col min="4098" max="4098" width="11.7109375" style="1067" customWidth="1"/>
    <col min="4099" max="4104" width="7.85546875" style="1067" customWidth="1"/>
    <col min="4105" max="4352" width="7.28515625" style="1067"/>
    <col min="4353" max="4353" width="46.7109375" style="1067" customWidth="1"/>
    <col min="4354" max="4354" width="11.7109375" style="1067" customWidth="1"/>
    <col min="4355" max="4360" width="7.85546875" style="1067" customWidth="1"/>
    <col min="4361" max="4608" width="7.28515625" style="1067"/>
    <col min="4609" max="4609" width="46.7109375" style="1067" customWidth="1"/>
    <col min="4610" max="4610" width="11.7109375" style="1067" customWidth="1"/>
    <col min="4611" max="4616" width="7.85546875" style="1067" customWidth="1"/>
    <col min="4617" max="4864" width="7.28515625" style="1067"/>
    <col min="4865" max="4865" width="46.7109375" style="1067" customWidth="1"/>
    <col min="4866" max="4866" width="11.7109375" style="1067" customWidth="1"/>
    <col min="4867" max="4872" width="7.85546875" style="1067" customWidth="1"/>
    <col min="4873" max="5120" width="7.28515625" style="1067"/>
    <col min="5121" max="5121" width="46.7109375" style="1067" customWidth="1"/>
    <col min="5122" max="5122" width="11.7109375" style="1067" customWidth="1"/>
    <col min="5123" max="5128" width="7.85546875" style="1067" customWidth="1"/>
    <col min="5129" max="5376" width="7.28515625" style="1067"/>
    <col min="5377" max="5377" width="46.7109375" style="1067" customWidth="1"/>
    <col min="5378" max="5378" width="11.7109375" style="1067" customWidth="1"/>
    <col min="5379" max="5384" width="7.85546875" style="1067" customWidth="1"/>
    <col min="5385" max="5632" width="7.28515625" style="1067"/>
    <col min="5633" max="5633" width="46.7109375" style="1067" customWidth="1"/>
    <col min="5634" max="5634" width="11.7109375" style="1067" customWidth="1"/>
    <col min="5635" max="5640" width="7.85546875" style="1067" customWidth="1"/>
    <col min="5641" max="5888" width="7.28515625" style="1067"/>
    <col min="5889" max="5889" width="46.7109375" style="1067" customWidth="1"/>
    <col min="5890" max="5890" width="11.7109375" style="1067" customWidth="1"/>
    <col min="5891" max="5896" width="7.85546875" style="1067" customWidth="1"/>
    <col min="5897" max="6144" width="7.28515625" style="1067"/>
    <col min="6145" max="6145" width="46.7109375" style="1067" customWidth="1"/>
    <col min="6146" max="6146" width="11.7109375" style="1067" customWidth="1"/>
    <col min="6147" max="6152" width="7.85546875" style="1067" customWidth="1"/>
    <col min="6153" max="6400" width="7.28515625" style="1067"/>
    <col min="6401" max="6401" width="46.7109375" style="1067" customWidth="1"/>
    <col min="6402" max="6402" width="11.7109375" style="1067" customWidth="1"/>
    <col min="6403" max="6408" width="7.85546875" style="1067" customWidth="1"/>
    <col min="6409" max="6656" width="7.28515625" style="1067"/>
    <col min="6657" max="6657" width="46.7109375" style="1067" customWidth="1"/>
    <col min="6658" max="6658" width="11.7109375" style="1067" customWidth="1"/>
    <col min="6659" max="6664" width="7.85546875" style="1067" customWidth="1"/>
    <col min="6665" max="6912" width="7.28515625" style="1067"/>
    <col min="6913" max="6913" width="46.7109375" style="1067" customWidth="1"/>
    <col min="6914" max="6914" width="11.7109375" style="1067" customWidth="1"/>
    <col min="6915" max="6920" width="7.85546875" style="1067" customWidth="1"/>
    <col min="6921" max="7168" width="7.28515625" style="1067"/>
    <col min="7169" max="7169" width="46.7109375" style="1067" customWidth="1"/>
    <col min="7170" max="7170" width="11.7109375" style="1067" customWidth="1"/>
    <col min="7171" max="7176" width="7.85546875" style="1067" customWidth="1"/>
    <col min="7177" max="7424" width="7.28515625" style="1067"/>
    <col min="7425" max="7425" width="46.7109375" style="1067" customWidth="1"/>
    <col min="7426" max="7426" width="11.7109375" style="1067" customWidth="1"/>
    <col min="7427" max="7432" width="7.85546875" style="1067" customWidth="1"/>
    <col min="7433" max="7680" width="7.28515625" style="1067"/>
    <col min="7681" max="7681" width="46.7109375" style="1067" customWidth="1"/>
    <col min="7682" max="7682" width="11.7109375" style="1067" customWidth="1"/>
    <col min="7683" max="7688" width="7.85546875" style="1067" customWidth="1"/>
    <col min="7689" max="7936" width="7.28515625" style="1067"/>
    <col min="7937" max="7937" width="46.7109375" style="1067" customWidth="1"/>
    <col min="7938" max="7938" width="11.7109375" style="1067" customWidth="1"/>
    <col min="7939" max="7944" width="7.85546875" style="1067" customWidth="1"/>
    <col min="7945" max="8192" width="7.28515625" style="1067"/>
    <col min="8193" max="8193" width="46.7109375" style="1067" customWidth="1"/>
    <col min="8194" max="8194" width="11.7109375" style="1067" customWidth="1"/>
    <col min="8195" max="8200" width="7.85546875" style="1067" customWidth="1"/>
    <col min="8201" max="8448" width="7.28515625" style="1067"/>
    <col min="8449" max="8449" width="46.7109375" style="1067" customWidth="1"/>
    <col min="8450" max="8450" width="11.7109375" style="1067" customWidth="1"/>
    <col min="8451" max="8456" width="7.85546875" style="1067" customWidth="1"/>
    <col min="8457" max="8704" width="7.28515625" style="1067"/>
    <col min="8705" max="8705" width="46.7109375" style="1067" customWidth="1"/>
    <col min="8706" max="8706" width="11.7109375" style="1067" customWidth="1"/>
    <col min="8707" max="8712" width="7.85546875" style="1067" customWidth="1"/>
    <col min="8713" max="8960" width="7.28515625" style="1067"/>
    <col min="8961" max="8961" width="46.7109375" style="1067" customWidth="1"/>
    <col min="8962" max="8962" width="11.7109375" style="1067" customWidth="1"/>
    <col min="8963" max="8968" width="7.85546875" style="1067" customWidth="1"/>
    <col min="8969" max="9216" width="7.28515625" style="1067"/>
    <col min="9217" max="9217" width="46.7109375" style="1067" customWidth="1"/>
    <col min="9218" max="9218" width="11.7109375" style="1067" customWidth="1"/>
    <col min="9219" max="9224" width="7.85546875" style="1067" customWidth="1"/>
    <col min="9225" max="9472" width="7.28515625" style="1067"/>
    <col min="9473" max="9473" width="46.7109375" style="1067" customWidth="1"/>
    <col min="9474" max="9474" width="11.7109375" style="1067" customWidth="1"/>
    <col min="9475" max="9480" width="7.85546875" style="1067" customWidth="1"/>
    <col min="9481" max="9728" width="7.28515625" style="1067"/>
    <col min="9729" max="9729" width="46.7109375" style="1067" customWidth="1"/>
    <col min="9730" max="9730" width="11.7109375" style="1067" customWidth="1"/>
    <col min="9731" max="9736" width="7.85546875" style="1067" customWidth="1"/>
    <col min="9737" max="9984" width="7.28515625" style="1067"/>
    <col min="9985" max="9985" width="46.7109375" style="1067" customWidth="1"/>
    <col min="9986" max="9986" width="11.7109375" style="1067" customWidth="1"/>
    <col min="9987" max="9992" width="7.85546875" style="1067" customWidth="1"/>
    <col min="9993" max="10240" width="7.28515625" style="1067"/>
    <col min="10241" max="10241" width="46.7109375" style="1067" customWidth="1"/>
    <col min="10242" max="10242" width="11.7109375" style="1067" customWidth="1"/>
    <col min="10243" max="10248" width="7.85546875" style="1067" customWidth="1"/>
    <col min="10249" max="10496" width="7.28515625" style="1067"/>
    <col min="10497" max="10497" width="46.7109375" style="1067" customWidth="1"/>
    <col min="10498" max="10498" width="11.7109375" style="1067" customWidth="1"/>
    <col min="10499" max="10504" width="7.85546875" style="1067" customWidth="1"/>
    <col min="10505" max="10752" width="7.28515625" style="1067"/>
    <col min="10753" max="10753" width="46.7109375" style="1067" customWidth="1"/>
    <col min="10754" max="10754" width="11.7109375" style="1067" customWidth="1"/>
    <col min="10755" max="10760" width="7.85546875" style="1067" customWidth="1"/>
    <col min="10761" max="11008" width="7.28515625" style="1067"/>
    <col min="11009" max="11009" width="46.7109375" style="1067" customWidth="1"/>
    <col min="11010" max="11010" width="11.7109375" style="1067" customWidth="1"/>
    <col min="11011" max="11016" width="7.85546875" style="1067" customWidth="1"/>
    <col min="11017" max="11264" width="7.28515625" style="1067"/>
    <col min="11265" max="11265" width="46.7109375" style="1067" customWidth="1"/>
    <col min="11266" max="11266" width="11.7109375" style="1067" customWidth="1"/>
    <col min="11267" max="11272" width="7.85546875" style="1067" customWidth="1"/>
    <col min="11273" max="11520" width="7.28515625" style="1067"/>
    <col min="11521" max="11521" width="46.7109375" style="1067" customWidth="1"/>
    <col min="11522" max="11522" width="11.7109375" style="1067" customWidth="1"/>
    <col min="11523" max="11528" width="7.85546875" style="1067" customWidth="1"/>
    <col min="11529" max="11776" width="7.28515625" style="1067"/>
    <col min="11777" max="11777" width="46.7109375" style="1067" customWidth="1"/>
    <col min="11778" max="11778" width="11.7109375" style="1067" customWidth="1"/>
    <col min="11779" max="11784" width="7.85546875" style="1067" customWidth="1"/>
    <col min="11785" max="12032" width="7.28515625" style="1067"/>
    <col min="12033" max="12033" width="46.7109375" style="1067" customWidth="1"/>
    <col min="12034" max="12034" width="11.7109375" style="1067" customWidth="1"/>
    <col min="12035" max="12040" width="7.85546875" style="1067" customWidth="1"/>
    <col min="12041" max="12288" width="7.28515625" style="1067"/>
    <col min="12289" max="12289" width="46.7109375" style="1067" customWidth="1"/>
    <col min="12290" max="12290" width="11.7109375" style="1067" customWidth="1"/>
    <col min="12291" max="12296" width="7.85546875" style="1067" customWidth="1"/>
    <col min="12297" max="12544" width="7.28515625" style="1067"/>
    <col min="12545" max="12545" width="46.7109375" style="1067" customWidth="1"/>
    <col min="12546" max="12546" width="11.7109375" style="1067" customWidth="1"/>
    <col min="12547" max="12552" width="7.85546875" style="1067" customWidth="1"/>
    <col min="12553" max="12800" width="7.28515625" style="1067"/>
    <col min="12801" max="12801" width="46.7109375" style="1067" customWidth="1"/>
    <col min="12802" max="12802" width="11.7109375" style="1067" customWidth="1"/>
    <col min="12803" max="12808" width="7.85546875" style="1067" customWidth="1"/>
    <col min="12809" max="13056" width="7.28515625" style="1067"/>
    <col min="13057" max="13057" width="46.7109375" style="1067" customWidth="1"/>
    <col min="13058" max="13058" width="11.7109375" style="1067" customWidth="1"/>
    <col min="13059" max="13064" width="7.85546875" style="1067" customWidth="1"/>
    <col min="13065" max="13312" width="7.28515625" style="1067"/>
    <col min="13313" max="13313" width="46.7109375" style="1067" customWidth="1"/>
    <col min="13314" max="13314" width="11.7109375" style="1067" customWidth="1"/>
    <col min="13315" max="13320" width="7.85546875" style="1067" customWidth="1"/>
    <col min="13321" max="13568" width="7.28515625" style="1067"/>
    <col min="13569" max="13569" width="46.7109375" style="1067" customWidth="1"/>
    <col min="13570" max="13570" width="11.7109375" style="1067" customWidth="1"/>
    <col min="13571" max="13576" width="7.85546875" style="1067" customWidth="1"/>
    <col min="13577" max="13824" width="7.28515625" style="1067"/>
    <col min="13825" max="13825" width="46.7109375" style="1067" customWidth="1"/>
    <col min="13826" max="13826" width="11.7109375" style="1067" customWidth="1"/>
    <col min="13827" max="13832" width="7.85546875" style="1067" customWidth="1"/>
    <col min="13833" max="14080" width="7.28515625" style="1067"/>
    <col min="14081" max="14081" width="46.7109375" style="1067" customWidth="1"/>
    <col min="14082" max="14082" width="11.7109375" style="1067" customWidth="1"/>
    <col min="14083" max="14088" width="7.85546875" style="1067" customWidth="1"/>
    <col min="14089" max="14336" width="7.28515625" style="1067"/>
    <col min="14337" max="14337" width="46.7109375" style="1067" customWidth="1"/>
    <col min="14338" max="14338" width="11.7109375" style="1067" customWidth="1"/>
    <col min="14339" max="14344" width="7.85546875" style="1067" customWidth="1"/>
    <col min="14345" max="14592" width="7.28515625" style="1067"/>
    <col min="14593" max="14593" width="46.7109375" style="1067" customWidth="1"/>
    <col min="14594" max="14594" width="11.7109375" style="1067" customWidth="1"/>
    <col min="14595" max="14600" width="7.85546875" style="1067" customWidth="1"/>
    <col min="14601" max="14848" width="7.28515625" style="1067"/>
    <col min="14849" max="14849" width="46.7109375" style="1067" customWidth="1"/>
    <col min="14850" max="14850" width="11.7109375" style="1067" customWidth="1"/>
    <col min="14851" max="14856" width="7.85546875" style="1067" customWidth="1"/>
    <col min="14857" max="15104" width="7.28515625" style="1067"/>
    <col min="15105" max="15105" width="46.7109375" style="1067" customWidth="1"/>
    <col min="15106" max="15106" width="11.7109375" style="1067" customWidth="1"/>
    <col min="15107" max="15112" width="7.85546875" style="1067" customWidth="1"/>
    <col min="15113" max="15360" width="7.28515625" style="1067"/>
    <col min="15361" max="15361" width="46.7109375" style="1067" customWidth="1"/>
    <col min="15362" max="15362" width="11.7109375" style="1067" customWidth="1"/>
    <col min="15363" max="15368" width="7.85546875" style="1067" customWidth="1"/>
    <col min="15369" max="15616" width="7.28515625" style="1067"/>
    <col min="15617" max="15617" width="46.7109375" style="1067" customWidth="1"/>
    <col min="15618" max="15618" width="11.7109375" style="1067" customWidth="1"/>
    <col min="15619" max="15624" width="7.85546875" style="1067" customWidth="1"/>
    <col min="15625" max="15872" width="7.28515625" style="1067"/>
    <col min="15873" max="15873" width="46.7109375" style="1067" customWidth="1"/>
    <col min="15874" max="15874" width="11.7109375" style="1067" customWidth="1"/>
    <col min="15875" max="15880" width="7.85546875" style="1067" customWidth="1"/>
    <col min="15881" max="16128" width="7.28515625" style="1067"/>
    <col min="16129" max="16129" width="46.7109375" style="1067" customWidth="1"/>
    <col min="16130" max="16130" width="11.7109375" style="1067" customWidth="1"/>
    <col min="16131" max="16136" width="7.85546875" style="1067" customWidth="1"/>
    <col min="16137" max="16384" width="7.28515625" style="1067"/>
  </cols>
  <sheetData>
    <row r="1" spans="1:13" s="963" customFormat="1" ht="27.75" customHeight="1" thickBot="1">
      <c r="A1" s="968" t="s">
        <v>603</v>
      </c>
      <c r="B1" s="968"/>
      <c r="C1" s="968" t="s">
        <v>208</v>
      </c>
      <c r="D1" s="968"/>
      <c r="E1" s="968"/>
      <c r="F1" s="968"/>
      <c r="G1" s="968"/>
      <c r="H1" s="968"/>
      <c r="I1" s="968"/>
      <c r="J1" s="967" t="s">
        <v>491</v>
      </c>
      <c r="K1" s="964"/>
    </row>
    <row r="2" spans="1:13" s="1068" customFormat="1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  <c r="K2" s="964"/>
    </row>
    <row r="3" spans="1:13" ht="18.75" customHeight="1">
      <c r="A3" s="1537" t="s">
        <v>490</v>
      </c>
      <c r="B3" s="1537"/>
      <c r="C3" s="1537"/>
      <c r="D3" s="1537"/>
      <c r="E3" s="1537"/>
      <c r="F3" s="1537"/>
      <c r="G3" s="1537"/>
      <c r="H3" s="1537"/>
      <c r="I3" s="1537"/>
      <c r="J3" s="1537"/>
      <c r="K3" s="1082"/>
    </row>
    <row r="4" spans="1:13" ht="18.75" customHeight="1">
      <c r="A4" s="1561"/>
      <c r="B4" s="1561"/>
      <c r="C4" s="1561"/>
      <c r="D4" s="1561"/>
      <c r="E4" s="1561"/>
      <c r="F4" s="1561"/>
      <c r="G4" s="1561"/>
      <c r="H4" s="1561"/>
      <c r="I4" s="1561"/>
      <c r="J4" s="1561"/>
      <c r="K4" s="1082"/>
    </row>
    <row r="5" spans="1:13" ht="16.5" customHeight="1">
      <c r="A5" s="1544" t="s">
        <v>882</v>
      </c>
      <c r="B5" s="1544" t="s">
        <v>599</v>
      </c>
      <c r="C5" s="1538" t="s">
        <v>657</v>
      </c>
      <c r="D5" s="1539"/>
      <c r="E5" s="1538" t="s">
        <v>656</v>
      </c>
      <c r="F5" s="1548"/>
      <c r="G5" s="1548"/>
      <c r="H5" s="1539"/>
      <c r="I5" s="1538" t="s">
        <v>598</v>
      </c>
      <c r="J5" s="1539"/>
    </row>
    <row r="6" spans="1:13" ht="33" customHeight="1">
      <c r="A6" s="1545"/>
      <c r="B6" s="1547"/>
      <c r="C6" s="960" t="s">
        <v>596</v>
      </c>
      <c r="D6" s="960" t="s">
        <v>651</v>
      </c>
      <c r="E6" s="960" t="s">
        <v>655</v>
      </c>
      <c r="F6" s="960" t="s">
        <v>654</v>
      </c>
      <c r="G6" s="960" t="s">
        <v>653</v>
      </c>
      <c r="H6" s="960" t="s">
        <v>652</v>
      </c>
      <c r="I6" s="960" t="s">
        <v>596</v>
      </c>
      <c r="J6" s="960" t="s">
        <v>651</v>
      </c>
    </row>
    <row r="7" spans="1:13" ht="16.5" customHeight="1" thickBot="1">
      <c r="A7" s="1546"/>
      <c r="B7" s="959" t="s">
        <v>571</v>
      </c>
      <c r="C7" s="959" t="s">
        <v>570</v>
      </c>
      <c r="D7" s="959" t="s">
        <v>569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569</v>
      </c>
    </row>
    <row r="8" spans="1:13" ht="10.5" customHeight="1">
      <c r="A8" s="1081"/>
      <c r="B8" s="957"/>
      <c r="C8" s="956"/>
      <c r="D8" s="997"/>
      <c r="E8" s="998"/>
      <c r="F8" s="998"/>
      <c r="G8" s="998"/>
      <c r="H8" s="998"/>
      <c r="I8" s="956"/>
      <c r="J8" s="997"/>
      <c r="L8" s="1079"/>
      <c r="M8" s="1079"/>
    </row>
    <row r="9" spans="1:13" ht="21" customHeight="1">
      <c r="A9" s="954" t="s">
        <v>881</v>
      </c>
      <c r="B9" s="951">
        <v>7.9210000000000003</v>
      </c>
      <c r="C9" s="950">
        <v>14246.747600000001</v>
      </c>
      <c r="D9" s="951">
        <v>107.2833</v>
      </c>
      <c r="E9" s="952">
        <v>9653.6609000000008</v>
      </c>
      <c r="F9" s="952">
        <v>11101.979499999999</v>
      </c>
      <c r="G9" s="952">
        <v>22191.226500000001</v>
      </c>
      <c r="H9" s="952">
        <v>32616.331200000001</v>
      </c>
      <c r="I9" s="950">
        <v>18508.894100000001</v>
      </c>
      <c r="J9" s="951">
        <v>105.16</v>
      </c>
      <c r="K9" s="1080"/>
      <c r="L9" s="1079"/>
      <c r="M9" s="1079"/>
    </row>
    <row r="10" spans="1:13" ht="21" customHeight="1">
      <c r="A10" s="995" t="s">
        <v>880</v>
      </c>
      <c r="B10" s="991">
        <v>64.573700000000002</v>
      </c>
      <c r="C10" s="992">
        <v>16072.970799999999</v>
      </c>
      <c r="D10" s="991">
        <v>103.0415</v>
      </c>
      <c r="E10" s="993">
        <v>10492.8045</v>
      </c>
      <c r="F10" s="993">
        <v>11703.737499999999</v>
      </c>
      <c r="G10" s="993">
        <v>23042.9025</v>
      </c>
      <c r="H10" s="993">
        <v>30635.028399999999</v>
      </c>
      <c r="I10" s="992">
        <v>18980.795300000002</v>
      </c>
      <c r="J10" s="991">
        <v>104.21</v>
      </c>
      <c r="K10" s="1080"/>
      <c r="L10" s="1079"/>
      <c r="M10" s="1079"/>
    </row>
    <row r="11" spans="1:13" ht="21" customHeight="1">
      <c r="A11" s="995" t="s">
        <v>879</v>
      </c>
      <c r="B11" s="991">
        <v>3008.2231000000002</v>
      </c>
      <c r="C11" s="992">
        <v>26584.823400000001</v>
      </c>
      <c r="D11" s="991">
        <v>104.8115</v>
      </c>
      <c r="E11" s="993">
        <v>15325.397499999999</v>
      </c>
      <c r="F11" s="993">
        <v>20261.908200000002</v>
      </c>
      <c r="G11" s="993">
        <v>34998.149100000002</v>
      </c>
      <c r="H11" s="993">
        <v>48255.121899999998</v>
      </c>
      <c r="I11" s="992">
        <v>31264.6315</v>
      </c>
      <c r="J11" s="991">
        <v>104.62</v>
      </c>
      <c r="K11" s="1080"/>
      <c r="L11" s="1079"/>
      <c r="M11" s="1079"/>
    </row>
    <row r="12" spans="1:13" ht="21" customHeight="1" thickBot="1">
      <c r="A12" s="1062" t="s">
        <v>659</v>
      </c>
      <c r="B12" s="1058">
        <v>547.11069999999995</v>
      </c>
      <c r="C12" s="1059">
        <v>15693.5106</v>
      </c>
      <c r="D12" s="1058">
        <v>100.1024</v>
      </c>
      <c r="E12" s="1060">
        <v>10441.028700000001</v>
      </c>
      <c r="F12" s="1060">
        <v>11558.787700000001</v>
      </c>
      <c r="G12" s="1060">
        <v>21890.7654</v>
      </c>
      <c r="H12" s="1060">
        <v>28527.6715</v>
      </c>
      <c r="I12" s="1059">
        <v>18283.900000000001</v>
      </c>
      <c r="J12" s="1058">
        <v>102.43</v>
      </c>
      <c r="K12" s="1080"/>
      <c r="L12" s="1079"/>
      <c r="M12" s="1079"/>
    </row>
    <row r="13" spans="1:13" s="966" customFormat="1" ht="21" customHeight="1" thickTop="1">
      <c r="A13" s="943" t="s">
        <v>520</v>
      </c>
      <c r="B13" s="940">
        <v>3627.8285999999998</v>
      </c>
      <c r="C13" s="939">
        <v>24934.187699999999</v>
      </c>
      <c r="D13" s="940">
        <v>104.7996</v>
      </c>
      <c r="E13" s="941">
        <v>12907.831399999999</v>
      </c>
      <c r="F13" s="941">
        <v>18128.113000000001</v>
      </c>
      <c r="G13" s="941">
        <v>33202.498099999997</v>
      </c>
      <c r="H13" s="941">
        <v>45704.934699999998</v>
      </c>
      <c r="I13" s="939">
        <v>29060.5537</v>
      </c>
      <c r="J13" s="940">
        <v>104.35</v>
      </c>
      <c r="K13" s="1078"/>
      <c r="L13" s="1077"/>
      <c r="M13" s="1076"/>
    </row>
    <row r="16" spans="1:13">
      <c r="B16" s="1074"/>
      <c r="C16" s="1074"/>
      <c r="D16" s="1074"/>
      <c r="E16" s="1074"/>
      <c r="F16" s="1074"/>
      <c r="G16" s="1074"/>
      <c r="H16" s="1074"/>
      <c r="I16" s="1074"/>
      <c r="J16" s="1074"/>
      <c r="K16" s="1074"/>
      <c r="L16" s="1074"/>
    </row>
    <row r="17" spans="1:12">
      <c r="A17" s="1075"/>
      <c r="B17" s="1074"/>
      <c r="C17" s="1074"/>
      <c r="D17" s="1074"/>
      <c r="E17" s="1074"/>
      <c r="F17" s="1074"/>
      <c r="G17" s="1074"/>
      <c r="H17" s="1074"/>
      <c r="I17" s="1074"/>
      <c r="J17" s="1074"/>
      <c r="K17" s="1074"/>
      <c r="L17" s="1074"/>
    </row>
    <row r="18" spans="1:12">
      <c r="B18" s="1074"/>
      <c r="C18" s="1074"/>
      <c r="D18" s="1074"/>
      <c r="E18" s="1074"/>
      <c r="F18" s="1074"/>
      <c r="G18" s="1074"/>
      <c r="H18" s="1074"/>
      <c r="I18" s="1074"/>
      <c r="J18" s="1074"/>
      <c r="K18" s="1074"/>
      <c r="L18" s="1074"/>
    </row>
    <row r="19" spans="1:12">
      <c r="B19" s="1074"/>
      <c r="C19" s="1074"/>
      <c r="D19" s="1074"/>
      <c r="E19" s="1074"/>
      <c r="F19" s="1074"/>
      <c r="G19" s="1074"/>
      <c r="H19" s="1074"/>
      <c r="I19" s="1074"/>
      <c r="J19" s="1074"/>
      <c r="K19" s="1074"/>
      <c r="L19" s="1074"/>
    </row>
    <row r="20" spans="1:12" ht="15">
      <c r="A20" s="1073"/>
      <c r="B20" s="1074"/>
      <c r="C20" s="1074"/>
      <c r="D20" s="1074"/>
      <c r="E20" s="1074"/>
      <c r="F20" s="1074"/>
      <c r="G20" s="1074"/>
      <c r="H20" s="1074"/>
      <c r="I20" s="1074"/>
      <c r="J20" s="1074"/>
      <c r="K20" s="1074"/>
      <c r="L20" s="1074"/>
    </row>
    <row r="21" spans="1:12" ht="15">
      <c r="A21" s="1073"/>
      <c r="B21" s="1074"/>
      <c r="C21" s="1074"/>
      <c r="D21" s="1074"/>
      <c r="E21" s="1074"/>
      <c r="F21" s="1074"/>
      <c r="G21" s="1074"/>
      <c r="H21" s="1074"/>
      <c r="I21" s="1074"/>
      <c r="J21" s="1074"/>
      <c r="K21" s="1074"/>
      <c r="L21" s="1074"/>
    </row>
    <row r="22" spans="1:12" ht="15">
      <c r="A22" s="1073"/>
      <c r="B22" s="1074"/>
      <c r="C22" s="1074"/>
      <c r="D22" s="1074"/>
      <c r="E22" s="1074"/>
      <c r="F22" s="1074"/>
      <c r="G22" s="1074"/>
      <c r="H22" s="1074"/>
      <c r="I22" s="1074"/>
      <c r="J22" s="1074"/>
      <c r="K22" s="1074"/>
      <c r="L22" s="1074"/>
    </row>
    <row r="23" spans="1:12" ht="15">
      <c r="A23" s="1073"/>
      <c r="B23" s="1074"/>
      <c r="C23" s="1074"/>
      <c r="D23" s="1074"/>
      <c r="E23" s="1074"/>
      <c r="F23" s="1074"/>
      <c r="G23" s="1074"/>
      <c r="H23" s="1074"/>
      <c r="I23" s="1074"/>
      <c r="J23" s="1074"/>
      <c r="K23" s="1074"/>
      <c r="L23" s="1074"/>
    </row>
    <row r="24" spans="1:12" ht="15">
      <c r="A24" s="1073"/>
      <c r="B24" s="1074"/>
      <c r="C24" s="1074"/>
      <c r="D24" s="1074"/>
      <c r="E24" s="1074"/>
      <c r="F24" s="1074"/>
      <c r="G24" s="1074"/>
      <c r="H24" s="1074"/>
      <c r="I24" s="1074"/>
      <c r="J24" s="1074"/>
      <c r="K24" s="1074"/>
      <c r="L24" s="1074"/>
    </row>
    <row r="25" spans="1:12" ht="15">
      <c r="A25" s="1073"/>
      <c r="B25" s="1074"/>
      <c r="C25" s="1074"/>
      <c r="D25" s="1074"/>
      <c r="E25" s="1074"/>
      <c r="F25" s="1074"/>
      <c r="G25" s="1074"/>
      <c r="H25" s="1074"/>
      <c r="I25" s="1074"/>
      <c r="J25" s="1074"/>
      <c r="K25" s="1074"/>
      <c r="L25" s="1074"/>
    </row>
    <row r="26" spans="1:12" ht="15">
      <c r="A26" s="1073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5" orientation="landscape" r:id="rId1"/>
  <headerFooter scaleWithDoc="0" alignWithMargins="0">
    <oddHeader>&amp;R&amp;"Arial,Obyčejné"Strana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M1" sqref="M1"/>
    </sheetView>
  </sheetViews>
  <sheetFormatPr defaultRowHeight="15"/>
  <cols>
    <col min="15" max="15" width="10.28515625" customWidth="1"/>
  </cols>
  <sheetData>
    <row r="1" spans="13:13">
      <c r="M1" s="91" t="s">
        <v>136</v>
      </c>
    </row>
    <row r="35" spans="1:1">
      <c r="A35" s="9" t="s">
        <v>170</v>
      </c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horizontalDpi="4294967294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19"/>
  <sheetViews>
    <sheetView showGridLines="0" zoomScaleNormal="100" workbookViewId="0"/>
  </sheetViews>
  <sheetFormatPr defaultColWidth="7.28515625" defaultRowHeight="12.75"/>
  <cols>
    <col min="1" max="1" width="29.140625" style="1067" customWidth="1"/>
    <col min="2" max="2" width="13.28515625" style="1067" customWidth="1"/>
    <col min="3" max="10" width="10" style="1067" customWidth="1"/>
    <col min="11" max="254" width="7.28515625" style="1067"/>
    <col min="255" max="255" width="23.5703125" style="1067" customWidth="1"/>
    <col min="256" max="256" width="11.7109375" style="1067" customWidth="1"/>
    <col min="257" max="262" width="7.85546875" style="1067" customWidth="1"/>
    <col min="263" max="510" width="7.28515625" style="1067"/>
    <col min="511" max="511" width="23.5703125" style="1067" customWidth="1"/>
    <col min="512" max="512" width="11.7109375" style="1067" customWidth="1"/>
    <col min="513" max="518" width="7.85546875" style="1067" customWidth="1"/>
    <col min="519" max="766" width="7.28515625" style="1067"/>
    <col min="767" max="767" width="23.5703125" style="1067" customWidth="1"/>
    <col min="768" max="768" width="11.7109375" style="1067" customWidth="1"/>
    <col min="769" max="774" width="7.85546875" style="1067" customWidth="1"/>
    <col min="775" max="1022" width="7.28515625" style="1067"/>
    <col min="1023" max="1023" width="23.5703125" style="1067" customWidth="1"/>
    <col min="1024" max="1024" width="11.7109375" style="1067" customWidth="1"/>
    <col min="1025" max="1030" width="7.85546875" style="1067" customWidth="1"/>
    <col min="1031" max="1278" width="7.28515625" style="1067"/>
    <col min="1279" max="1279" width="23.5703125" style="1067" customWidth="1"/>
    <col min="1280" max="1280" width="11.7109375" style="1067" customWidth="1"/>
    <col min="1281" max="1286" width="7.85546875" style="1067" customWidth="1"/>
    <col min="1287" max="1534" width="7.28515625" style="1067"/>
    <col min="1535" max="1535" width="23.5703125" style="1067" customWidth="1"/>
    <col min="1536" max="1536" width="11.7109375" style="1067" customWidth="1"/>
    <col min="1537" max="1542" width="7.85546875" style="1067" customWidth="1"/>
    <col min="1543" max="1790" width="7.28515625" style="1067"/>
    <col min="1791" max="1791" width="23.5703125" style="1067" customWidth="1"/>
    <col min="1792" max="1792" width="11.7109375" style="1067" customWidth="1"/>
    <col min="1793" max="1798" width="7.85546875" style="1067" customWidth="1"/>
    <col min="1799" max="2046" width="7.28515625" style="1067"/>
    <col min="2047" max="2047" width="23.5703125" style="1067" customWidth="1"/>
    <col min="2048" max="2048" width="11.7109375" style="1067" customWidth="1"/>
    <col min="2049" max="2054" width="7.85546875" style="1067" customWidth="1"/>
    <col min="2055" max="2302" width="7.28515625" style="1067"/>
    <col min="2303" max="2303" width="23.5703125" style="1067" customWidth="1"/>
    <col min="2304" max="2304" width="11.7109375" style="1067" customWidth="1"/>
    <col min="2305" max="2310" width="7.85546875" style="1067" customWidth="1"/>
    <col min="2311" max="2558" width="7.28515625" style="1067"/>
    <col min="2559" max="2559" width="23.5703125" style="1067" customWidth="1"/>
    <col min="2560" max="2560" width="11.7109375" style="1067" customWidth="1"/>
    <col min="2561" max="2566" width="7.85546875" style="1067" customWidth="1"/>
    <col min="2567" max="2814" width="7.28515625" style="1067"/>
    <col min="2815" max="2815" width="23.5703125" style="1067" customWidth="1"/>
    <col min="2816" max="2816" width="11.7109375" style="1067" customWidth="1"/>
    <col min="2817" max="2822" width="7.85546875" style="1067" customWidth="1"/>
    <col min="2823" max="3070" width="7.28515625" style="1067"/>
    <col min="3071" max="3071" width="23.5703125" style="1067" customWidth="1"/>
    <col min="3072" max="3072" width="11.7109375" style="1067" customWidth="1"/>
    <col min="3073" max="3078" width="7.85546875" style="1067" customWidth="1"/>
    <col min="3079" max="3326" width="7.28515625" style="1067"/>
    <col min="3327" max="3327" width="23.5703125" style="1067" customWidth="1"/>
    <col min="3328" max="3328" width="11.7109375" style="1067" customWidth="1"/>
    <col min="3329" max="3334" width="7.85546875" style="1067" customWidth="1"/>
    <col min="3335" max="3582" width="7.28515625" style="1067"/>
    <col min="3583" max="3583" width="23.5703125" style="1067" customWidth="1"/>
    <col min="3584" max="3584" width="11.7109375" style="1067" customWidth="1"/>
    <col min="3585" max="3590" width="7.85546875" style="1067" customWidth="1"/>
    <col min="3591" max="3838" width="7.28515625" style="1067"/>
    <col min="3839" max="3839" width="23.5703125" style="1067" customWidth="1"/>
    <col min="3840" max="3840" width="11.7109375" style="1067" customWidth="1"/>
    <col min="3841" max="3846" width="7.85546875" style="1067" customWidth="1"/>
    <col min="3847" max="4094" width="7.28515625" style="1067"/>
    <col min="4095" max="4095" width="23.5703125" style="1067" customWidth="1"/>
    <col min="4096" max="4096" width="11.7109375" style="1067" customWidth="1"/>
    <col min="4097" max="4102" width="7.85546875" style="1067" customWidth="1"/>
    <col min="4103" max="4350" width="7.28515625" style="1067"/>
    <col min="4351" max="4351" width="23.5703125" style="1067" customWidth="1"/>
    <col min="4352" max="4352" width="11.7109375" style="1067" customWidth="1"/>
    <col min="4353" max="4358" width="7.85546875" style="1067" customWidth="1"/>
    <col min="4359" max="4606" width="7.28515625" style="1067"/>
    <col min="4607" max="4607" width="23.5703125" style="1067" customWidth="1"/>
    <col min="4608" max="4608" width="11.7109375" style="1067" customWidth="1"/>
    <col min="4609" max="4614" width="7.85546875" style="1067" customWidth="1"/>
    <col min="4615" max="4862" width="7.28515625" style="1067"/>
    <col min="4863" max="4863" width="23.5703125" style="1067" customWidth="1"/>
    <col min="4864" max="4864" width="11.7109375" style="1067" customWidth="1"/>
    <col min="4865" max="4870" width="7.85546875" style="1067" customWidth="1"/>
    <col min="4871" max="5118" width="7.28515625" style="1067"/>
    <col min="5119" max="5119" width="23.5703125" style="1067" customWidth="1"/>
    <col min="5120" max="5120" width="11.7109375" style="1067" customWidth="1"/>
    <col min="5121" max="5126" width="7.85546875" style="1067" customWidth="1"/>
    <col min="5127" max="5374" width="7.28515625" style="1067"/>
    <col min="5375" max="5375" width="23.5703125" style="1067" customWidth="1"/>
    <col min="5376" max="5376" width="11.7109375" style="1067" customWidth="1"/>
    <col min="5377" max="5382" width="7.85546875" style="1067" customWidth="1"/>
    <col min="5383" max="5630" width="7.28515625" style="1067"/>
    <col min="5631" max="5631" width="23.5703125" style="1067" customWidth="1"/>
    <col min="5632" max="5632" width="11.7109375" style="1067" customWidth="1"/>
    <col min="5633" max="5638" width="7.85546875" style="1067" customWidth="1"/>
    <col min="5639" max="5886" width="7.28515625" style="1067"/>
    <col min="5887" max="5887" width="23.5703125" style="1067" customWidth="1"/>
    <col min="5888" max="5888" width="11.7109375" style="1067" customWidth="1"/>
    <col min="5889" max="5894" width="7.85546875" style="1067" customWidth="1"/>
    <col min="5895" max="6142" width="7.28515625" style="1067"/>
    <col min="6143" max="6143" width="23.5703125" style="1067" customWidth="1"/>
    <col min="6144" max="6144" width="11.7109375" style="1067" customWidth="1"/>
    <col min="6145" max="6150" width="7.85546875" style="1067" customWidth="1"/>
    <col min="6151" max="6398" width="7.28515625" style="1067"/>
    <col min="6399" max="6399" width="23.5703125" style="1067" customWidth="1"/>
    <col min="6400" max="6400" width="11.7109375" style="1067" customWidth="1"/>
    <col min="6401" max="6406" width="7.85546875" style="1067" customWidth="1"/>
    <col min="6407" max="6654" width="7.28515625" style="1067"/>
    <col min="6655" max="6655" width="23.5703125" style="1067" customWidth="1"/>
    <col min="6656" max="6656" width="11.7109375" style="1067" customWidth="1"/>
    <col min="6657" max="6662" width="7.85546875" style="1067" customWidth="1"/>
    <col min="6663" max="6910" width="7.28515625" style="1067"/>
    <col min="6911" max="6911" width="23.5703125" style="1067" customWidth="1"/>
    <col min="6912" max="6912" width="11.7109375" style="1067" customWidth="1"/>
    <col min="6913" max="6918" width="7.85546875" style="1067" customWidth="1"/>
    <col min="6919" max="7166" width="7.28515625" style="1067"/>
    <col min="7167" max="7167" width="23.5703125" style="1067" customWidth="1"/>
    <col min="7168" max="7168" width="11.7109375" style="1067" customWidth="1"/>
    <col min="7169" max="7174" width="7.85546875" style="1067" customWidth="1"/>
    <col min="7175" max="7422" width="7.28515625" style="1067"/>
    <col min="7423" max="7423" width="23.5703125" style="1067" customWidth="1"/>
    <col min="7424" max="7424" width="11.7109375" style="1067" customWidth="1"/>
    <col min="7425" max="7430" width="7.85546875" style="1067" customWidth="1"/>
    <col min="7431" max="7678" width="7.28515625" style="1067"/>
    <col min="7679" max="7679" width="23.5703125" style="1067" customWidth="1"/>
    <col min="7680" max="7680" width="11.7109375" style="1067" customWidth="1"/>
    <col min="7681" max="7686" width="7.85546875" style="1067" customWidth="1"/>
    <col min="7687" max="7934" width="7.28515625" style="1067"/>
    <col min="7935" max="7935" width="23.5703125" style="1067" customWidth="1"/>
    <col min="7936" max="7936" width="11.7109375" style="1067" customWidth="1"/>
    <col min="7937" max="7942" width="7.85546875" style="1067" customWidth="1"/>
    <col min="7943" max="8190" width="7.28515625" style="1067"/>
    <col min="8191" max="8191" width="23.5703125" style="1067" customWidth="1"/>
    <col min="8192" max="8192" width="11.7109375" style="1067" customWidth="1"/>
    <col min="8193" max="8198" width="7.85546875" style="1067" customWidth="1"/>
    <col min="8199" max="8446" width="7.28515625" style="1067"/>
    <col min="8447" max="8447" width="23.5703125" style="1067" customWidth="1"/>
    <col min="8448" max="8448" width="11.7109375" style="1067" customWidth="1"/>
    <col min="8449" max="8454" width="7.85546875" style="1067" customWidth="1"/>
    <col min="8455" max="8702" width="7.28515625" style="1067"/>
    <col min="8703" max="8703" width="23.5703125" style="1067" customWidth="1"/>
    <col min="8704" max="8704" width="11.7109375" style="1067" customWidth="1"/>
    <col min="8705" max="8710" width="7.85546875" style="1067" customWidth="1"/>
    <col min="8711" max="8958" width="7.28515625" style="1067"/>
    <col min="8959" max="8959" width="23.5703125" style="1067" customWidth="1"/>
    <col min="8960" max="8960" width="11.7109375" style="1067" customWidth="1"/>
    <col min="8961" max="8966" width="7.85546875" style="1067" customWidth="1"/>
    <col min="8967" max="9214" width="7.28515625" style="1067"/>
    <col min="9215" max="9215" width="23.5703125" style="1067" customWidth="1"/>
    <col min="9216" max="9216" width="11.7109375" style="1067" customWidth="1"/>
    <col min="9217" max="9222" width="7.85546875" style="1067" customWidth="1"/>
    <col min="9223" max="9470" width="7.28515625" style="1067"/>
    <col min="9471" max="9471" width="23.5703125" style="1067" customWidth="1"/>
    <col min="9472" max="9472" width="11.7109375" style="1067" customWidth="1"/>
    <col min="9473" max="9478" width="7.85546875" style="1067" customWidth="1"/>
    <col min="9479" max="9726" width="7.28515625" style="1067"/>
    <col min="9727" max="9727" width="23.5703125" style="1067" customWidth="1"/>
    <col min="9728" max="9728" width="11.7109375" style="1067" customWidth="1"/>
    <col min="9729" max="9734" width="7.85546875" style="1067" customWidth="1"/>
    <col min="9735" max="9982" width="7.28515625" style="1067"/>
    <col min="9983" max="9983" width="23.5703125" style="1067" customWidth="1"/>
    <col min="9984" max="9984" width="11.7109375" style="1067" customWidth="1"/>
    <col min="9985" max="9990" width="7.85546875" style="1067" customWidth="1"/>
    <col min="9991" max="10238" width="7.28515625" style="1067"/>
    <col min="10239" max="10239" width="23.5703125" style="1067" customWidth="1"/>
    <col min="10240" max="10240" width="11.7109375" style="1067" customWidth="1"/>
    <col min="10241" max="10246" width="7.85546875" style="1067" customWidth="1"/>
    <col min="10247" max="10494" width="7.28515625" style="1067"/>
    <col min="10495" max="10495" width="23.5703125" style="1067" customWidth="1"/>
    <col min="10496" max="10496" width="11.7109375" style="1067" customWidth="1"/>
    <col min="10497" max="10502" width="7.85546875" style="1067" customWidth="1"/>
    <col min="10503" max="10750" width="7.28515625" style="1067"/>
    <col min="10751" max="10751" width="23.5703125" style="1067" customWidth="1"/>
    <col min="10752" max="10752" width="11.7109375" style="1067" customWidth="1"/>
    <col min="10753" max="10758" width="7.85546875" style="1067" customWidth="1"/>
    <col min="10759" max="11006" width="7.28515625" style="1067"/>
    <col min="11007" max="11007" width="23.5703125" style="1067" customWidth="1"/>
    <col min="11008" max="11008" width="11.7109375" style="1067" customWidth="1"/>
    <col min="11009" max="11014" width="7.85546875" style="1067" customWidth="1"/>
    <col min="11015" max="11262" width="7.28515625" style="1067"/>
    <col min="11263" max="11263" width="23.5703125" style="1067" customWidth="1"/>
    <col min="11264" max="11264" width="11.7109375" style="1067" customWidth="1"/>
    <col min="11265" max="11270" width="7.85546875" style="1067" customWidth="1"/>
    <col min="11271" max="11518" width="7.28515625" style="1067"/>
    <col min="11519" max="11519" width="23.5703125" style="1067" customWidth="1"/>
    <col min="11520" max="11520" width="11.7109375" style="1067" customWidth="1"/>
    <col min="11521" max="11526" width="7.85546875" style="1067" customWidth="1"/>
    <col min="11527" max="11774" width="7.28515625" style="1067"/>
    <col min="11775" max="11775" width="23.5703125" style="1067" customWidth="1"/>
    <col min="11776" max="11776" width="11.7109375" style="1067" customWidth="1"/>
    <col min="11777" max="11782" width="7.85546875" style="1067" customWidth="1"/>
    <col min="11783" max="12030" width="7.28515625" style="1067"/>
    <col min="12031" max="12031" width="23.5703125" style="1067" customWidth="1"/>
    <col min="12032" max="12032" width="11.7109375" style="1067" customWidth="1"/>
    <col min="12033" max="12038" width="7.85546875" style="1067" customWidth="1"/>
    <col min="12039" max="12286" width="7.28515625" style="1067"/>
    <col min="12287" max="12287" width="23.5703125" style="1067" customWidth="1"/>
    <col min="12288" max="12288" width="11.7109375" style="1067" customWidth="1"/>
    <col min="12289" max="12294" width="7.85546875" style="1067" customWidth="1"/>
    <col min="12295" max="12542" width="7.28515625" style="1067"/>
    <col min="12543" max="12543" width="23.5703125" style="1067" customWidth="1"/>
    <col min="12544" max="12544" width="11.7109375" style="1067" customWidth="1"/>
    <col min="12545" max="12550" width="7.85546875" style="1067" customWidth="1"/>
    <col min="12551" max="12798" width="7.28515625" style="1067"/>
    <col min="12799" max="12799" width="23.5703125" style="1067" customWidth="1"/>
    <col min="12800" max="12800" width="11.7109375" style="1067" customWidth="1"/>
    <col min="12801" max="12806" width="7.85546875" style="1067" customWidth="1"/>
    <col min="12807" max="13054" width="7.28515625" style="1067"/>
    <col min="13055" max="13055" width="23.5703125" style="1067" customWidth="1"/>
    <col min="13056" max="13056" width="11.7109375" style="1067" customWidth="1"/>
    <col min="13057" max="13062" width="7.85546875" style="1067" customWidth="1"/>
    <col min="13063" max="13310" width="7.28515625" style="1067"/>
    <col min="13311" max="13311" width="23.5703125" style="1067" customWidth="1"/>
    <col min="13312" max="13312" width="11.7109375" style="1067" customWidth="1"/>
    <col min="13313" max="13318" width="7.85546875" style="1067" customWidth="1"/>
    <col min="13319" max="13566" width="7.28515625" style="1067"/>
    <col min="13567" max="13567" width="23.5703125" style="1067" customWidth="1"/>
    <col min="13568" max="13568" width="11.7109375" style="1067" customWidth="1"/>
    <col min="13569" max="13574" width="7.85546875" style="1067" customWidth="1"/>
    <col min="13575" max="13822" width="7.28515625" style="1067"/>
    <col min="13823" max="13823" width="23.5703125" style="1067" customWidth="1"/>
    <col min="13824" max="13824" width="11.7109375" style="1067" customWidth="1"/>
    <col min="13825" max="13830" width="7.85546875" style="1067" customWidth="1"/>
    <col min="13831" max="14078" width="7.28515625" style="1067"/>
    <col min="14079" max="14079" width="23.5703125" style="1067" customWidth="1"/>
    <col min="14080" max="14080" width="11.7109375" style="1067" customWidth="1"/>
    <col min="14081" max="14086" width="7.85546875" style="1067" customWidth="1"/>
    <col min="14087" max="14334" width="7.28515625" style="1067"/>
    <col min="14335" max="14335" width="23.5703125" style="1067" customWidth="1"/>
    <col min="14336" max="14336" width="11.7109375" style="1067" customWidth="1"/>
    <col min="14337" max="14342" width="7.85546875" style="1067" customWidth="1"/>
    <col min="14343" max="14590" width="7.28515625" style="1067"/>
    <col min="14591" max="14591" width="23.5703125" style="1067" customWidth="1"/>
    <col min="14592" max="14592" width="11.7109375" style="1067" customWidth="1"/>
    <col min="14593" max="14598" width="7.85546875" style="1067" customWidth="1"/>
    <col min="14599" max="14846" width="7.28515625" style="1067"/>
    <col min="14847" max="14847" width="23.5703125" style="1067" customWidth="1"/>
    <col min="14848" max="14848" width="11.7109375" style="1067" customWidth="1"/>
    <col min="14849" max="14854" width="7.85546875" style="1067" customWidth="1"/>
    <col min="14855" max="15102" width="7.28515625" style="1067"/>
    <col min="15103" max="15103" width="23.5703125" style="1067" customWidth="1"/>
    <col min="15104" max="15104" width="11.7109375" style="1067" customWidth="1"/>
    <col min="15105" max="15110" width="7.85546875" style="1067" customWidth="1"/>
    <col min="15111" max="15358" width="7.28515625" style="1067"/>
    <col min="15359" max="15359" width="23.5703125" style="1067" customWidth="1"/>
    <col min="15360" max="15360" width="11.7109375" style="1067" customWidth="1"/>
    <col min="15361" max="15366" width="7.85546875" style="1067" customWidth="1"/>
    <col min="15367" max="15614" width="7.28515625" style="1067"/>
    <col min="15615" max="15615" width="23.5703125" style="1067" customWidth="1"/>
    <col min="15616" max="15616" width="11.7109375" style="1067" customWidth="1"/>
    <col min="15617" max="15622" width="7.85546875" style="1067" customWidth="1"/>
    <col min="15623" max="15870" width="7.28515625" style="1067"/>
    <col min="15871" max="15871" width="23.5703125" style="1067" customWidth="1"/>
    <col min="15872" max="15872" width="11.7109375" style="1067" customWidth="1"/>
    <col min="15873" max="15878" width="7.85546875" style="1067" customWidth="1"/>
    <col min="15879" max="16126" width="7.28515625" style="1067"/>
    <col min="16127" max="16127" width="23.5703125" style="1067" customWidth="1"/>
    <col min="16128" max="16128" width="11.7109375" style="1067" customWidth="1"/>
    <col min="16129" max="16134" width="7.85546875" style="1067" customWidth="1"/>
    <col min="16135" max="16384" width="7.28515625" style="1067"/>
  </cols>
  <sheetData>
    <row r="1" spans="1:26" s="963" customFormat="1" ht="28.5" customHeight="1" thickBot="1">
      <c r="A1" s="968" t="s">
        <v>603</v>
      </c>
      <c r="B1" s="968"/>
      <c r="C1" s="1536" t="s">
        <v>208</v>
      </c>
      <c r="D1" s="1536"/>
      <c r="E1" s="1536"/>
      <c r="F1" s="1536"/>
      <c r="G1" s="968"/>
      <c r="H1" s="968"/>
      <c r="I1" s="968"/>
      <c r="J1" s="967" t="s">
        <v>489</v>
      </c>
      <c r="K1" s="965"/>
      <c r="L1" s="964"/>
      <c r="Z1" s="1000"/>
    </row>
    <row r="2" spans="1:26" s="1068" customFormat="1" ht="18.75" customHeight="1">
      <c r="A2" s="1555"/>
      <c r="B2" s="1555"/>
      <c r="C2" s="1555"/>
      <c r="D2" s="1555"/>
      <c r="E2" s="1555"/>
      <c r="F2" s="1555"/>
      <c r="G2" s="1555"/>
      <c r="H2" s="1555"/>
      <c r="I2" s="1555"/>
      <c r="J2" s="1555"/>
      <c r="K2" s="965"/>
      <c r="L2" s="964"/>
    </row>
    <row r="3" spans="1:26" ht="18.75" customHeight="1">
      <c r="A3" s="1537" t="s">
        <v>488</v>
      </c>
      <c r="B3" s="1537"/>
      <c r="C3" s="1537"/>
      <c r="D3" s="1537"/>
      <c r="E3" s="1537"/>
      <c r="F3" s="1537"/>
      <c r="G3" s="1537"/>
      <c r="H3" s="1537"/>
      <c r="I3" s="1537"/>
      <c r="J3" s="1537"/>
      <c r="K3" s="1082"/>
      <c r="L3" s="1082"/>
    </row>
    <row r="4" spans="1:26" ht="18.75" customHeight="1">
      <c r="A4" s="1561"/>
      <c r="B4" s="1561"/>
      <c r="C4" s="1561"/>
      <c r="D4" s="1561"/>
      <c r="E4" s="1561"/>
      <c r="F4" s="1561"/>
      <c r="G4" s="1561"/>
      <c r="H4" s="1561"/>
      <c r="I4" s="1561"/>
      <c r="J4" s="1561"/>
      <c r="K4" s="1082"/>
      <c r="L4" s="1082"/>
    </row>
    <row r="5" spans="1:26" ht="16.5" customHeight="1">
      <c r="A5" s="1544" t="s">
        <v>885</v>
      </c>
      <c r="B5" s="1544" t="s">
        <v>599</v>
      </c>
      <c r="C5" s="1538" t="s">
        <v>657</v>
      </c>
      <c r="D5" s="1539"/>
      <c r="E5" s="1538" t="s">
        <v>656</v>
      </c>
      <c r="F5" s="1548"/>
      <c r="G5" s="1548"/>
      <c r="H5" s="1539"/>
      <c r="I5" s="1538" t="s">
        <v>598</v>
      </c>
      <c r="J5" s="1539"/>
    </row>
    <row r="6" spans="1:26" ht="32.25" customHeight="1">
      <c r="A6" s="1545"/>
      <c r="B6" s="1547"/>
      <c r="C6" s="960" t="s">
        <v>596</v>
      </c>
      <c r="D6" s="960" t="s">
        <v>651</v>
      </c>
      <c r="E6" s="960" t="s">
        <v>655</v>
      </c>
      <c r="F6" s="960" t="s">
        <v>654</v>
      </c>
      <c r="G6" s="960" t="s">
        <v>653</v>
      </c>
      <c r="H6" s="960" t="s">
        <v>652</v>
      </c>
      <c r="I6" s="960" t="s">
        <v>596</v>
      </c>
      <c r="J6" s="960" t="s">
        <v>651</v>
      </c>
    </row>
    <row r="7" spans="1:26" ht="16.5" customHeight="1" thickBot="1">
      <c r="A7" s="1546"/>
      <c r="B7" s="959" t="s">
        <v>571</v>
      </c>
      <c r="C7" s="959" t="s">
        <v>570</v>
      </c>
      <c r="D7" s="959" t="s">
        <v>569</v>
      </c>
      <c r="E7" s="959" t="s">
        <v>570</v>
      </c>
      <c r="F7" s="959" t="s">
        <v>570</v>
      </c>
      <c r="G7" s="959" t="s">
        <v>570</v>
      </c>
      <c r="H7" s="959" t="s">
        <v>570</v>
      </c>
      <c r="I7" s="959" t="s">
        <v>570</v>
      </c>
      <c r="J7" s="959" t="s">
        <v>569</v>
      </c>
    </row>
    <row r="8" spans="1:26" ht="22.5" hidden="1" customHeight="1">
      <c r="A8" s="999"/>
      <c r="B8" s="999"/>
      <c r="C8" s="999"/>
      <c r="D8" s="999"/>
      <c r="E8" s="999"/>
      <c r="F8" s="999"/>
      <c r="G8" s="999"/>
      <c r="H8" s="999"/>
      <c r="I8" s="999"/>
      <c r="J8" s="999"/>
    </row>
    <row r="9" spans="1:26" ht="22.5" hidden="1" customHeight="1" thickBot="1">
      <c r="A9" s="999"/>
      <c r="B9" s="999"/>
      <c r="C9" s="999"/>
      <c r="D9" s="999"/>
      <c r="E9" s="999"/>
      <c r="F9" s="999"/>
      <c r="G9" s="999"/>
      <c r="H9" s="999"/>
      <c r="I9" s="999"/>
      <c r="J9" s="999"/>
    </row>
    <row r="10" spans="1:26" ht="10.5" customHeight="1">
      <c r="A10" s="1081"/>
      <c r="B10" s="957"/>
      <c r="C10" s="956"/>
      <c r="D10" s="997"/>
      <c r="E10" s="998"/>
      <c r="F10" s="998"/>
      <c r="G10" s="998"/>
      <c r="H10" s="998"/>
      <c r="I10" s="956"/>
      <c r="J10" s="997"/>
    </row>
    <row r="11" spans="1:26" ht="20.25" customHeight="1">
      <c r="A11" s="954" t="s">
        <v>884</v>
      </c>
      <c r="B11" s="951">
        <v>3525.2543999999998</v>
      </c>
      <c r="C11" s="950">
        <v>25041.649600000001</v>
      </c>
      <c r="D11" s="951">
        <v>104.7747</v>
      </c>
      <c r="E11" s="952">
        <v>12998.5</v>
      </c>
      <c r="F11" s="952">
        <v>18270.25</v>
      </c>
      <c r="G11" s="952">
        <v>33338.418799999999</v>
      </c>
      <c r="H11" s="952">
        <v>45821.6158</v>
      </c>
      <c r="I11" s="950">
        <v>29187.341899999999</v>
      </c>
      <c r="J11" s="951">
        <v>104.36</v>
      </c>
    </row>
    <row r="12" spans="1:26" ht="20.25" customHeight="1" thickBot="1">
      <c r="A12" s="995" t="s">
        <v>883</v>
      </c>
      <c r="B12" s="991">
        <v>102.5741</v>
      </c>
      <c r="C12" s="992">
        <v>20751.533200000002</v>
      </c>
      <c r="D12" s="991">
        <v>104.45529999999999</v>
      </c>
      <c r="E12" s="993">
        <v>11391.995999999999</v>
      </c>
      <c r="F12" s="993">
        <v>14087.0584</v>
      </c>
      <c r="G12" s="993">
        <v>28259.253000000001</v>
      </c>
      <c r="H12" s="993">
        <v>40282.0746</v>
      </c>
      <c r="I12" s="992">
        <v>24703.2709</v>
      </c>
      <c r="J12" s="991">
        <v>104.17</v>
      </c>
    </row>
    <row r="13" spans="1:26" s="966" customFormat="1" ht="20.25" customHeight="1" thickTop="1">
      <c r="A13" s="943" t="s">
        <v>520</v>
      </c>
      <c r="B13" s="940">
        <v>3627.8285999999998</v>
      </c>
      <c r="C13" s="939">
        <v>24934.187699999999</v>
      </c>
      <c r="D13" s="940">
        <v>104.7996</v>
      </c>
      <c r="E13" s="941">
        <v>12907.831399999999</v>
      </c>
      <c r="F13" s="941">
        <v>18128.113000000001</v>
      </c>
      <c r="G13" s="941">
        <v>33202.498099999997</v>
      </c>
      <c r="H13" s="941">
        <v>45704.934699999998</v>
      </c>
      <c r="I13" s="939">
        <v>29060.5537</v>
      </c>
      <c r="J13" s="940">
        <v>104.35</v>
      </c>
    </row>
    <row r="15" spans="1:26">
      <c r="A15" s="1084"/>
    </row>
    <row r="16" spans="1:26">
      <c r="A16" s="1079"/>
    </row>
    <row r="17" spans="1:1">
      <c r="A17" s="1079"/>
    </row>
    <row r="18" spans="1:1">
      <c r="A18" s="1083"/>
    </row>
    <row r="19" spans="1:1">
      <c r="A19" s="1079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 scaleWithDoc="0" alignWithMargins="0">
    <oddHeader>&amp;R&amp;"Arial,Obyčejné"Strana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/>
  </sheetViews>
  <sheetFormatPr defaultRowHeight="12.75"/>
  <cols>
    <col min="1" max="1" width="32" style="638" customWidth="1"/>
    <col min="2" max="13" width="10.7109375" style="638" customWidth="1"/>
    <col min="14" max="16384" width="9.140625" style="638"/>
  </cols>
  <sheetData>
    <row r="1" spans="1:13" s="642" customFormat="1" ht="15" customHeight="1">
      <c r="M1" s="674" t="s">
        <v>331</v>
      </c>
    </row>
    <row r="2" spans="1:13" s="642" customFormat="1" ht="15" customHeight="1"/>
    <row r="3" spans="1:13" s="673" customFormat="1" ht="35.1" customHeight="1">
      <c r="A3" s="1272" t="s">
        <v>330</v>
      </c>
      <c r="B3" s="1273"/>
      <c r="C3" s="1273"/>
      <c r="D3" s="1273"/>
      <c r="E3" s="1273"/>
      <c r="F3" s="1273"/>
      <c r="G3" s="1273"/>
      <c r="H3" s="1273"/>
      <c r="I3" s="1273"/>
      <c r="J3" s="1273"/>
      <c r="K3" s="1273"/>
      <c r="L3" s="1273"/>
      <c r="M3" s="1273"/>
    </row>
    <row r="4" spans="1:13" s="642" customFormat="1" ht="24.95" customHeight="1">
      <c r="A4" s="1274" t="s">
        <v>329</v>
      </c>
      <c r="B4" s="1275"/>
      <c r="C4" s="1275"/>
      <c r="D4" s="1275"/>
      <c r="E4" s="1275"/>
      <c r="F4" s="1275"/>
      <c r="G4" s="1275"/>
      <c r="H4" s="1275"/>
      <c r="I4" s="1275"/>
      <c r="J4" s="1275"/>
      <c r="K4" s="1275"/>
      <c r="L4" s="1275"/>
      <c r="M4" s="1275"/>
    </row>
    <row r="5" spans="1:13" s="642" customFormat="1" ht="15" customHeight="1">
      <c r="A5" s="672"/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</row>
    <row r="6" spans="1:13" s="642" customFormat="1" ht="15" customHeight="1" thickBot="1">
      <c r="A6" s="672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</row>
    <row r="7" spans="1:13" s="642" customFormat="1" ht="24.95" customHeight="1" thickTop="1">
      <c r="A7" s="1261" t="s">
        <v>322</v>
      </c>
      <c r="B7" s="1264" t="s">
        <v>328</v>
      </c>
      <c r="C7" s="1265"/>
      <c r="D7" s="1265"/>
      <c r="E7" s="1266"/>
      <c r="F7" s="1264" t="s">
        <v>327</v>
      </c>
      <c r="G7" s="1265"/>
      <c r="H7" s="1265"/>
      <c r="I7" s="1267"/>
      <c r="J7" s="1264" t="s">
        <v>326</v>
      </c>
      <c r="K7" s="1265"/>
      <c r="L7" s="1265"/>
      <c r="M7" s="1267"/>
    </row>
    <row r="8" spans="1:13" s="642" customFormat="1" ht="24.95" customHeight="1">
      <c r="A8" s="1262"/>
      <c r="B8" s="1268" t="s">
        <v>319</v>
      </c>
      <c r="C8" s="1269"/>
      <c r="D8" s="1269" t="s">
        <v>318</v>
      </c>
      <c r="E8" s="1270"/>
      <c r="F8" s="1268" t="s">
        <v>319</v>
      </c>
      <c r="G8" s="1269"/>
      <c r="H8" s="1269" t="s">
        <v>318</v>
      </c>
      <c r="I8" s="1271"/>
      <c r="J8" s="1268" t="s">
        <v>319</v>
      </c>
      <c r="K8" s="1269"/>
      <c r="L8" s="1269" t="s">
        <v>318</v>
      </c>
      <c r="M8" s="1271"/>
    </row>
    <row r="9" spans="1:13" s="642" customFormat="1" ht="24.95" customHeight="1">
      <c r="A9" s="1262"/>
      <c r="B9" s="1268" t="s">
        <v>316</v>
      </c>
      <c r="C9" s="1269"/>
      <c r="D9" s="669" t="s">
        <v>1</v>
      </c>
      <c r="E9" s="670" t="s">
        <v>325</v>
      </c>
      <c r="F9" s="1268" t="s">
        <v>316</v>
      </c>
      <c r="G9" s="1269"/>
      <c r="H9" s="669" t="s">
        <v>1</v>
      </c>
      <c r="I9" s="668" t="s">
        <v>324</v>
      </c>
      <c r="J9" s="1268" t="s">
        <v>316</v>
      </c>
      <c r="K9" s="1269"/>
      <c r="L9" s="669" t="s">
        <v>1</v>
      </c>
      <c r="M9" s="668" t="s">
        <v>323</v>
      </c>
    </row>
    <row r="10" spans="1:13" s="671" customFormat="1" ht="24.95" customHeight="1" thickBot="1">
      <c r="A10" s="1263"/>
      <c r="B10" s="666">
        <v>2015</v>
      </c>
      <c r="C10" s="665">
        <v>2016</v>
      </c>
      <c r="D10" s="665" t="s">
        <v>34</v>
      </c>
      <c r="E10" s="667" t="s">
        <v>314</v>
      </c>
      <c r="F10" s="666">
        <v>2015</v>
      </c>
      <c r="G10" s="665">
        <v>2016</v>
      </c>
      <c r="H10" s="665" t="s">
        <v>34</v>
      </c>
      <c r="I10" s="664" t="s">
        <v>314</v>
      </c>
      <c r="J10" s="666">
        <v>2015</v>
      </c>
      <c r="K10" s="665">
        <v>2016</v>
      </c>
      <c r="L10" s="665" t="s">
        <v>34</v>
      </c>
      <c r="M10" s="664" t="s">
        <v>314</v>
      </c>
    </row>
    <row r="11" spans="1:13" s="642" customFormat="1" ht="24.95" customHeight="1" thickTop="1">
      <c r="A11" s="663" t="s">
        <v>313</v>
      </c>
      <c r="B11" s="661">
        <v>25469</v>
      </c>
      <c r="C11" s="660">
        <v>26632</v>
      </c>
      <c r="D11" s="659">
        <v>104.6</v>
      </c>
      <c r="E11" s="662">
        <v>104.1</v>
      </c>
      <c r="F11" s="661">
        <v>26251</v>
      </c>
      <c r="G11" s="660">
        <v>27273</v>
      </c>
      <c r="H11" s="659">
        <v>103.9</v>
      </c>
      <c r="I11" s="658">
        <v>103.7</v>
      </c>
      <c r="J11" s="661">
        <v>26004</v>
      </c>
      <c r="K11" s="660">
        <v>27169</v>
      </c>
      <c r="L11" s="659">
        <v>104.5</v>
      </c>
      <c r="M11" s="658">
        <v>104</v>
      </c>
    </row>
    <row r="12" spans="1:13" s="642" customFormat="1" ht="24.95" customHeight="1">
      <c r="A12" s="657" t="s">
        <v>312</v>
      </c>
      <c r="B12" s="655">
        <v>24877</v>
      </c>
      <c r="C12" s="654">
        <v>25891</v>
      </c>
      <c r="D12" s="653">
        <v>104.1</v>
      </c>
      <c r="E12" s="656">
        <v>103.6</v>
      </c>
      <c r="F12" s="655">
        <v>26405</v>
      </c>
      <c r="G12" s="654">
        <v>27346</v>
      </c>
      <c r="H12" s="653">
        <v>103.6</v>
      </c>
      <c r="I12" s="652">
        <v>103.4</v>
      </c>
      <c r="J12" s="655">
        <v>26262</v>
      </c>
      <c r="K12" s="654">
        <v>27457</v>
      </c>
      <c r="L12" s="653">
        <v>104.6</v>
      </c>
      <c r="M12" s="652">
        <v>104.1</v>
      </c>
    </row>
    <row r="13" spans="1:13" s="642" customFormat="1" ht="24.95" customHeight="1" thickBot="1">
      <c r="A13" s="651" t="s">
        <v>311</v>
      </c>
      <c r="B13" s="649">
        <v>25361</v>
      </c>
      <c r="C13" s="648">
        <v>26499</v>
      </c>
      <c r="D13" s="647">
        <v>104.5</v>
      </c>
      <c r="E13" s="650">
        <v>104</v>
      </c>
      <c r="F13" s="649">
        <v>26279</v>
      </c>
      <c r="G13" s="648">
        <v>27286</v>
      </c>
      <c r="H13" s="647">
        <v>103.8</v>
      </c>
      <c r="I13" s="646">
        <v>103.6</v>
      </c>
      <c r="J13" s="649">
        <v>26051</v>
      </c>
      <c r="K13" s="648">
        <v>27221</v>
      </c>
      <c r="L13" s="647">
        <v>104.5</v>
      </c>
      <c r="M13" s="646">
        <v>104</v>
      </c>
    </row>
    <row r="14" spans="1:13" s="642" customFormat="1" ht="30" customHeight="1" thickTop="1" thickBot="1">
      <c r="A14" s="645"/>
      <c r="B14" s="644"/>
      <c r="C14" s="644"/>
      <c r="D14" s="643"/>
      <c r="E14" s="643"/>
      <c r="F14" s="644"/>
      <c r="G14" s="644"/>
      <c r="H14" s="643"/>
      <c r="I14" s="643"/>
      <c r="J14" s="644"/>
      <c r="K14" s="644"/>
      <c r="L14" s="643"/>
      <c r="M14" s="643"/>
    </row>
    <row r="15" spans="1:13" s="642" customFormat="1" ht="24.95" customHeight="1" thickTop="1">
      <c r="A15" s="1261" t="s">
        <v>322</v>
      </c>
      <c r="B15" s="1264" t="s">
        <v>321</v>
      </c>
      <c r="C15" s="1265"/>
      <c r="D15" s="1265"/>
      <c r="E15" s="1266"/>
      <c r="F15" s="1264" t="s">
        <v>320</v>
      </c>
      <c r="G15" s="1265"/>
      <c r="H15" s="1265"/>
      <c r="I15" s="1267"/>
      <c r="J15" s="644"/>
      <c r="K15" s="644"/>
      <c r="L15" s="643"/>
      <c r="M15" s="643"/>
    </row>
    <row r="16" spans="1:13" s="642" customFormat="1" ht="24.95" customHeight="1">
      <c r="A16" s="1262"/>
      <c r="B16" s="1268" t="s">
        <v>319</v>
      </c>
      <c r="C16" s="1269"/>
      <c r="D16" s="1269" t="s">
        <v>318</v>
      </c>
      <c r="E16" s="1270"/>
      <c r="F16" s="1268" t="s">
        <v>319</v>
      </c>
      <c r="G16" s="1269"/>
      <c r="H16" s="1269" t="s">
        <v>318</v>
      </c>
      <c r="I16" s="1271"/>
      <c r="J16" s="644"/>
      <c r="K16" s="644"/>
      <c r="L16" s="643"/>
      <c r="M16" s="643"/>
    </row>
    <row r="17" spans="1:13" s="642" customFormat="1" ht="24.95" customHeight="1">
      <c r="A17" s="1262"/>
      <c r="B17" s="1268" t="s">
        <v>316</v>
      </c>
      <c r="C17" s="1269"/>
      <c r="D17" s="669" t="s">
        <v>1</v>
      </c>
      <c r="E17" s="670" t="s">
        <v>317</v>
      </c>
      <c r="F17" s="1268" t="s">
        <v>316</v>
      </c>
      <c r="G17" s="1269"/>
      <c r="H17" s="669" t="s">
        <v>1</v>
      </c>
      <c r="I17" s="668" t="s">
        <v>315</v>
      </c>
      <c r="J17" s="644"/>
      <c r="K17" s="644"/>
      <c r="L17" s="643"/>
      <c r="M17" s="643"/>
    </row>
    <row r="18" spans="1:13" s="642" customFormat="1" ht="24.95" customHeight="1" thickBot="1">
      <c r="A18" s="1263"/>
      <c r="B18" s="666">
        <v>2015</v>
      </c>
      <c r="C18" s="665">
        <v>2016</v>
      </c>
      <c r="D18" s="665" t="s">
        <v>34</v>
      </c>
      <c r="E18" s="667" t="s">
        <v>314</v>
      </c>
      <c r="F18" s="666">
        <v>2015</v>
      </c>
      <c r="G18" s="665">
        <v>2016</v>
      </c>
      <c r="H18" s="665" t="s">
        <v>34</v>
      </c>
      <c r="I18" s="664" t="s">
        <v>314</v>
      </c>
      <c r="J18" s="644"/>
      <c r="K18" s="644"/>
      <c r="L18" s="643"/>
      <c r="M18" s="643"/>
    </row>
    <row r="19" spans="1:13" s="642" customFormat="1" ht="24.95" customHeight="1" thickTop="1">
      <c r="A19" s="663" t="s">
        <v>313</v>
      </c>
      <c r="B19" s="661">
        <v>27792</v>
      </c>
      <c r="C19" s="660">
        <v>28833</v>
      </c>
      <c r="D19" s="659">
        <v>103.7</v>
      </c>
      <c r="E19" s="662">
        <v>102.3</v>
      </c>
      <c r="F19" s="661">
        <v>26387</v>
      </c>
      <c r="G19" s="660">
        <v>27483</v>
      </c>
      <c r="H19" s="659">
        <v>104.2</v>
      </c>
      <c r="I19" s="658">
        <v>103.5</v>
      </c>
      <c r="J19" s="644"/>
      <c r="K19" s="644"/>
      <c r="L19" s="643"/>
      <c r="M19" s="643"/>
    </row>
    <row r="20" spans="1:13" s="642" customFormat="1" ht="24.95" customHeight="1">
      <c r="A20" s="657" t="s">
        <v>312</v>
      </c>
      <c r="B20" s="655">
        <v>29739</v>
      </c>
      <c r="C20" s="654">
        <v>31548</v>
      </c>
      <c r="D20" s="653">
        <v>106.1</v>
      </c>
      <c r="E20" s="656">
        <v>104.6</v>
      </c>
      <c r="F20" s="655">
        <v>26830</v>
      </c>
      <c r="G20" s="654">
        <v>28076</v>
      </c>
      <c r="H20" s="653">
        <v>104.6</v>
      </c>
      <c r="I20" s="652">
        <v>103.9</v>
      </c>
      <c r="J20" s="644"/>
      <c r="K20" s="644"/>
      <c r="L20" s="643"/>
      <c r="M20" s="643"/>
    </row>
    <row r="21" spans="1:13" s="642" customFormat="1" ht="24.95" customHeight="1" thickBot="1">
      <c r="A21" s="651" t="s">
        <v>311</v>
      </c>
      <c r="B21" s="649">
        <v>28142</v>
      </c>
      <c r="C21" s="648">
        <v>29320</v>
      </c>
      <c r="D21" s="647">
        <v>104.2</v>
      </c>
      <c r="E21" s="650">
        <v>102.8</v>
      </c>
      <c r="F21" s="649">
        <v>26467</v>
      </c>
      <c r="G21" s="648">
        <v>27589</v>
      </c>
      <c r="H21" s="647">
        <v>104.2</v>
      </c>
      <c r="I21" s="646">
        <v>103.5</v>
      </c>
      <c r="J21" s="644"/>
      <c r="K21" s="644"/>
      <c r="L21" s="643"/>
      <c r="M21" s="643"/>
    </row>
    <row r="22" spans="1:13" s="642" customFormat="1" ht="24.95" customHeight="1" thickTop="1">
      <c r="A22" s="645"/>
      <c r="B22" s="644"/>
      <c r="C22" s="644"/>
      <c r="D22" s="643"/>
      <c r="E22" s="643"/>
      <c r="F22" s="644"/>
      <c r="G22" s="644"/>
      <c r="H22" s="643"/>
      <c r="I22" s="643"/>
      <c r="J22" s="644"/>
      <c r="K22" s="644"/>
      <c r="L22" s="643"/>
      <c r="M22" s="643"/>
    </row>
    <row r="23" spans="1:13" s="639" customFormat="1" ht="15" customHeight="1">
      <c r="A23" s="641" t="s">
        <v>310</v>
      </c>
    </row>
    <row r="24" spans="1:13" s="639" customFormat="1" ht="15" customHeight="1">
      <c r="A24" s="641" t="s">
        <v>309</v>
      </c>
    </row>
    <row r="25" spans="1:13" s="639" customFormat="1" ht="15" customHeight="1">
      <c r="A25" s="641" t="s">
        <v>308</v>
      </c>
    </row>
    <row r="26" spans="1:13" s="639" customFormat="1" ht="15" customHeight="1">
      <c r="A26" s="641" t="s">
        <v>307</v>
      </c>
    </row>
    <row r="27" spans="1:13" s="639" customFormat="1" ht="15" customHeight="1">
      <c r="A27" s="641" t="s">
        <v>306</v>
      </c>
    </row>
    <row r="28" spans="1:13" s="639" customFormat="1" ht="22.5" customHeight="1">
      <c r="A28" s="641"/>
    </row>
    <row r="29" spans="1:13" s="639" customFormat="1" ht="12.75" customHeight="1">
      <c r="A29" s="640" t="s">
        <v>170</v>
      </c>
    </row>
  </sheetData>
  <mergeCells count="24">
    <mergeCell ref="A3:M3"/>
    <mergeCell ref="A4:M4"/>
    <mergeCell ref="A7:A10"/>
    <mergeCell ref="B7:E7"/>
    <mergeCell ref="F7:I7"/>
    <mergeCell ref="J7:M7"/>
    <mergeCell ref="B8:C8"/>
    <mergeCell ref="D8:E8"/>
    <mergeCell ref="F8:G8"/>
    <mergeCell ref="H8:I8"/>
    <mergeCell ref="L8:M8"/>
    <mergeCell ref="B9:C9"/>
    <mergeCell ref="F9:G9"/>
    <mergeCell ref="J9:K9"/>
    <mergeCell ref="J8:K8"/>
    <mergeCell ref="A15:A18"/>
    <mergeCell ref="B15:E15"/>
    <mergeCell ref="F15:I15"/>
    <mergeCell ref="B16:C16"/>
    <mergeCell ref="D16:E16"/>
    <mergeCell ref="F16:G16"/>
    <mergeCell ref="H16:I16"/>
    <mergeCell ref="B17:C17"/>
    <mergeCell ref="F17:G1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/>
  </sheetViews>
  <sheetFormatPr defaultColWidth="9" defaultRowHeight="12.75"/>
  <cols>
    <col min="1" max="1" width="30.7109375" style="682" customWidth="1"/>
    <col min="2" max="7" width="14.7109375" style="682" customWidth="1"/>
    <col min="8" max="256" width="9" style="682"/>
    <col min="257" max="257" width="35.7109375" style="682" customWidth="1"/>
    <col min="258" max="259" width="18.28515625" style="682" bestFit="1" customWidth="1"/>
    <col min="260" max="260" width="17.85546875" style="682" bestFit="1" customWidth="1"/>
    <col min="261" max="261" width="15.7109375" style="682" customWidth="1"/>
    <col min="262" max="263" width="18.28515625" style="682" bestFit="1" customWidth="1"/>
    <col min="264" max="512" width="9" style="682"/>
    <col min="513" max="513" width="35.7109375" style="682" customWidth="1"/>
    <col min="514" max="515" width="18.28515625" style="682" bestFit="1" customWidth="1"/>
    <col min="516" max="516" width="17.85546875" style="682" bestFit="1" customWidth="1"/>
    <col min="517" max="517" width="15.7109375" style="682" customWidth="1"/>
    <col min="518" max="519" width="18.28515625" style="682" bestFit="1" customWidth="1"/>
    <col min="520" max="768" width="9" style="682"/>
    <col min="769" max="769" width="35.7109375" style="682" customWidth="1"/>
    <col min="770" max="771" width="18.28515625" style="682" bestFit="1" customWidth="1"/>
    <col min="772" max="772" width="17.85546875" style="682" bestFit="1" customWidth="1"/>
    <col min="773" max="773" width="15.7109375" style="682" customWidth="1"/>
    <col min="774" max="775" width="18.28515625" style="682" bestFit="1" customWidth="1"/>
    <col min="776" max="1024" width="9" style="682"/>
    <col min="1025" max="1025" width="35.7109375" style="682" customWidth="1"/>
    <col min="1026" max="1027" width="18.28515625" style="682" bestFit="1" customWidth="1"/>
    <col min="1028" max="1028" width="17.85546875" style="682" bestFit="1" customWidth="1"/>
    <col min="1029" max="1029" width="15.7109375" style="682" customWidth="1"/>
    <col min="1030" max="1031" width="18.28515625" style="682" bestFit="1" customWidth="1"/>
    <col min="1032" max="1280" width="9" style="682"/>
    <col min="1281" max="1281" width="35.7109375" style="682" customWidth="1"/>
    <col min="1282" max="1283" width="18.28515625" style="682" bestFit="1" customWidth="1"/>
    <col min="1284" max="1284" width="17.85546875" style="682" bestFit="1" customWidth="1"/>
    <col min="1285" max="1285" width="15.7109375" style="682" customWidth="1"/>
    <col min="1286" max="1287" width="18.28515625" style="682" bestFit="1" customWidth="1"/>
    <col min="1288" max="1536" width="9" style="682"/>
    <col min="1537" max="1537" width="35.7109375" style="682" customWidth="1"/>
    <col min="1538" max="1539" width="18.28515625" style="682" bestFit="1" customWidth="1"/>
    <col min="1540" max="1540" width="17.85546875" style="682" bestFit="1" customWidth="1"/>
    <col min="1541" max="1541" width="15.7109375" style="682" customWidth="1"/>
    <col min="1542" max="1543" width="18.28515625" style="682" bestFit="1" customWidth="1"/>
    <col min="1544" max="1792" width="9" style="682"/>
    <col min="1793" max="1793" width="35.7109375" style="682" customWidth="1"/>
    <col min="1794" max="1795" width="18.28515625" style="682" bestFit="1" customWidth="1"/>
    <col min="1796" max="1796" width="17.85546875" style="682" bestFit="1" customWidth="1"/>
    <col min="1797" max="1797" width="15.7109375" style="682" customWidth="1"/>
    <col min="1798" max="1799" width="18.28515625" style="682" bestFit="1" customWidth="1"/>
    <col min="1800" max="2048" width="9" style="682"/>
    <col min="2049" max="2049" width="35.7109375" style="682" customWidth="1"/>
    <col min="2050" max="2051" width="18.28515625" style="682" bestFit="1" customWidth="1"/>
    <col min="2052" max="2052" width="17.85546875" style="682" bestFit="1" customWidth="1"/>
    <col min="2053" max="2053" width="15.7109375" style="682" customWidth="1"/>
    <col min="2054" max="2055" width="18.28515625" style="682" bestFit="1" customWidth="1"/>
    <col min="2056" max="2304" width="9" style="682"/>
    <col min="2305" max="2305" width="35.7109375" style="682" customWidth="1"/>
    <col min="2306" max="2307" width="18.28515625" style="682" bestFit="1" customWidth="1"/>
    <col min="2308" max="2308" width="17.85546875" style="682" bestFit="1" customWidth="1"/>
    <col min="2309" max="2309" width="15.7109375" style="682" customWidth="1"/>
    <col min="2310" max="2311" width="18.28515625" style="682" bestFit="1" customWidth="1"/>
    <col min="2312" max="2560" width="9" style="682"/>
    <col min="2561" max="2561" width="35.7109375" style="682" customWidth="1"/>
    <col min="2562" max="2563" width="18.28515625" style="682" bestFit="1" customWidth="1"/>
    <col min="2564" max="2564" width="17.85546875" style="682" bestFit="1" customWidth="1"/>
    <col min="2565" max="2565" width="15.7109375" style="682" customWidth="1"/>
    <col min="2566" max="2567" width="18.28515625" style="682" bestFit="1" customWidth="1"/>
    <col min="2568" max="2816" width="9" style="682"/>
    <col min="2817" max="2817" width="35.7109375" style="682" customWidth="1"/>
    <col min="2818" max="2819" width="18.28515625" style="682" bestFit="1" customWidth="1"/>
    <col min="2820" max="2820" width="17.85546875" style="682" bestFit="1" customWidth="1"/>
    <col min="2821" max="2821" width="15.7109375" style="682" customWidth="1"/>
    <col min="2822" max="2823" width="18.28515625" style="682" bestFit="1" customWidth="1"/>
    <col min="2824" max="3072" width="9" style="682"/>
    <col min="3073" max="3073" width="35.7109375" style="682" customWidth="1"/>
    <col min="3074" max="3075" width="18.28515625" style="682" bestFit="1" customWidth="1"/>
    <col min="3076" max="3076" width="17.85546875" style="682" bestFit="1" customWidth="1"/>
    <col min="3077" max="3077" width="15.7109375" style="682" customWidth="1"/>
    <col min="3078" max="3079" width="18.28515625" style="682" bestFit="1" customWidth="1"/>
    <col min="3080" max="3328" width="9" style="682"/>
    <col min="3329" max="3329" width="35.7109375" style="682" customWidth="1"/>
    <col min="3330" max="3331" width="18.28515625" style="682" bestFit="1" customWidth="1"/>
    <col min="3332" max="3332" width="17.85546875" style="682" bestFit="1" customWidth="1"/>
    <col min="3333" max="3333" width="15.7109375" style="682" customWidth="1"/>
    <col min="3334" max="3335" width="18.28515625" style="682" bestFit="1" customWidth="1"/>
    <col min="3336" max="3584" width="9" style="682"/>
    <col min="3585" max="3585" width="35.7109375" style="682" customWidth="1"/>
    <col min="3586" max="3587" width="18.28515625" style="682" bestFit="1" customWidth="1"/>
    <col min="3588" max="3588" width="17.85546875" style="682" bestFit="1" customWidth="1"/>
    <col min="3589" max="3589" width="15.7109375" style="682" customWidth="1"/>
    <col min="3590" max="3591" width="18.28515625" style="682" bestFit="1" customWidth="1"/>
    <col min="3592" max="3840" width="9" style="682"/>
    <col min="3841" max="3841" width="35.7109375" style="682" customWidth="1"/>
    <col min="3842" max="3843" width="18.28515625" style="682" bestFit="1" customWidth="1"/>
    <col min="3844" max="3844" width="17.85546875" style="682" bestFit="1" customWidth="1"/>
    <col min="3845" max="3845" width="15.7109375" style="682" customWidth="1"/>
    <col min="3846" max="3847" width="18.28515625" style="682" bestFit="1" customWidth="1"/>
    <col min="3848" max="4096" width="9" style="682"/>
    <col min="4097" max="4097" width="35.7109375" style="682" customWidth="1"/>
    <col min="4098" max="4099" width="18.28515625" style="682" bestFit="1" customWidth="1"/>
    <col min="4100" max="4100" width="17.85546875" style="682" bestFit="1" customWidth="1"/>
    <col min="4101" max="4101" width="15.7109375" style="682" customWidth="1"/>
    <col min="4102" max="4103" width="18.28515625" style="682" bestFit="1" customWidth="1"/>
    <col min="4104" max="4352" width="9" style="682"/>
    <col min="4353" max="4353" width="35.7109375" style="682" customWidth="1"/>
    <col min="4354" max="4355" width="18.28515625" style="682" bestFit="1" customWidth="1"/>
    <col min="4356" max="4356" width="17.85546875" style="682" bestFit="1" customWidth="1"/>
    <col min="4357" max="4357" width="15.7109375" style="682" customWidth="1"/>
    <col min="4358" max="4359" width="18.28515625" style="682" bestFit="1" customWidth="1"/>
    <col min="4360" max="4608" width="9" style="682"/>
    <col min="4609" max="4609" width="35.7109375" style="682" customWidth="1"/>
    <col min="4610" max="4611" width="18.28515625" style="682" bestFit="1" customWidth="1"/>
    <col min="4612" max="4612" width="17.85546875" style="682" bestFit="1" customWidth="1"/>
    <col min="4613" max="4613" width="15.7109375" style="682" customWidth="1"/>
    <col min="4614" max="4615" width="18.28515625" style="682" bestFit="1" customWidth="1"/>
    <col min="4616" max="4864" width="9" style="682"/>
    <col min="4865" max="4865" width="35.7109375" style="682" customWidth="1"/>
    <col min="4866" max="4867" width="18.28515625" style="682" bestFit="1" customWidth="1"/>
    <col min="4868" max="4868" width="17.85546875" style="682" bestFit="1" customWidth="1"/>
    <col min="4869" max="4869" width="15.7109375" style="682" customWidth="1"/>
    <col min="4870" max="4871" width="18.28515625" style="682" bestFit="1" customWidth="1"/>
    <col min="4872" max="5120" width="9" style="682"/>
    <col min="5121" max="5121" width="35.7109375" style="682" customWidth="1"/>
    <col min="5122" max="5123" width="18.28515625" style="682" bestFit="1" customWidth="1"/>
    <col min="5124" max="5124" width="17.85546875" style="682" bestFit="1" customWidth="1"/>
    <col min="5125" max="5125" width="15.7109375" style="682" customWidth="1"/>
    <col min="5126" max="5127" width="18.28515625" style="682" bestFit="1" customWidth="1"/>
    <col min="5128" max="5376" width="9" style="682"/>
    <col min="5377" max="5377" width="35.7109375" style="682" customWidth="1"/>
    <col min="5378" max="5379" width="18.28515625" style="682" bestFit="1" customWidth="1"/>
    <col min="5380" max="5380" width="17.85546875" style="682" bestFit="1" customWidth="1"/>
    <col min="5381" max="5381" width="15.7109375" style="682" customWidth="1"/>
    <col min="5382" max="5383" width="18.28515625" style="682" bestFit="1" customWidth="1"/>
    <col min="5384" max="5632" width="9" style="682"/>
    <col min="5633" max="5633" width="35.7109375" style="682" customWidth="1"/>
    <col min="5634" max="5635" width="18.28515625" style="682" bestFit="1" customWidth="1"/>
    <col min="5636" max="5636" width="17.85546875" style="682" bestFit="1" customWidth="1"/>
    <col min="5637" max="5637" width="15.7109375" style="682" customWidth="1"/>
    <col min="5638" max="5639" width="18.28515625" style="682" bestFit="1" customWidth="1"/>
    <col min="5640" max="5888" width="9" style="682"/>
    <col min="5889" max="5889" width="35.7109375" style="682" customWidth="1"/>
    <col min="5890" max="5891" width="18.28515625" style="682" bestFit="1" customWidth="1"/>
    <col min="5892" max="5892" width="17.85546875" style="682" bestFit="1" customWidth="1"/>
    <col min="5893" max="5893" width="15.7109375" style="682" customWidth="1"/>
    <col min="5894" max="5895" width="18.28515625" style="682" bestFit="1" customWidth="1"/>
    <col min="5896" max="6144" width="9" style="682"/>
    <col min="6145" max="6145" width="35.7109375" style="682" customWidth="1"/>
    <col min="6146" max="6147" width="18.28515625" style="682" bestFit="1" customWidth="1"/>
    <col min="6148" max="6148" width="17.85546875" style="682" bestFit="1" customWidth="1"/>
    <col min="6149" max="6149" width="15.7109375" style="682" customWidth="1"/>
    <col min="6150" max="6151" width="18.28515625" style="682" bestFit="1" customWidth="1"/>
    <col min="6152" max="6400" width="9" style="682"/>
    <col min="6401" max="6401" width="35.7109375" style="682" customWidth="1"/>
    <col min="6402" max="6403" width="18.28515625" style="682" bestFit="1" customWidth="1"/>
    <col min="6404" max="6404" width="17.85546875" style="682" bestFit="1" customWidth="1"/>
    <col min="6405" max="6405" width="15.7109375" style="682" customWidth="1"/>
    <col min="6406" max="6407" width="18.28515625" style="682" bestFit="1" customWidth="1"/>
    <col min="6408" max="6656" width="9" style="682"/>
    <col min="6657" max="6657" width="35.7109375" style="682" customWidth="1"/>
    <col min="6658" max="6659" width="18.28515625" style="682" bestFit="1" customWidth="1"/>
    <col min="6660" max="6660" width="17.85546875" style="682" bestFit="1" customWidth="1"/>
    <col min="6661" max="6661" width="15.7109375" style="682" customWidth="1"/>
    <col min="6662" max="6663" width="18.28515625" style="682" bestFit="1" customWidth="1"/>
    <col min="6664" max="6912" width="9" style="682"/>
    <col min="6913" max="6913" width="35.7109375" style="682" customWidth="1"/>
    <col min="6914" max="6915" width="18.28515625" style="682" bestFit="1" customWidth="1"/>
    <col min="6916" max="6916" width="17.85546875" style="682" bestFit="1" customWidth="1"/>
    <col min="6917" max="6917" width="15.7109375" style="682" customWidth="1"/>
    <col min="6918" max="6919" width="18.28515625" style="682" bestFit="1" customWidth="1"/>
    <col min="6920" max="7168" width="9" style="682"/>
    <col min="7169" max="7169" width="35.7109375" style="682" customWidth="1"/>
    <col min="7170" max="7171" width="18.28515625" style="682" bestFit="1" customWidth="1"/>
    <col min="7172" max="7172" width="17.85546875" style="682" bestFit="1" customWidth="1"/>
    <col min="7173" max="7173" width="15.7109375" style="682" customWidth="1"/>
    <col min="7174" max="7175" width="18.28515625" style="682" bestFit="1" customWidth="1"/>
    <col min="7176" max="7424" width="9" style="682"/>
    <col min="7425" max="7425" width="35.7109375" style="682" customWidth="1"/>
    <col min="7426" max="7427" width="18.28515625" style="682" bestFit="1" customWidth="1"/>
    <col min="7428" max="7428" width="17.85546875" style="682" bestFit="1" customWidth="1"/>
    <col min="7429" max="7429" width="15.7109375" style="682" customWidth="1"/>
    <col min="7430" max="7431" width="18.28515625" style="682" bestFit="1" customWidth="1"/>
    <col min="7432" max="7680" width="9" style="682"/>
    <col min="7681" max="7681" width="35.7109375" style="682" customWidth="1"/>
    <col min="7682" max="7683" width="18.28515625" style="682" bestFit="1" customWidth="1"/>
    <col min="7684" max="7684" width="17.85546875" style="682" bestFit="1" customWidth="1"/>
    <col min="7685" max="7685" width="15.7109375" style="682" customWidth="1"/>
    <col min="7686" max="7687" width="18.28515625" style="682" bestFit="1" customWidth="1"/>
    <col min="7688" max="7936" width="9" style="682"/>
    <col min="7937" max="7937" width="35.7109375" style="682" customWidth="1"/>
    <col min="7938" max="7939" width="18.28515625" style="682" bestFit="1" customWidth="1"/>
    <col min="7940" max="7940" width="17.85546875" style="682" bestFit="1" customWidth="1"/>
    <col min="7941" max="7941" width="15.7109375" style="682" customWidth="1"/>
    <col min="7942" max="7943" width="18.28515625" style="682" bestFit="1" customWidth="1"/>
    <col min="7944" max="8192" width="9" style="682"/>
    <col min="8193" max="8193" width="35.7109375" style="682" customWidth="1"/>
    <col min="8194" max="8195" width="18.28515625" style="682" bestFit="1" customWidth="1"/>
    <col min="8196" max="8196" width="17.85546875" style="682" bestFit="1" customWidth="1"/>
    <col min="8197" max="8197" width="15.7109375" style="682" customWidth="1"/>
    <col min="8198" max="8199" width="18.28515625" style="682" bestFit="1" customWidth="1"/>
    <col min="8200" max="8448" width="9" style="682"/>
    <col min="8449" max="8449" width="35.7109375" style="682" customWidth="1"/>
    <col min="8450" max="8451" width="18.28515625" style="682" bestFit="1" customWidth="1"/>
    <col min="8452" max="8452" width="17.85546875" style="682" bestFit="1" customWidth="1"/>
    <col min="8453" max="8453" width="15.7109375" style="682" customWidth="1"/>
    <col min="8454" max="8455" width="18.28515625" style="682" bestFit="1" customWidth="1"/>
    <col min="8456" max="8704" width="9" style="682"/>
    <col min="8705" max="8705" width="35.7109375" style="682" customWidth="1"/>
    <col min="8706" max="8707" width="18.28515625" style="682" bestFit="1" customWidth="1"/>
    <col min="8708" max="8708" width="17.85546875" style="682" bestFit="1" customWidth="1"/>
    <col min="8709" max="8709" width="15.7109375" style="682" customWidth="1"/>
    <col min="8710" max="8711" width="18.28515625" style="682" bestFit="1" customWidth="1"/>
    <col min="8712" max="8960" width="9" style="682"/>
    <col min="8961" max="8961" width="35.7109375" style="682" customWidth="1"/>
    <col min="8962" max="8963" width="18.28515625" style="682" bestFit="1" customWidth="1"/>
    <col min="8964" max="8964" width="17.85546875" style="682" bestFit="1" customWidth="1"/>
    <col min="8965" max="8965" width="15.7109375" style="682" customWidth="1"/>
    <col min="8966" max="8967" width="18.28515625" style="682" bestFit="1" customWidth="1"/>
    <col min="8968" max="9216" width="9" style="682"/>
    <col min="9217" max="9217" width="35.7109375" style="682" customWidth="1"/>
    <col min="9218" max="9219" width="18.28515625" style="682" bestFit="1" customWidth="1"/>
    <col min="9220" max="9220" width="17.85546875" style="682" bestFit="1" customWidth="1"/>
    <col min="9221" max="9221" width="15.7109375" style="682" customWidth="1"/>
    <col min="9222" max="9223" width="18.28515625" style="682" bestFit="1" customWidth="1"/>
    <col min="9224" max="9472" width="9" style="682"/>
    <col min="9473" max="9473" width="35.7109375" style="682" customWidth="1"/>
    <col min="9474" max="9475" width="18.28515625" style="682" bestFit="1" customWidth="1"/>
    <col min="9476" max="9476" width="17.85546875" style="682" bestFit="1" customWidth="1"/>
    <col min="9477" max="9477" width="15.7109375" style="682" customWidth="1"/>
    <col min="9478" max="9479" width="18.28515625" style="682" bestFit="1" customWidth="1"/>
    <col min="9480" max="9728" width="9" style="682"/>
    <col min="9729" max="9729" width="35.7109375" style="682" customWidth="1"/>
    <col min="9730" max="9731" width="18.28515625" style="682" bestFit="1" customWidth="1"/>
    <col min="9732" max="9732" width="17.85546875" style="682" bestFit="1" customWidth="1"/>
    <col min="9733" max="9733" width="15.7109375" style="682" customWidth="1"/>
    <col min="9734" max="9735" width="18.28515625" style="682" bestFit="1" customWidth="1"/>
    <col min="9736" max="9984" width="9" style="682"/>
    <col min="9985" max="9985" width="35.7109375" style="682" customWidth="1"/>
    <col min="9986" max="9987" width="18.28515625" style="682" bestFit="1" customWidth="1"/>
    <col min="9988" max="9988" width="17.85546875" style="682" bestFit="1" customWidth="1"/>
    <col min="9989" max="9989" width="15.7109375" style="682" customWidth="1"/>
    <col min="9990" max="9991" width="18.28515625" style="682" bestFit="1" customWidth="1"/>
    <col min="9992" max="10240" width="9" style="682"/>
    <col min="10241" max="10241" width="35.7109375" style="682" customWidth="1"/>
    <col min="10242" max="10243" width="18.28515625" style="682" bestFit="1" customWidth="1"/>
    <col min="10244" max="10244" width="17.85546875" style="682" bestFit="1" customWidth="1"/>
    <col min="10245" max="10245" width="15.7109375" style="682" customWidth="1"/>
    <col min="10246" max="10247" width="18.28515625" style="682" bestFit="1" customWidth="1"/>
    <col min="10248" max="10496" width="9" style="682"/>
    <col min="10497" max="10497" width="35.7109375" style="682" customWidth="1"/>
    <col min="10498" max="10499" width="18.28515625" style="682" bestFit="1" customWidth="1"/>
    <col min="10500" max="10500" width="17.85546875" style="682" bestFit="1" customWidth="1"/>
    <col min="10501" max="10501" width="15.7109375" style="682" customWidth="1"/>
    <col min="10502" max="10503" width="18.28515625" style="682" bestFit="1" customWidth="1"/>
    <col min="10504" max="10752" width="9" style="682"/>
    <col min="10753" max="10753" width="35.7109375" style="682" customWidth="1"/>
    <col min="10754" max="10755" width="18.28515625" style="682" bestFit="1" customWidth="1"/>
    <col min="10756" max="10756" width="17.85546875" style="682" bestFit="1" customWidth="1"/>
    <col min="10757" max="10757" width="15.7109375" style="682" customWidth="1"/>
    <col min="10758" max="10759" width="18.28515625" style="682" bestFit="1" customWidth="1"/>
    <col min="10760" max="11008" width="9" style="682"/>
    <col min="11009" max="11009" width="35.7109375" style="682" customWidth="1"/>
    <col min="11010" max="11011" width="18.28515625" style="682" bestFit="1" customWidth="1"/>
    <col min="11012" max="11012" width="17.85546875" style="682" bestFit="1" customWidth="1"/>
    <col min="11013" max="11013" width="15.7109375" style="682" customWidth="1"/>
    <col min="11014" max="11015" width="18.28515625" style="682" bestFit="1" customWidth="1"/>
    <col min="11016" max="11264" width="9" style="682"/>
    <col min="11265" max="11265" width="35.7109375" style="682" customWidth="1"/>
    <col min="11266" max="11267" width="18.28515625" style="682" bestFit="1" customWidth="1"/>
    <col min="11268" max="11268" width="17.85546875" style="682" bestFit="1" customWidth="1"/>
    <col min="11269" max="11269" width="15.7109375" style="682" customWidth="1"/>
    <col min="11270" max="11271" width="18.28515625" style="682" bestFit="1" customWidth="1"/>
    <col min="11272" max="11520" width="9" style="682"/>
    <col min="11521" max="11521" width="35.7109375" style="682" customWidth="1"/>
    <col min="11522" max="11523" width="18.28515625" style="682" bestFit="1" customWidth="1"/>
    <col min="11524" max="11524" width="17.85546875" style="682" bestFit="1" customWidth="1"/>
    <col min="11525" max="11525" width="15.7109375" style="682" customWidth="1"/>
    <col min="11526" max="11527" width="18.28515625" style="682" bestFit="1" customWidth="1"/>
    <col min="11528" max="11776" width="9" style="682"/>
    <col min="11777" max="11777" width="35.7109375" style="682" customWidth="1"/>
    <col min="11778" max="11779" width="18.28515625" style="682" bestFit="1" customWidth="1"/>
    <col min="11780" max="11780" width="17.85546875" style="682" bestFit="1" customWidth="1"/>
    <col min="11781" max="11781" width="15.7109375" style="682" customWidth="1"/>
    <col min="11782" max="11783" width="18.28515625" style="682" bestFit="1" customWidth="1"/>
    <col min="11784" max="12032" width="9" style="682"/>
    <col min="12033" max="12033" width="35.7109375" style="682" customWidth="1"/>
    <col min="12034" max="12035" width="18.28515625" style="682" bestFit="1" customWidth="1"/>
    <col min="12036" max="12036" width="17.85546875" style="682" bestFit="1" customWidth="1"/>
    <col min="12037" max="12037" width="15.7109375" style="682" customWidth="1"/>
    <col min="12038" max="12039" width="18.28515625" style="682" bestFit="1" customWidth="1"/>
    <col min="12040" max="12288" width="9" style="682"/>
    <col min="12289" max="12289" width="35.7109375" style="682" customWidth="1"/>
    <col min="12290" max="12291" width="18.28515625" style="682" bestFit="1" customWidth="1"/>
    <col min="12292" max="12292" width="17.85546875" style="682" bestFit="1" customWidth="1"/>
    <col min="12293" max="12293" width="15.7109375" style="682" customWidth="1"/>
    <col min="12294" max="12295" width="18.28515625" style="682" bestFit="1" customWidth="1"/>
    <col min="12296" max="12544" width="9" style="682"/>
    <col min="12545" max="12545" width="35.7109375" style="682" customWidth="1"/>
    <col min="12546" max="12547" width="18.28515625" style="682" bestFit="1" customWidth="1"/>
    <col min="12548" max="12548" width="17.85546875" style="682" bestFit="1" customWidth="1"/>
    <col min="12549" max="12549" width="15.7109375" style="682" customWidth="1"/>
    <col min="12550" max="12551" width="18.28515625" style="682" bestFit="1" customWidth="1"/>
    <col min="12552" max="12800" width="9" style="682"/>
    <col min="12801" max="12801" width="35.7109375" style="682" customWidth="1"/>
    <col min="12802" max="12803" width="18.28515625" style="682" bestFit="1" customWidth="1"/>
    <col min="12804" max="12804" width="17.85546875" style="682" bestFit="1" customWidth="1"/>
    <col min="12805" max="12805" width="15.7109375" style="682" customWidth="1"/>
    <col min="12806" max="12807" width="18.28515625" style="682" bestFit="1" customWidth="1"/>
    <col min="12808" max="13056" width="9" style="682"/>
    <col min="13057" max="13057" width="35.7109375" style="682" customWidth="1"/>
    <col min="13058" max="13059" width="18.28515625" style="682" bestFit="1" customWidth="1"/>
    <col min="13060" max="13060" width="17.85546875" style="682" bestFit="1" customWidth="1"/>
    <col min="13061" max="13061" width="15.7109375" style="682" customWidth="1"/>
    <col min="13062" max="13063" width="18.28515625" style="682" bestFit="1" customWidth="1"/>
    <col min="13064" max="13312" width="9" style="682"/>
    <col min="13313" max="13313" width="35.7109375" style="682" customWidth="1"/>
    <col min="13314" max="13315" width="18.28515625" style="682" bestFit="1" customWidth="1"/>
    <col min="13316" max="13316" width="17.85546875" style="682" bestFit="1" customWidth="1"/>
    <col min="13317" max="13317" width="15.7109375" style="682" customWidth="1"/>
    <col min="13318" max="13319" width="18.28515625" style="682" bestFit="1" customWidth="1"/>
    <col min="13320" max="13568" width="9" style="682"/>
    <col min="13569" max="13569" width="35.7109375" style="682" customWidth="1"/>
    <col min="13570" max="13571" width="18.28515625" style="682" bestFit="1" customWidth="1"/>
    <col min="13572" max="13572" width="17.85546875" style="682" bestFit="1" customWidth="1"/>
    <col min="13573" max="13573" width="15.7109375" style="682" customWidth="1"/>
    <col min="13574" max="13575" width="18.28515625" style="682" bestFit="1" customWidth="1"/>
    <col min="13576" max="13824" width="9" style="682"/>
    <col min="13825" max="13825" width="35.7109375" style="682" customWidth="1"/>
    <col min="13826" max="13827" width="18.28515625" style="682" bestFit="1" customWidth="1"/>
    <col min="13828" max="13828" width="17.85546875" style="682" bestFit="1" customWidth="1"/>
    <col min="13829" max="13829" width="15.7109375" style="682" customWidth="1"/>
    <col min="13830" max="13831" width="18.28515625" style="682" bestFit="1" customWidth="1"/>
    <col min="13832" max="14080" width="9" style="682"/>
    <col min="14081" max="14081" width="35.7109375" style="682" customWidth="1"/>
    <col min="14082" max="14083" width="18.28515625" style="682" bestFit="1" customWidth="1"/>
    <col min="14084" max="14084" width="17.85546875" style="682" bestFit="1" customWidth="1"/>
    <col min="14085" max="14085" width="15.7109375" style="682" customWidth="1"/>
    <col min="14086" max="14087" width="18.28515625" style="682" bestFit="1" customWidth="1"/>
    <col min="14088" max="14336" width="9" style="682"/>
    <col min="14337" max="14337" width="35.7109375" style="682" customWidth="1"/>
    <col min="14338" max="14339" width="18.28515625" style="682" bestFit="1" customWidth="1"/>
    <col min="14340" max="14340" width="17.85546875" style="682" bestFit="1" customWidth="1"/>
    <col min="14341" max="14341" width="15.7109375" style="682" customWidth="1"/>
    <col min="14342" max="14343" width="18.28515625" style="682" bestFit="1" customWidth="1"/>
    <col min="14344" max="14592" width="9" style="682"/>
    <col min="14593" max="14593" width="35.7109375" style="682" customWidth="1"/>
    <col min="14594" max="14595" width="18.28515625" style="682" bestFit="1" customWidth="1"/>
    <col min="14596" max="14596" width="17.85546875" style="682" bestFit="1" customWidth="1"/>
    <col min="14597" max="14597" width="15.7109375" style="682" customWidth="1"/>
    <col min="14598" max="14599" width="18.28515625" style="682" bestFit="1" customWidth="1"/>
    <col min="14600" max="14848" width="9" style="682"/>
    <col min="14849" max="14849" width="35.7109375" style="682" customWidth="1"/>
    <col min="14850" max="14851" width="18.28515625" style="682" bestFit="1" customWidth="1"/>
    <col min="14852" max="14852" width="17.85546875" style="682" bestFit="1" customWidth="1"/>
    <col min="14853" max="14853" width="15.7109375" style="682" customWidth="1"/>
    <col min="14854" max="14855" width="18.28515625" style="682" bestFit="1" customWidth="1"/>
    <col min="14856" max="15104" width="9" style="682"/>
    <col min="15105" max="15105" width="35.7109375" style="682" customWidth="1"/>
    <col min="15106" max="15107" width="18.28515625" style="682" bestFit="1" customWidth="1"/>
    <col min="15108" max="15108" width="17.85546875" style="682" bestFit="1" customWidth="1"/>
    <col min="15109" max="15109" width="15.7109375" style="682" customWidth="1"/>
    <col min="15110" max="15111" width="18.28515625" style="682" bestFit="1" customWidth="1"/>
    <col min="15112" max="15360" width="9" style="682"/>
    <col min="15361" max="15361" width="35.7109375" style="682" customWidth="1"/>
    <col min="15362" max="15363" width="18.28515625" style="682" bestFit="1" customWidth="1"/>
    <col min="15364" max="15364" width="17.85546875" style="682" bestFit="1" customWidth="1"/>
    <col min="15365" max="15365" width="15.7109375" style="682" customWidth="1"/>
    <col min="15366" max="15367" width="18.28515625" style="682" bestFit="1" customWidth="1"/>
    <col min="15368" max="15616" width="9" style="682"/>
    <col min="15617" max="15617" width="35.7109375" style="682" customWidth="1"/>
    <col min="15618" max="15619" width="18.28515625" style="682" bestFit="1" customWidth="1"/>
    <col min="15620" max="15620" width="17.85546875" style="682" bestFit="1" customWidth="1"/>
    <col min="15621" max="15621" width="15.7109375" style="682" customWidth="1"/>
    <col min="15622" max="15623" width="18.28515625" style="682" bestFit="1" customWidth="1"/>
    <col min="15624" max="15872" width="9" style="682"/>
    <col min="15873" max="15873" width="35.7109375" style="682" customWidth="1"/>
    <col min="15874" max="15875" width="18.28515625" style="682" bestFit="1" customWidth="1"/>
    <col min="15876" max="15876" width="17.85546875" style="682" bestFit="1" customWidth="1"/>
    <col min="15877" max="15877" width="15.7109375" style="682" customWidth="1"/>
    <col min="15878" max="15879" width="18.28515625" style="682" bestFit="1" customWidth="1"/>
    <col min="15880" max="16128" width="9" style="682"/>
    <col min="16129" max="16129" width="35.7109375" style="682" customWidth="1"/>
    <col min="16130" max="16131" width="18.28515625" style="682" bestFit="1" customWidth="1"/>
    <col min="16132" max="16132" width="17.85546875" style="682" bestFit="1" customWidth="1"/>
    <col min="16133" max="16133" width="15.7109375" style="682" customWidth="1"/>
    <col min="16134" max="16135" width="18.28515625" style="682" bestFit="1" customWidth="1"/>
    <col min="16136" max="16384" width="9" style="682"/>
  </cols>
  <sheetData>
    <row r="1" spans="1:7" ht="15" customHeight="1">
      <c r="A1" s="683"/>
      <c r="B1" s="683"/>
      <c r="C1" s="683"/>
      <c r="D1" s="683"/>
      <c r="E1" s="683"/>
      <c r="F1" s="683"/>
      <c r="G1" s="711" t="s">
        <v>370</v>
      </c>
    </row>
    <row r="2" spans="1:7" ht="15" customHeight="1">
      <c r="A2" s="683"/>
      <c r="B2" s="683"/>
      <c r="C2" s="683"/>
      <c r="D2" s="683"/>
      <c r="E2" s="683"/>
      <c r="F2" s="683"/>
      <c r="G2" s="683"/>
    </row>
    <row r="3" spans="1:7" ht="22.5" customHeight="1">
      <c r="A3" s="1276" t="s">
        <v>369</v>
      </c>
      <c r="B3" s="1277"/>
      <c r="C3" s="1277"/>
      <c r="D3" s="1277"/>
      <c r="E3" s="1277"/>
      <c r="F3" s="1277"/>
      <c r="G3" s="1277"/>
    </row>
    <row r="4" spans="1:7" ht="22.5" customHeight="1">
      <c r="A4" s="1278" t="s">
        <v>329</v>
      </c>
      <c r="B4" s="1278"/>
      <c r="C4" s="1278"/>
      <c r="D4" s="1278"/>
      <c r="E4" s="1278"/>
      <c r="F4" s="1278"/>
      <c r="G4" s="1278"/>
    </row>
    <row r="5" spans="1:7" ht="15" customHeight="1">
      <c r="A5" s="710"/>
      <c r="B5" s="710"/>
      <c r="C5" s="710"/>
      <c r="D5" s="710"/>
      <c r="E5" s="710"/>
      <c r="F5" s="710"/>
      <c r="G5" s="710"/>
    </row>
    <row r="6" spans="1:7" ht="15" customHeight="1" thickBot="1">
      <c r="A6" s="683"/>
      <c r="B6" s="683"/>
      <c r="C6" s="683"/>
      <c r="D6" s="683"/>
      <c r="E6" s="683"/>
      <c r="F6" s="683"/>
      <c r="G6" s="683"/>
    </row>
    <row r="7" spans="1:7" s="701" customFormat="1" ht="35.1" customHeight="1" thickTop="1">
      <c r="A7" s="1279" t="s">
        <v>322</v>
      </c>
      <c r="B7" s="709" t="s">
        <v>204</v>
      </c>
      <c r="C7" s="708" t="s">
        <v>208</v>
      </c>
      <c r="D7" s="1281" t="s">
        <v>0</v>
      </c>
      <c r="E7" s="1282"/>
      <c r="F7" s="1283" t="s">
        <v>368</v>
      </c>
      <c r="G7" s="1284"/>
    </row>
    <row r="8" spans="1:7" s="701" customFormat="1" ht="35.1" customHeight="1" thickBot="1">
      <c r="A8" s="1280"/>
      <c r="B8" s="707" t="s">
        <v>102</v>
      </c>
      <c r="C8" s="706" t="s">
        <v>102</v>
      </c>
      <c r="D8" s="705" t="s">
        <v>367</v>
      </c>
      <c r="E8" s="704" t="s">
        <v>366</v>
      </c>
      <c r="F8" s="703" t="s">
        <v>107</v>
      </c>
      <c r="G8" s="702" t="s">
        <v>221</v>
      </c>
    </row>
    <row r="9" spans="1:7" ht="30" customHeight="1" thickTop="1">
      <c r="A9" s="700" t="s">
        <v>365</v>
      </c>
      <c r="B9" s="699">
        <v>26467</v>
      </c>
      <c r="C9" s="698">
        <v>27589</v>
      </c>
      <c r="D9" s="697">
        <v>104.2</v>
      </c>
      <c r="E9" s="696">
        <v>103.5</v>
      </c>
      <c r="F9" s="695">
        <v>100</v>
      </c>
      <c r="G9" s="694">
        <v>100</v>
      </c>
    </row>
    <row r="10" spans="1:7" ht="30" customHeight="1" thickBot="1">
      <c r="A10" s="693" t="s">
        <v>364</v>
      </c>
      <c r="B10" s="692">
        <v>19067</v>
      </c>
      <c r="C10" s="691">
        <v>20052</v>
      </c>
      <c r="D10" s="690">
        <v>105.2</v>
      </c>
      <c r="E10" s="689">
        <v>104.5</v>
      </c>
      <c r="F10" s="688">
        <v>72</v>
      </c>
      <c r="G10" s="687">
        <v>72.7</v>
      </c>
    </row>
    <row r="11" spans="1:7" ht="20.100000000000001" customHeight="1" thickTop="1">
      <c r="A11" s="683"/>
      <c r="B11" s="686"/>
      <c r="C11" s="686"/>
      <c r="D11" s="686"/>
      <c r="E11" s="686"/>
      <c r="F11" s="686"/>
      <c r="G11" s="686"/>
    </row>
    <row r="12" spans="1:7" ht="15" customHeight="1">
      <c r="A12" s="685" t="s">
        <v>363</v>
      </c>
      <c r="B12" s="683"/>
      <c r="C12" s="683"/>
      <c r="D12" s="683"/>
      <c r="E12" s="683"/>
      <c r="F12" s="683"/>
      <c r="G12" s="683"/>
    </row>
    <row r="13" spans="1:7" ht="20.100000000000001" customHeight="1">
      <c r="A13" s="684" t="s">
        <v>362</v>
      </c>
      <c r="B13" s="683"/>
      <c r="C13" s="683"/>
      <c r="D13" s="683"/>
      <c r="E13" s="683"/>
      <c r="F13" s="683"/>
      <c r="G13" s="683"/>
    </row>
    <row r="14" spans="1:7" ht="20.100000000000001" customHeight="1">
      <c r="A14" s="684"/>
      <c r="B14" s="683"/>
      <c r="C14" s="683"/>
      <c r="D14" s="683"/>
      <c r="E14" s="683"/>
      <c r="F14" s="683"/>
      <c r="G14" s="683"/>
    </row>
    <row r="15" spans="1:7" ht="20.100000000000001" customHeight="1">
      <c r="A15" s="640" t="s">
        <v>170</v>
      </c>
    </row>
  </sheetData>
  <mergeCells count="5">
    <mergeCell ref="A3:G3"/>
    <mergeCell ref="A4:G4"/>
    <mergeCell ref="A7:A8"/>
    <mergeCell ref="D7:E7"/>
    <mergeCell ref="F7:G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workbookViewId="0"/>
  </sheetViews>
  <sheetFormatPr defaultColWidth="9.140625" defaultRowHeight="12.75"/>
  <cols>
    <col min="1" max="1" width="24.28515625" style="676" customWidth="1"/>
    <col min="2" max="3" width="9.5703125" style="676" bestFit="1" customWidth="1"/>
    <col min="4" max="4" width="10.42578125" style="676" customWidth="1"/>
    <col min="5" max="9" width="9.5703125" style="676" bestFit="1" customWidth="1"/>
    <col min="10" max="14" width="9.140625" style="676"/>
    <col min="15" max="17" width="9.140625" style="675"/>
    <col min="18" max="19" width="9.85546875" style="675" bestFit="1" customWidth="1"/>
    <col min="20" max="20" width="9.140625" style="675"/>
    <col min="21" max="21" width="9.5703125" style="675" bestFit="1" customWidth="1"/>
    <col min="22" max="22" width="10.28515625" style="675" customWidth="1"/>
    <col min="23" max="23" width="11.28515625" style="675" customWidth="1"/>
    <col min="24" max="24" width="9.42578125" style="675" customWidth="1"/>
    <col min="25" max="25" width="10.5703125" style="675" customWidth="1"/>
    <col min="26" max="26" width="9.140625" style="675" customWidth="1"/>
    <col min="27" max="29" width="10.5703125" style="675" bestFit="1" customWidth="1"/>
    <col min="30" max="16384" width="9.140625" style="675"/>
  </cols>
  <sheetData>
    <row r="1" spans="1:14" s="676" customFormat="1">
      <c r="K1" s="681" t="s">
        <v>138</v>
      </c>
      <c r="L1" s="681"/>
    </row>
    <row r="2" spans="1:14" s="676" customFormat="1">
      <c r="B2" s="679"/>
      <c r="C2" s="679"/>
      <c r="D2" s="679"/>
      <c r="E2" s="679"/>
      <c r="F2" s="679"/>
      <c r="G2" s="679"/>
      <c r="H2" s="679"/>
      <c r="I2" s="679"/>
    </row>
    <row r="3" spans="1:14" s="676" customFormat="1">
      <c r="B3" s="679" t="s">
        <v>361</v>
      </c>
      <c r="C3" s="679" t="s">
        <v>360</v>
      </c>
      <c r="D3" s="679" t="s">
        <v>359</v>
      </c>
      <c r="E3" s="679" t="s">
        <v>358</v>
      </c>
      <c r="F3" s="679" t="s">
        <v>357</v>
      </c>
      <c r="G3" s="679" t="s">
        <v>356</v>
      </c>
      <c r="H3" s="679" t="s">
        <v>355</v>
      </c>
      <c r="I3" s="679" t="s">
        <v>354</v>
      </c>
      <c r="J3" s="679" t="s">
        <v>353</v>
      </c>
      <c r="K3" s="679" t="s">
        <v>352</v>
      </c>
    </row>
    <row r="4" spans="1:14" s="676" customFormat="1">
      <c r="A4" s="676" t="s">
        <v>351</v>
      </c>
    </row>
    <row r="5" spans="1:14" s="676" customFormat="1">
      <c r="A5" s="676" t="s">
        <v>350</v>
      </c>
      <c r="B5" s="678">
        <v>2.0854021847070499</v>
      </c>
      <c r="C5" s="678">
        <v>1.8774703557312193</v>
      </c>
      <c r="D5" s="678">
        <v>0.29440628066733154</v>
      </c>
      <c r="E5" s="678">
        <v>-1.3712047012732569</v>
      </c>
      <c r="F5" s="678">
        <v>1.081612586037366</v>
      </c>
      <c r="G5" s="678">
        <v>0.78585461689586111</v>
      </c>
      <c r="H5" s="678">
        <v>0.2946954813359639</v>
      </c>
      <c r="I5" s="678">
        <v>0</v>
      </c>
      <c r="J5" s="680">
        <v>-0.4821600771456076</v>
      </c>
      <c r="K5" s="678">
        <v>-1.2572533849129712</v>
      </c>
    </row>
    <row r="6" spans="1:14" s="676" customFormat="1">
      <c r="B6" s="678">
        <v>3.3915724563206453</v>
      </c>
      <c r="C6" s="678">
        <v>3.7449392712550491</v>
      </c>
      <c r="D6" s="678">
        <v>2.8056112224448952</v>
      </c>
      <c r="E6" s="678">
        <v>2.7972027972028144</v>
      </c>
      <c r="F6" s="678">
        <v>3.0969030969031195</v>
      </c>
      <c r="G6" s="678">
        <v>2.2999999999999972</v>
      </c>
      <c r="H6" s="678">
        <v>1.8072289156626766</v>
      </c>
      <c r="I6" s="678">
        <v>2.0161290322580783</v>
      </c>
      <c r="J6" s="678">
        <v>0.20020020020020013</v>
      </c>
      <c r="K6" s="678">
        <v>-0.79840319361277068</v>
      </c>
    </row>
    <row r="7" spans="1:14" s="676" customFormat="1"/>
    <row r="8" spans="1:14" s="676" customFormat="1"/>
    <row r="9" spans="1:14">
      <c r="B9" s="679" t="s">
        <v>349</v>
      </c>
      <c r="C9" s="679" t="s">
        <v>348</v>
      </c>
      <c r="D9" s="679" t="s">
        <v>347</v>
      </c>
      <c r="E9" s="679" t="s">
        <v>346</v>
      </c>
      <c r="F9" s="679" t="s">
        <v>345</v>
      </c>
      <c r="G9" s="679" t="s">
        <v>344</v>
      </c>
      <c r="H9" s="679" t="s">
        <v>343</v>
      </c>
      <c r="I9" s="679" t="s">
        <v>342</v>
      </c>
      <c r="J9" s="679" t="s">
        <v>341</v>
      </c>
      <c r="K9" s="679" t="s">
        <v>340</v>
      </c>
      <c r="L9" s="675"/>
      <c r="M9" s="675"/>
      <c r="N9" s="675"/>
    </row>
    <row r="10" spans="1:14">
      <c r="L10" s="675"/>
      <c r="M10" s="675"/>
      <c r="N10" s="675"/>
    </row>
    <row r="11" spans="1:14">
      <c r="B11" s="678">
        <v>-1.8393030009680444</v>
      </c>
      <c r="C11" s="678">
        <v>0.4</v>
      </c>
      <c r="D11" s="678">
        <v>-2.3575638506876118</v>
      </c>
      <c r="E11" s="678">
        <v>-0.49261083743841994</v>
      </c>
      <c r="F11" s="678">
        <v>0</v>
      </c>
      <c r="G11" s="678">
        <v>-3.0662710187932589</v>
      </c>
      <c r="H11" s="680">
        <v>3.6926147704590733</v>
      </c>
      <c r="I11" s="680">
        <v>2.5948103792415225</v>
      </c>
      <c r="J11" s="680">
        <v>1.5904572564612351</v>
      </c>
      <c r="K11" s="680">
        <v>2.2885572139303463</v>
      </c>
      <c r="L11" s="675"/>
      <c r="M11" s="675"/>
      <c r="N11" s="675"/>
    </row>
    <row r="12" spans="1:14">
      <c r="B12" s="678">
        <v>-1.5888778550148999</v>
      </c>
      <c r="C12" s="678">
        <v>-2.2794846382557097</v>
      </c>
      <c r="D12" s="678">
        <v>-2.191235059760956</v>
      </c>
      <c r="E12" s="678">
        <v>-1.787487586891757</v>
      </c>
      <c r="F12" s="678">
        <v>-0.39960039960038785</v>
      </c>
      <c r="G12" s="678">
        <v>1.1988011988012062</v>
      </c>
      <c r="H12" s="680">
        <v>1.2922465208747553</v>
      </c>
      <c r="I12" s="680">
        <v>2.4975024975024951</v>
      </c>
      <c r="J12" s="680">
        <v>2.7833001988071686</v>
      </c>
      <c r="K12" s="680">
        <v>1.9801980198019749</v>
      </c>
      <c r="L12" s="675"/>
      <c r="M12" s="675"/>
      <c r="N12" s="675"/>
    </row>
    <row r="13" spans="1:14">
      <c r="L13" s="675"/>
      <c r="M13" s="675"/>
      <c r="N13" s="675"/>
    </row>
    <row r="15" spans="1:14">
      <c r="B15" s="679" t="s">
        <v>339</v>
      </c>
      <c r="C15" s="679" t="s">
        <v>338</v>
      </c>
      <c r="D15" s="679" t="s">
        <v>337</v>
      </c>
      <c r="E15" s="679" t="s">
        <v>336</v>
      </c>
      <c r="F15" s="679" t="s">
        <v>335</v>
      </c>
      <c r="G15" s="679" t="s">
        <v>334</v>
      </c>
      <c r="H15" s="679" t="s">
        <v>333</v>
      </c>
      <c r="I15" s="679" t="s">
        <v>332</v>
      </c>
    </row>
    <row r="17" spans="2:9">
      <c r="B17" s="678">
        <v>1.5984015984016082</v>
      </c>
      <c r="C17" s="678">
        <v>2.0854021847070499</v>
      </c>
      <c r="D17" s="678">
        <v>2.6892430278884376</v>
      </c>
      <c r="E17" s="678">
        <v>3.0969030969031195</v>
      </c>
      <c r="F17" s="678">
        <v>3.9800995024875618</v>
      </c>
      <c r="G17" s="678">
        <v>3.5928143712574752</v>
      </c>
      <c r="H17" s="678">
        <v>3.9800995024875618</v>
      </c>
      <c r="I17" s="678">
        <v>2.761341222879679</v>
      </c>
    </row>
    <row r="18" spans="2:9">
      <c r="B18" s="678">
        <v>3.3596837944663775</v>
      </c>
      <c r="C18" s="678">
        <v>3.2448377581120837</v>
      </c>
      <c r="D18" s="678">
        <v>3.3530571992110367</v>
      </c>
      <c r="E18" s="678">
        <v>2.6653504442250693</v>
      </c>
      <c r="F18" s="678">
        <v>1.178781925343813</v>
      </c>
      <c r="G18" s="678">
        <v>0.98425196850394059</v>
      </c>
      <c r="H18" s="678">
        <v>9.8328416912480066E-2</v>
      </c>
      <c r="I18" s="678">
        <v>-0.19588638589617346</v>
      </c>
    </row>
    <row r="37" spans="1:1">
      <c r="A37" s="677" t="s">
        <v>170</v>
      </c>
    </row>
  </sheetData>
  <printOptions horizontalCentered="1" verticalCentered="1" gridLinesSet="0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K27" sqref="K27"/>
    </sheetView>
  </sheetViews>
  <sheetFormatPr defaultRowHeight="12.75"/>
  <cols>
    <col min="1" max="1" width="10.85546875" style="712" customWidth="1"/>
    <col min="2" max="2" width="18" style="712" customWidth="1"/>
    <col min="3" max="3" width="17.7109375" style="712" customWidth="1"/>
    <col min="4" max="7" width="18.7109375" style="712" customWidth="1"/>
    <col min="8" max="206" width="9.140625" style="712"/>
    <col min="207" max="207" width="45.7109375" style="712" bestFit="1" customWidth="1"/>
    <col min="208" max="211" width="18.7109375" style="712" customWidth="1"/>
    <col min="212" max="462" width="9.140625" style="712"/>
    <col min="463" max="463" width="45.7109375" style="712" bestFit="1" customWidth="1"/>
    <col min="464" max="467" width="18.7109375" style="712" customWidth="1"/>
    <col min="468" max="718" width="9.140625" style="712"/>
    <col min="719" max="719" width="45.7109375" style="712" bestFit="1" customWidth="1"/>
    <col min="720" max="723" width="18.7109375" style="712" customWidth="1"/>
    <col min="724" max="974" width="9.140625" style="712"/>
    <col min="975" max="975" width="45.7109375" style="712" bestFit="1" customWidth="1"/>
    <col min="976" max="979" width="18.7109375" style="712" customWidth="1"/>
    <col min="980" max="1230" width="9.140625" style="712"/>
    <col min="1231" max="1231" width="45.7109375" style="712" bestFit="1" customWidth="1"/>
    <col min="1232" max="1235" width="18.7109375" style="712" customWidth="1"/>
    <col min="1236" max="1486" width="9.140625" style="712"/>
    <col min="1487" max="1487" width="45.7109375" style="712" bestFit="1" customWidth="1"/>
    <col min="1488" max="1491" width="18.7109375" style="712" customWidth="1"/>
    <col min="1492" max="1742" width="9.140625" style="712"/>
    <col min="1743" max="1743" width="45.7109375" style="712" bestFit="1" customWidth="1"/>
    <col min="1744" max="1747" width="18.7109375" style="712" customWidth="1"/>
    <col min="1748" max="1998" width="9.140625" style="712"/>
    <col min="1999" max="1999" width="45.7109375" style="712" bestFit="1" customWidth="1"/>
    <col min="2000" max="2003" width="18.7109375" style="712" customWidth="1"/>
    <col min="2004" max="2254" width="9.140625" style="712"/>
    <col min="2255" max="2255" width="45.7109375" style="712" bestFit="1" customWidth="1"/>
    <col min="2256" max="2259" width="18.7109375" style="712" customWidth="1"/>
    <col min="2260" max="2510" width="9.140625" style="712"/>
    <col min="2511" max="2511" width="45.7109375" style="712" bestFit="1" customWidth="1"/>
    <col min="2512" max="2515" width="18.7109375" style="712" customWidth="1"/>
    <col min="2516" max="2766" width="9.140625" style="712"/>
    <col min="2767" max="2767" width="45.7109375" style="712" bestFit="1" customWidth="1"/>
    <col min="2768" max="2771" width="18.7109375" style="712" customWidth="1"/>
    <col min="2772" max="3022" width="9.140625" style="712"/>
    <col min="3023" max="3023" width="45.7109375" style="712" bestFit="1" customWidth="1"/>
    <col min="3024" max="3027" width="18.7109375" style="712" customWidth="1"/>
    <col min="3028" max="3278" width="9.140625" style="712"/>
    <col min="3279" max="3279" width="45.7109375" style="712" bestFit="1" customWidth="1"/>
    <col min="3280" max="3283" width="18.7109375" style="712" customWidth="1"/>
    <col min="3284" max="3534" width="9.140625" style="712"/>
    <col min="3535" max="3535" width="45.7109375" style="712" bestFit="1" customWidth="1"/>
    <col min="3536" max="3539" width="18.7109375" style="712" customWidth="1"/>
    <col min="3540" max="3790" width="9.140625" style="712"/>
    <col min="3791" max="3791" width="45.7109375" style="712" bestFit="1" customWidth="1"/>
    <col min="3792" max="3795" width="18.7109375" style="712" customWidth="1"/>
    <col min="3796" max="4046" width="9.140625" style="712"/>
    <col min="4047" max="4047" width="45.7109375" style="712" bestFit="1" customWidth="1"/>
    <col min="4048" max="4051" width="18.7109375" style="712" customWidth="1"/>
    <col min="4052" max="4302" width="9.140625" style="712"/>
    <col min="4303" max="4303" width="45.7109375" style="712" bestFit="1" customWidth="1"/>
    <col min="4304" max="4307" width="18.7109375" style="712" customWidth="1"/>
    <col min="4308" max="4558" width="9.140625" style="712"/>
    <col min="4559" max="4559" width="45.7109375" style="712" bestFit="1" customWidth="1"/>
    <col min="4560" max="4563" width="18.7109375" style="712" customWidth="1"/>
    <col min="4564" max="4814" width="9.140625" style="712"/>
    <col min="4815" max="4815" width="45.7109375" style="712" bestFit="1" customWidth="1"/>
    <col min="4816" max="4819" width="18.7109375" style="712" customWidth="1"/>
    <col min="4820" max="5070" width="9.140625" style="712"/>
    <col min="5071" max="5071" width="45.7109375" style="712" bestFit="1" customWidth="1"/>
    <col min="5072" max="5075" width="18.7109375" style="712" customWidth="1"/>
    <col min="5076" max="5326" width="9.140625" style="712"/>
    <col min="5327" max="5327" width="45.7109375" style="712" bestFit="1" customWidth="1"/>
    <col min="5328" max="5331" width="18.7109375" style="712" customWidth="1"/>
    <col min="5332" max="5582" width="9.140625" style="712"/>
    <col min="5583" max="5583" width="45.7109375" style="712" bestFit="1" customWidth="1"/>
    <col min="5584" max="5587" width="18.7109375" style="712" customWidth="1"/>
    <col min="5588" max="5838" width="9.140625" style="712"/>
    <col min="5839" max="5839" width="45.7109375" style="712" bestFit="1" customWidth="1"/>
    <col min="5840" max="5843" width="18.7109375" style="712" customWidth="1"/>
    <col min="5844" max="6094" width="9.140625" style="712"/>
    <col min="6095" max="6095" width="45.7109375" style="712" bestFit="1" customWidth="1"/>
    <col min="6096" max="6099" width="18.7109375" style="712" customWidth="1"/>
    <col min="6100" max="6350" width="9.140625" style="712"/>
    <col min="6351" max="6351" width="45.7109375" style="712" bestFit="1" customWidth="1"/>
    <col min="6352" max="6355" width="18.7109375" style="712" customWidth="1"/>
    <col min="6356" max="6606" width="9.140625" style="712"/>
    <col min="6607" max="6607" width="45.7109375" style="712" bestFit="1" customWidth="1"/>
    <col min="6608" max="6611" width="18.7109375" style="712" customWidth="1"/>
    <col min="6612" max="6862" width="9.140625" style="712"/>
    <col min="6863" max="6863" width="45.7109375" style="712" bestFit="1" customWidth="1"/>
    <col min="6864" max="6867" width="18.7109375" style="712" customWidth="1"/>
    <col min="6868" max="7118" width="9.140625" style="712"/>
    <col min="7119" max="7119" width="45.7109375" style="712" bestFit="1" customWidth="1"/>
    <col min="7120" max="7123" width="18.7109375" style="712" customWidth="1"/>
    <col min="7124" max="7374" width="9.140625" style="712"/>
    <col min="7375" max="7375" width="45.7109375" style="712" bestFit="1" customWidth="1"/>
    <col min="7376" max="7379" width="18.7109375" style="712" customWidth="1"/>
    <col min="7380" max="7630" width="9.140625" style="712"/>
    <col min="7631" max="7631" width="45.7109375" style="712" bestFit="1" customWidth="1"/>
    <col min="7632" max="7635" width="18.7109375" style="712" customWidth="1"/>
    <col min="7636" max="7886" width="9.140625" style="712"/>
    <col min="7887" max="7887" width="45.7109375" style="712" bestFit="1" customWidth="1"/>
    <col min="7888" max="7891" width="18.7109375" style="712" customWidth="1"/>
    <col min="7892" max="8142" width="9.140625" style="712"/>
    <col min="8143" max="8143" width="45.7109375" style="712" bestFit="1" customWidth="1"/>
    <col min="8144" max="8147" width="18.7109375" style="712" customWidth="1"/>
    <col min="8148" max="8398" width="9.140625" style="712"/>
    <col min="8399" max="8399" width="45.7109375" style="712" bestFit="1" customWidth="1"/>
    <col min="8400" max="8403" width="18.7109375" style="712" customWidth="1"/>
    <col min="8404" max="8654" width="9.140625" style="712"/>
    <col min="8655" max="8655" width="45.7109375" style="712" bestFit="1" customWidth="1"/>
    <col min="8656" max="8659" width="18.7109375" style="712" customWidth="1"/>
    <col min="8660" max="8910" width="9.140625" style="712"/>
    <col min="8911" max="8911" width="45.7109375" style="712" bestFit="1" customWidth="1"/>
    <col min="8912" max="8915" width="18.7109375" style="712" customWidth="1"/>
    <col min="8916" max="9166" width="9.140625" style="712"/>
    <col min="9167" max="9167" width="45.7109375" style="712" bestFit="1" customWidth="1"/>
    <col min="9168" max="9171" width="18.7109375" style="712" customWidth="1"/>
    <col min="9172" max="9422" width="9.140625" style="712"/>
    <col min="9423" max="9423" width="45.7109375" style="712" bestFit="1" customWidth="1"/>
    <col min="9424" max="9427" width="18.7109375" style="712" customWidth="1"/>
    <col min="9428" max="9678" width="9.140625" style="712"/>
    <col min="9679" max="9679" width="45.7109375" style="712" bestFit="1" customWidth="1"/>
    <col min="9680" max="9683" width="18.7109375" style="712" customWidth="1"/>
    <col min="9684" max="9934" width="9.140625" style="712"/>
    <col min="9935" max="9935" width="45.7109375" style="712" bestFit="1" customWidth="1"/>
    <col min="9936" max="9939" width="18.7109375" style="712" customWidth="1"/>
    <col min="9940" max="10190" width="9.140625" style="712"/>
    <col min="10191" max="10191" width="45.7109375" style="712" bestFit="1" customWidth="1"/>
    <col min="10192" max="10195" width="18.7109375" style="712" customWidth="1"/>
    <col min="10196" max="10446" width="9.140625" style="712"/>
    <col min="10447" max="10447" width="45.7109375" style="712" bestFit="1" customWidth="1"/>
    <col min="10448" max="10451" width="18.7109375" style="712" customWidth="1"/>
    <col min="10452" max="10702" width="9.140625" style="712"/>
    <col min="10703" max="10703" width="45.7109375" style="712" bestFit="1" customWidth="1"/>
    <col min="10704" max="10707" width="18.7109375" style="712" customWidth="1"/>
    <col min="10708" max="10958" width="9.140625" style="712"/>
    <col min="10959" max="10959" width="45.7109375" style="712" bestFit="1" customWidth="1"/>
    <col min="10960" max="10963" width="18.7109375" style="712" customWidth="1"/>
    <col min="10964" max="11214" width="9.140625" style="712"/>
    <col min="11215" max="11215" width="45.7109375" style="712" bestFit="1" customWidth="1"/>
    <col min="11216" max="11219" width="18.7109375" style="712" customWidth="1"/>
    <col min="11220" max="11470" width="9.140625" style="712"/>
    <col min="11471" max="11471" width="45.7109375" style="712" bestFit="1" customWidth="1"/>
    <col min="11472" max="11475" width="18.7109375" style="712" customWidth="1"/>
    <col min="11476" max="11726" width="9.140625" style="712"/>
    <col min="11727" max="11727" width="45.7109375" style="712" bestFit="1" customWidth="1"/>
    <col min="11728" max="11731" width="18.7109375" style="712" customWidth="1"/>
    <col min="11732" max="11982" width="9.140625" style="712"/>
    <col min="11983" max="11983" width="45.7109375" style="712" bestFit="1" customWidth="1"/>
    <col min="11984" max="11987" width="18.7109375" style="712" customWidth="1"/>
    <col min="11988" max="12238" width="9.140625" style="712"/>
    <col min="12239" max="12239" width="45.7109375" style="712" bestFit="1" customWidth="1"/>
    <col min="12240" max="12243" width="18.7109375" style="712" customWidth="1"/>
    <col min="12244" max="12494" width="9.140625" style="712"/>
    <col min="12495" max="12495" width="45.7109375" style="712" bestFit="1" customWidth="1"/>
    <col min="12496" max="12499" width="18.7109375" style="712" customWidth="1"/>
    <col min="12500" max="12750" width="9.140625" style="712"/>
    <col min="12751" max="12751" width="45.7109375" style="712" bestFit="1" customWidth="1"/>
    <col min="12752" max="12755" width="18.7109375" style="712" customWidth="1"/>
    <col min="12756" max="13006" width="9.140625" style="712"/>
    <col min="13007" max="13007" width="45.7109375" style="712" bestFit="1" customWidth="1"/>
    <col min="13008" max="13011" width="18.7109375" style="712" customWidth="1"/>
    <col min="13012" max="13262" width="9.140625" style="712"/>
    <col min="13263" max="13263" width="45.7109375" style="712" bestFit="1" customWidth="1"/>
    <col min="13264" max="13267" width="18.7109375" style="712" customWidth="1"/>
    <col min="13268" max="13518" width="9.140625" style="712"/>
    <col min="13519" max="13519" width="45.7109375" style="712" bestFit="1" customWidth="1"/>
    <col min="13520" max="13523" width="18.7109375" style="712" customWidth="1"/>
    <col min="13524" max="13774" width="9.140625" style="712"/>
    <col min="13775" max="13775" width="45.7109375" style="712" bestFit="1" customWidth="1"/>
    <col min="13776" max="13779" width="18.7109375" style="712" customWidth="1"/>
    <col min="13780" max="14030" width="9.140625" style="712"/>
    <col min="14031" max="14031" width="45.7109375" style="712" bestFit="1" customWidth="1"/>
    <col min="14032" max="14035" width="18.7109375" style="712" customWidth="1"/>
    <col min="14036" max="14286" width="9.140625" style="712"/>
    <col min="14287" max="14287" width="45.7109375" style="712" bestFit="1" customWidth="1"/>
    <col min="14288" max="14291" width="18.7109375" style="712" customWidth="1"/>
    <col min="14292" max="14542" width="9.140625" style="712"/>
    <col min="14543" max="14543" width="45.7109375" style="712" bestFit="1" customWidth="1"/>
    <col min="14544" max="14547" width="18.7109375" style="712" customWidth="1"/>
    <col min="14548" max="14798" width="9.140625" style="712"/>
    <col min="14799" max="14799" width="45.7109375" style="712" bestFit="1" customWidth="1"/>
    <col min="14800" max="14803" width="18.7109375" style="712" customWidth="1"/>
    <col min="14804" max="15054" width="9.140625" style="712"/>
    <col min="15055" max="15055" width="45.7109375" style="712" bestFit="1" customWidth="1"/>
    <col min="15056" max="15059" width="18.7109375" style="712" customWidth="1"/>
    <col min="15060" max="15310" width="9.140625" style="712"/>
    <col min="15311" max="15311" width="45.7109375" style="712" bestFit="1" customWidth="1"/>
    <col min="15312" max="15315" width="18.7109375" style="712" customWidth="1"/>
    <col min="15316" max="15566" width="9.140625" style="712"/>
    <col min="15567" max="15567" width="45.7109375" style="712" bestFit="1" customWidth="1"/>
    <col min="15568" max="15571" width="18.7109375" style="712" customWidth="1"/>
    <col min="15572" max="15822" width="9.140625" style="712"/>
    <col min="15823" max="15823" width="45.7109375" style="712" bestFit="1" customWidth="1"/>
    <col min="15824" max="15827" width="18.7109375" style="712" customWidth="1"/>
    <col min="15828" max="16078" width="9.140625" style="712"/>
    <col min="16079" max="16079" width="45.7109375" style="712" bestFit="1" customWidth="1"/>
    <col min="16080" max="16083" width="18.7109375" style="712" customWidth="1"/>
    <col min="16084" max="16384" width="9.140625" style="712"/>
  </cols>
  <sheetData>
    <row r="1" spans="1:7" ht="14.25" customHeight="1">
      <c r="A1" s="686"/>
      <c r="B1" s="686"/>
      <c r="C1" s="686"/>
      <c r="D1" s="683"/>
      <c r="E1" s="683"/>
      <c r="F1" s="683"/>
      <c r="G1" s="711" t="s">
        <v>389</v>
      </c>
    </row>
    <row r="2" spans="1:7" ht="8.25" customHeight="1">
      <c r="A2" s="683"/>
      <c r="B2" s="683"/>
      <c r="C2" s="683"/>
      <c r="D2" s="683"/>
      <c r="E2" s="683"/>
      <c r="F2" s="683"/>
      <c r="G2" s="683"/>
    </row>
    <row r="3" spans="1:7" ht="22.5" customHeight="1">
      <c r="A3" s="1285" t="s">
        <v>388</v>
      </c>
      <c r="B3" s="1285"/>
      <c r="C3" s="1285"/>
      <c r="D3" s="1285"/>
      <c r="E3" s="1285"/>
      <c r="F3" s="1285"/>
      <c r="G3" s="1285"/>
    </row>
    <row r="4" spans="1:7" ht="22.5" customHeight="1">
      <c r="A4" s="1278" t="s">
        <v>329</v>
      </c>
      <c r="B4" s="1278"/>
      <c r="C4" s="1278"/>
      <c r="D4" s="1278"/>
      <c r="E4" s="1278"/>
      <c r="F4" s="1278"/>
      <c r="G4" s="1278"/>
    </row>
    <row r="5" spans="1:7" ht="8.25" customHeight="1" thickBot="1">
      <c r="A5" s="683"/>
      <c r="B5" s="683"/>
      <c r="C5" s="683"/>
      <c r="D5" s="683"/>
      <c r="E5" s="683"/>
      <c r="F5" s="683"/>
      <c r="G5" s="683"/>
    </row>
    <row r="6" spans="1:7" ht="35.1" customHeight="1" thickTop="1">
      <c r="A6" s="1286" t="s">
        <v>322</v>
      </c>
      <c r="B6" s="1287"/>
      <c r="C6" s="1288"/>
      <c r="D6" s="1281" t="s">
        <v>387</v>
      </c>
      <c r="E6" s="1292"/>
      <c r="F6" s="1293" t="s">
        <v>0</v>
      </c>
      <c r="G6" s="1294"/>
    </row>
    <row r="7" spans="1:7" ht="24.95" customHeight="1" thickBot="1">
      <c r="A7" s="1289"/>
      <c r="B7" s="1290"/>
      <c r="C7" s="1291"/>
      <c r="D7" s="747" t="s">
        <v>107</v>
      </c>
      <c r="E7" s="746" t="s">
        <v>221</v>
      </c>
      <c r="F7" s="745" t="s">
        <v>367</v>
      </c>
      <c r="G7" s="744" t="s">
        <v>386</v>
      </c>
    </row>
    <row r="8" spans="1:7" ht="20.100000000000001" customHeight="1" thickTop="1">
      <c r="A8" s="741" t="s">
        <v>385</v>
      </c>
      <c r="B8" s="740"/>
      <c r="C8" s="740"/>
      <c r="D8" s="739">
        <v>28867</v>
      </c>
      <c r="E8" s="738">
        <v>30494</v>
      </c>
      <c r="F8" s="737">
        <v>105.6</v>
      </c>
      <c r="G8" s="736">
        <v>104.9</v>
      </c>
    </row>
    <row r="9" spans="1:7" ht="15.95" customHeight="1">
      <c r="A9" s="735" t="s">
        <v>244</v>
      </c>
      <c r="B9" s="733" t="s">
        <v>384</v>
      </c>
      <c r="C9" s="733"/>
      <c r="D9" s="732">
        <v>27708</v>
      </c>
      <c r="E9" s="731">
        <v>29604</v>
      </c>
      <c r="F9" s="730">
        <v>106.8427890861845</v>
      </c>
      <c r="G9" s="729">
        <v>106.1</v>
      </c>
    </row>
    <row r="10" spans="1:7" ht="15.95" customHeight="1">
      <c r="A10" s="734"/>
      <c r="B10" s="733" t="s">
        <v>374</v>
      </c>
      <c r="C10" s="733" t="s">
        <v>373</v>
      </c>
      <c r="D10" s="732">
        <v>30761</v>
      </c>
      <c r="E10" s="731">
        <v>33025</v>
      </c>
      <c r="F10" s="730">
        <v>107.35996879165177</v>
      </c>
      <c r="G10" s="729">
        <v>106.7</v>
      </c>
    </row>
    <row r="11" spans="1:7" ht="15.95" customHeight="1">
      <c r="A11" s="734"/>
      <c r="B11" s="733"/>
      <c r="C11" s="733" t="s">
        <v>378</v>
      </c>
      <c r="D11" s="732">
        <v>24386</v>
      </c>
      <c r="E11" s="731">
        <v>25770</v>
      </c>
      <c r="F11" s="730">
        <v>105.67538751742805</v>
      </c>
      <c r="G11" s="729">
        <v>105</v>
      </c>
    </row>
    <row r="12" spans="1:7" ht="15.95" customHeight="1">
      <c r="A12" s="734"/>
      <c r="B12" s="733" t="s">
        <v>383</v>
      </c>
      <c r="C12" s="733"/>
      <c r="D12" s="732">
        <v>31566</v>
      </c>
      <c r="E12" s="731">
        <v>32470</v>
      </c>
      <c r="F12" s="730">
        <v>102.86384084141164</v>
      </c>
      <c r="G12" s="729">
        <v>102.2</v>
      </c>
    </row>
    <row r="13" spans="1:7" ht="15.95" customHeight="1" thickBot="1">
      <c r="A13" s="728"/>
      <c r="B13" s="727" t="s">
        <v>374</v>
      </c>
      <c r="C13" s="727" t="s">
        <v>373</v>
      </c>
      <c r="D13" s="726">
        <v>31577</v>
      </c>
      <c r="E13" s="725">
        <v>32483</v>
      </c>
      <c r="F13" s="724">
        <v>102.86917693257752</v>
      </c>
      <c r="G13" s="723">
        <v>102.2</v>
      </c>
    </row>
    <row r="14" spans="1:7" ht="20.100000000000001" customHeight="1" thickTop="1">
      <c r="A14" s="741" t="s">
        <v>246</v>
      </c>
      <c r="B14" s="740"/>
      <c r="C14" s="740"/>
      <c r="D14" s="739">
        <v>25683</v>
      </c>
      <c r="E14" s="738">
        <v>26732</v>
      </c>
      <c r="F14" s="737">
        <v>104.1</v>
      </c>
      <c r="G14" s="736">
        <v>103.4</v>
      </c>
    </row>
    <row r="15" spans="1:7" ht="15.95" customHeight="1">
      <c r="A15" s="734"/>
      <c r="B15" s="733" t="s">
        <v>374</v>
      </c>
      <c r="C15" s="743" t="s">
        <v>380</v>
      </c>
      <c r="D15" s="732">
        <v>26593</v>
      </c>
      <c r="E15" s="731">
        <v>27133</v>
      </c>
      <c r="F15" s="730">
        <v>102.03060955890648</v>
      </c>
      <c r="G15" s="729">
        <v>101.3</v>
      </c>
    </row>
    <row r="16" spans="1:7" ht="15.95" customHeight="1">
      <c r="A16" s="734"/>
      <c r="B16" s="733"/>
      <c r="C16" s="733" t="s">
        <v>373</v>
      </c>
      <c r="D16" s="732">
        <v>36051</v>
      </c>
      <c r="E16" s="731">
        <v>36848</v>
      </c>
      <c r="F16" s="730">
        <v>102.21075698316272</v>
      </c>
      <c r="G16" s="729">
        <v>101.5</v>
      </c>
    </row>
    <row r="17" spans="1:7" ht="15.95" customHeight="1" thickBot="1">
      <c r="A17" s="728"/>
      <c r="B17" s="742"/>
      <c r="C17" s="742" t="s">
        <v>372</v>
      </c>
      <c r="D17" s="726">
        <v>23631</v>
      </c>
      <c r="E17" s="725">
        <v>24852</v>
      </c>
      <c r="F17" s="724">
        <v>105.16694172908467</v>
      </c>
      <c r="G17" s="723">
        <v>104.5</v>
      </c>
    </row>
    <row r="18" spans="1:7" ht="20.100000000000001" customHeight="1" thickTop="1">
      <c r="A18" s="741" t="s">
        <v>382</v>
      </c>
      <c r="B18" s="740"/>
      <c r="C18" s="740"/>
      <c r="D18" s="739">
        <v>26681</v>
      </c>
      <c r="E18" s="738">
        <v>28053</v>
      </c>
      <c r="F18" s="737">
        <v>105.1</v>
      </c>
      <c r="G18" s="736">
        <v>104.4</v>
      </c>
    </row>
    <row r="19" spans="1:7" ht="15.95" customHeight="1">
      <c r="A19" s="735" t="s">
        <v>244</v>
      </c>
      <c r="B19" s="733" t="s">
        <v>381</v>
      </c>
      <c r="C19" s="733"/>
      <c r="D19" s="732">
        <v>28814</v>
      </c>
      <c r="E19" s="731">
        <v>30423</v>
      </c>
      <c r="F19" s="730">
        <v>105.6</v>
      </c>
      <c r="G19" s="729">
        <v>104.9</v>
      </c>
    </row>
    <row r="20" spans="1:7" ht="15.95" customHeight="1">
      <c r="A20" s="734"/>
      <c r="B20" s="733" t="s">
        <v>374</v>
      </c>
      <c r="C20" s="733" t="s">
        <v>380</v>
      </c>
      <c r="D20" s="732">
        <v>27066</v>
      </c>
      <c r="E20" s="731">
        <v>28835</v>
      </c>
      <c r="F20" s="730">
        <v>106.53587526786374</v>
      </c>
      <c r="G20" s="729">
        <v>105.8</v>
      </c>
    </row>
    <row r="21" spans="1:7" ht="15.95" customHeight="1">
      <c r="A21" s="734"/>
      <c r="B21" s="733"/>
      <c r="C21" s="733" t="s">
        <v>373</v>
      </c>
      <c r="D21" s="732">
        <v>33688</v>
      </c>
      <c r="E21" s="731">
        <v>36003</v>
      </c>
      <c r="F21" s="730">
        <v>106.87188316314416</v>
      </c>
      <c r="G21" s="729">
        <v>106.2</v>
      </c>
    </row>
    <row r="22" spans="1:7" ht="15.95" customHeight="1">
      <c r="A22" s="734"/>
      <c r="B22" s="733"/>
      <c r="C22" s="733" t="s">
        <v>378</v>
      </c>
      <c r="D22" s="732">
        <v>29107</v>
      </c>
      <c r="E22" s="731">
        <v>30496</v>
      </c>
      <c r="F22" s="730">
        <v>104.77204796097159</v>
      </c>
      <c r="G22" s="729">
        <v>104.1</v>
      </c>
    </row>
    <row r="23" spans="1:7" ht="15.95" customHeight="1">
      <c r="A23" s="734"/>
      <c r="B23" s="733" t="s">
        <v>379</v>
      </c>
      <c r="C23" s="733"/>
      <c r="D23" s="732">
        <v>20212</v>
      </c>
      <c r="E23" s="731">
        <v>21020</v>
      </c>
      <c r="F23" s="730">
        <v>104</v>
      </c>
      <c r="G23" s="729">
        <v>103.3</v>
      </c>
    </row>
    <row r="24" spans="1:7" ht="15.95" customHeight="1">
      <c r="A24" s="734"/>
      <c r="B24" s="733" t="s">
        <v>374</v>
      </c>
      <c r="C24" s="733" t="s">
        <v>373</v>
      </c>
      <c r="D24" s="732">
        <v>25427</v>
      </c>
      <c r="E24" s="731">
        <v>26441</v>
      </c>
      <c r="F24" s="730">
        <v>103.98788689188659</v>
      </c>
      <c r="G24" s="729">
        <v>103.3</v>
      </c>
    </row>
    <row r="25" spans="1:7" ht="15.95" customHeight="1" thickBot="1">
      <c r="A25" s="728"/>
      <c r="B25" s="727"/>
      <c r="C25" s="727" t="s">
        <v>378</v>
      </c>
      <c r="D25" s="726">
        <v>20562</v>
      </c>
      <c r="E25" s="725">
        <v>21399</v>
      </c>
      <c r="F25" s="724">
        <v>104.07061569886199</v>
      </c>
      <c r="G25" s="723">
        <v>103.4</v>
      </c>
    </row>
    <row r="26" spans="1:7" ht="20.100000000000001" customHeight="1" thickTop="1">
      <c r="A26" s="741" t="s">
        <v>377</v>
      </c>
      <c r="B26" s="740"/>
      <c r="C26" s="740"/>
      <c r="D26" s="739">
        <v>22011</v>
      </c>
      <c r="E26" s="738">
        <v>23313</v>
      </c>
      <c r="F26" s="737">
        <v>105.9</v>
      </c>
      <c r="G26" s="736">
        <v>105.2</v>
      </c>
    </row>
    <row r="27" spans="1:7" ht="15.95" customHeight="1">
      <c r="A27" s="735" t="s">
        <v>205</v>
      </c>
      <c r="B27" s="733" t="s">
        <v>376</v>
      </c>
      <c r="C27" s="733"/>
      <c r="D27" s="732">
        <v>22832</v>
      </c>
      <c r="E27" s="731">
        <v>23857</v>
      </c>
      <c r="F27" s="730">
        <v>104.5</v>
      </c>
      <c r="G27" s="729">
        <v>103.8</v>
      </c>
    </row>
    <row r="28" spans="1:7" ht="15.95" customHeight="1">
      <c r="A28" s="734"/>
      <c r="B28" s="733" t="s">
        <v>375</v>
      </c>
      <c r="C28" s="733"/>
      <c r="D28" s="732">
        <v>22161</v>
      </c>
      <c r="E28" s="731">
        <v>23328</v>
      </c>
      <c r="F28" s="730">
        <v>105.3</v>
      </c>
      <c r="G28" s="729">
        <v>104.6</v>
      </c>
    </row>
    <row r="29" spans="1:7" ht="15.95" customHeight="1">
      <c r="A29" s="734"/>
      <c r="B29" s="733" t="s">
        <v>374</v>
      </c>
      <c r="C29" s="733" t="s">
        <v>373</v>
      </c>
      <c r="D29" s="732">
        <v>23087</v>
      </c>
      <c r="E29" s="731">
        <v>24438</v>
      </c>
      <c r="F29" s="730">
        <v>105.85177805691515</v>
      </c>
      <c r="G29" s="729">
        <v>105.2</v>
      </c>
    </row>
    <row r="30" spans="1:7" ht="15.95" customHeight="1" thickBot="1">
      <c r="A30" s="728"/>
      <c r="B30" s="727"/>
      <c r="C30" s="727" t="s">
        <v>372</v>
      </c>
      <c r="D30" s="726">
        <v>21345</v>
      </c>
      <c r="E30" s="725">
        <v>22370</v>
      </c>
      <c r="F30" s="724">
        <v>104.80206137268682</v>
      </c>
      <c r="G30" s="723">
        <v>104.1</v>
      </c>
    </row>
    <row r="31" spans="1:7" ht="7.5" customHeight="1" thickTop="1">
      <c r="A31" s="722"/>
      <c r="B31" s="722"/>
      <c r="C31" s="722"/>
      <c r="D31" s="721"/>
      <c r="E31" s="721"/>
      <c r="F31" s="720"/>
      <c r="G31" s="720"/>
    </row>
    <row r="32" spans="1:7" ht="15" customHeight="1">
      <c r="A32" s="685" t="s">
        <v>371</v>
      </c>
      <c r="B32" s="715"/>
      <c r="C32" s="715"/>
      <c r="D32" s="714"/>
      <c r="E32" s="719"/>
      <c r="F32" s="718"/>
      <c r="G32" s="717"/>
    </row>
    <row r="33" spans="1:7" ht="6.75" customHeight="1">
      <c r="A33" s="685"/>
      <c r="B33" s="715"/>
      <c r="C33" s="715"/>
      <c r="D33" s="714"/>
      <c r="E33" s="719"/>
      <c r="F33" s="718"/>
      <c r="G33" s="717"/>
    </row>
    <row r="34" spans="1:7" ht="12.75" customHeight="1">
      <c r="A34" s="640" t="s">
        <v>170</v>
      </c>
      <c r="B34" s="716"/>
      <c r="C34" s="716"/>
      <c r="D34" s="715"/>
      <c r="E34" s="714"/>
      <c r="F34" s="714"/>
      <c r="G34" s="714"/>
    </row>
    <row r="35" spans="1:7">
      <c r="A35" s="713"/>
      <c r="B35" s="713"/>
      <c r="C35" s="713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Název</vt:lpstr>
      <vt:lpstr>Obsah</vt:lpstr>
      <vt:lpstr>1</vt:lpstr>
      <vt:lpstr>Graf č. 1</vt:lpstr>
      <vt:lpstr>Graf č. 2</vt:lpstr>
      <vt:lpstr>2</vt:lpstr>
      <vt:lpstr>3</vt:lpstr>
      <vt:lpstr>Graf č. 3</vt:lpstr>
      <vt:lpstr>4</vt:lpstr>
      <vt:lpstr>5</vt:lpstr>
      <vt:lpstr>6</vt:lpstr>
      <vt:lpstr>7</vt:lpstr>
      <vt:lpstr>8</vt:lpstr>
      <vt:lpstr>9</vt:lpstr>
      <vt:lpstr>Graf č. 4</vt:lpstr>
      <vt:lpstr>Graf č. 5</vt:lpstr>
      <vt:lpstr>10</vt:lpstr>
      <vt:lpstr>11</vt:lpstr>
      <vt:lpstr>11 dokončení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Fajdová Hana Ing.</cp:lastModifiedBy>
  <cp:lastPrinted>2017-04-21T06:48:36Z</cp:lastPrinted>
  <dcterms:created xsi:type="dcterms:W3CDTF">2014-03-13T08:54:35Z</dcterms:created>
  <dcterms:modified xsi:type="dcterms:W3CDTF">2017-04-21T06:53:10Z</dcterms:modified>
</cp:coreProperties>
</file>