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sd_0206\DOTACE OSPOD\Dotační řízení 2020\dotační výzvy\Odměny covid\"/>
    </mc:Choice>
  </mc:AlternateContent>
  <xr:revisionPtr revIDLastSave="0" documentId="13_ncr:1_{2666848B-79DF-40B7-86B5-5C0D67E54A98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přehled odpracovaných hodin" sheetId="1" r:id="rId1"/>
    <sheet name="Vz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  <c r="H22" i="2"/>
  <c r="H23" i="2"/>
  <c r="H24" i="2"/>
  <c r="H25" i="2"/>
  <c r="H26" i="2"/>
  <c r="H27" i="2"/>
  <c r="H28" i="2"/>
  <c r="H29" i="2"/>
  <c r="H30" i="2"/>
  <c r="H31" i="2"/>
  <c r="H32" i="2"/>
  <c r="H33" i="2"/>
  <c r="F34" i="2" l="1"/>
  <c r="E34" i="2"/>
  <c r="D34" i="2"/>
  <c r="G33" i="2"/>
  <c r="I33" i="2" s="1"/>
  <c r="G32" i="2"/>
  <c r="I32" i="2" s="1"/>
  <c r="I31" i="2"/>
  <c r="G31" i="2"/>
  <c r="G30" i="2"/>
  <c r="I30" i="2" s="1"/>
  <c r="G29" i="2"/>
  <c r="I29" i="2" s="1"/>
  <c r="G28" i="2"/>
  <c r="I28" i="2" s="1"/>
  <c r="I27" i="2"/>
  <c r="G27" i="2"/>
  <c r="G26" i="2"/>
  <c r="I26" i="2" s="1"/>
  <c r="G25" i="2"/>
  <c r="I25" i="2" s="1"/>
  <c r="G24" i="2"/>
  <c r="I24" i="2" s="1"/>
  <c r="I23" i="2"/>
  <c r="G23" i="2"/>
  <c r="G22" i="2"/>
  <c r="I22" i="2" s="1"/>
  <c r="G21" i="2"/>
  <c r="G20" i="2"/>
  <c r="G19" i="2"/>
  <c r="G18" i="2"/>
  <c r="G17" i="2"/>
  <c r="G16" i="2"/>
  <c r="I3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6" i="1"/>
  <c r="H19" i="2" l="1"/>
  <c r="I19" i="2" s="1"/>
  <c r="H20" i="2"/>
  <c r="I20" i="2" s="1"/>
  <c r="H18" i="2"/>
  <c r="I18" i="2" s="1"/>
  <c r="H16" i="2"/>
  <c r="I16" i="2" s="1"/>
  <c r="H21" i="2"/>
  <c r="I21" i="2" s="1"/>
  <c r="G34" i="2"/>
  <c r="I17" i="2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6" i="1"/>
  <c r="H34" i="1"/>
  <c r="G34" i="1"/>
  <c r="F34" i="1"/>
  <c r="E34" i="1"/>
  <c r="D34" i="1"/>
  <c r="G28" i="1"/>
  <c r="G23" i="1"/>
  <c r="G24" i="1"/>
  <c r="G25" i="1"/>
  <c r="G26" i="1"/>
  <c r="G27" i="1"/>
  <c r="G17" i="1"/>
  <c r="G18" i="1"/>
  <c r="G19" i="1"/>
  <c r="G20" i="1"/>
  <c r="G21" i="1"/>
  <c r="G22" i="1"/>
  <c r="G29" i="1"/>
  <c r="G30" i="1"/>
  <c r="G31" i="1"/>
  <c r="G32" i="1"/>
  <c r="G33" i="1"/>
  <c r="G16" i="1"/>
  <c r="H34" i="2" l="1"/>
  <c r="I35" i="2"/>
</calcChain>
</file>

<file path=xl/sharedStrings.xml><?xml version="1.0" encoding="utf-8"?>
<sst xmlns="http://schemas.openxmlformats.org/spreadsheetml/2006/main" count="97" uniqueCount="48">
  <si>
    <t>Pracovní pozice</t>
  </si>
  <si>
    <t>vedoucí oddělení</t>
  </si>
  <si>
    <t>terénní soc. Práce</t>
  </si>
  <si>
    <t>...</t>
  </si>
  <si>
    <t>kurátor pro mládež</t>
  </si>
  <si>
    <t>Datum a podpis:</t>
  </si>
  <si>
    <t>Sestavil:</t>
  </si>
  <si>
    <t>Kraj:</t>
  </si>
  <si>
    <t>Ministerstvo práce a sociálních věcí</t>
  </si>
  <si>
    <t>Na Poříčním právu 1</t>
  </si>
  <si>
    <t>128 01 Praha 2</t>
  </si>
  <si>
    <t>Poskytovatel:</t>
  </si>
  <si>
    <t xml:space="preserve">Obec: </t>
  </si>
  <si>
    <t>Tel:</t>
  </si>
  <si>
    <t>Email:</t>
  </si>
  <si>
    <t>Schválil:</t>
  </si>
  <si>
    <t>Funkce:</t>
  </si>
  <si>
    <t>Březen</t>
  </si>
  <si>
    <t>Duben</t>
  </si>
  <si>
    <t>Květen</t>
  </si>
  <si>
    <t>NRP</t>
  </si>
  <si>
    <r>
      <t>Výše úvazku připadající na agendu SPOD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</si>
  <si>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Celkem odpracováno za období nouzového stavu</t>
  </si>
  <si>
    <t>Příloha č. 1. Přehled pracovních pozic a časového fondu pracovníků orgánu SPOD pro poskytnutí mimořádných odměn za dobu nouzového stavu</t>
  </si>
  <si>
    <t>stav k 1. 3. 2020</t>
  </si>
  <si>
    <t>Hrubá výše odměn</t>
  </si>
  <si>
    <t>Navýšení o zaměstnavatele (33,8%)</t>
  </si>
  <si>
    <t>terénní soc. Práce/NRP</t>
  </si>
  <si>
    <t>Celkem:</t>
  </si>
  <si>
    <t>Přehled pracovních pozic a odpracovaných hodin pracovníků orgánu SPOD v období 13. 3. 2020 - 31. 5. 2020</t>
  </si>
  <si>
    <t xml:space="preserve">1) Uvádějte výši úvazku v číslicích: 1,0 při plném úvazku, 0,5 při polovičním ůvazku atd. </t>
  </si>
  <si>
    <t>Počet odpracovaných hodin v době nouzového stavu (v maximální výši 416 hodin na pracovníka)</t>
  </si>
  <si>
    <r>
      <t>SUMA: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</si>
  <si>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2) Částka musí odpovídat sumě uvedené v žádosti.</t>
  </si>
  <si>
    <r>
      <t>Pracovník s uvedení jména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</si>
  <si>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3) uveďte celé jméno pracovníka. V případě potřeby dodejte další řádky.</t>
  </si>
  <si>
    <t>pozn. Mimořádné odměny se neposkytují pracovníkům, kteří přímo nevykonávají agendu SPOD, i když se mohou na ní podílet (administrativní pracovník, právník, psycholog apod.)</t>
  </si>
  <si>
    <t>Nováková Jana</t>
  </si>
  <si>
    <t>Procházkova Marie</t>
  </si>
  <si>
    <t>Novák Tomáš</t>
  </si>
  <si>
    <t>Procházkova Tereza</t>
  </si>
  <si>
    <t>Nováková Eliška</t>
  </si>
  <si>
    <t>Procházka Jakub</t>
  </si>
  <si>
    <t>…</t>
  </si>
  <si>
    <t>VZOR</t>
  </si>
  <si>
    <t>rozdílná výše odměn u pracovníků, je dána krácením dle výše úvazku</t>
  </si>
  <si>
    <t>Pracovnice doma s dětmi na ošetřovném</t>
  </si>
  <si>
    <t>Příloha č. 1. Přehled pracovních pozic a časového fondu pracovníků orgánu SPOD pro poskytnutí mimořádných odměn za dobu od 13. března až 31. května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</si>
</sst>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57">
    <xf numFmtId="0" fontId="0" fillId="0" borderId="0" xfId="0"/>
    <xf numFmtId="0" fontId="0" fillId="0" borderId="0" xfId="0" applyBorder="1"/>
    <xf numFmtId="0" fontId="6" fillId="0" borderId="0" xfId="2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21" applyFont="1"/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11" xfId="0" applyFont="1" applyBorder="1"/>
    <xf numFmtId="0" fontId="3" fillId="0" borderId="1" xfId="0" applyFont="1" applyBorder="1"/>
    <xf numFmtId="0" fontId="7" fillId="2" borderId="5" xfId="0" applyFont="1" applyFill="1" applyBorder="1"/>
    <xf numFmtId="0" fontId="3" fillId="2" borderId="4" xfId="0" applyFont="1" applyFill="1" applyBorder="1"/>
    <xf numFmtId="0" fontId="7" fillId="2" borderId="4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2" borderId="6" xfId="0" applyFont="1" applyFill="1" applyBorder="1" applyAlignment="1"/>
    <xf numFmtId="0" fontId="12" fillId="2" borderId="9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0" borderId="3" xfId="0" applyFont="1" applyBorder="1"/>
    <xf numFmtId="0" fontId="12" fillId="2" borderId="13" xfId="0" applyFont="1" applyFill="1" applyBorder="1" applyAlignment="1"/>
    <xf numFmtId="0" fontId="12" fillId="2" borderId="15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2" fillId="2" borderId="4" xfId="0" applyFont="1" applyFill="1" applyBorder="1"/>
    <xf numFmtId="0" fontId="13" fillId="0" borderId="12" xfId="0" applyFont="1" applyBorder="1" applyAlignment="1"/>
    <xf numFmtId="0" fontId="12" fillId="2" borderId="20" xfId="0" applyFont="1" applyFill="1" applyBorder="1" applyAlignment="1">
      <alignment horizontal="center" wrapText="1"/>
    </xf>
    <xf numFmtId="0" fontId="3" fillId="0" borderId="21" xfId="0" applyFont="1" applyBorder="1"/>
    <xf numFmtId="0" fontId="3" fillId="2" borderId="22" xfId="0" applyFont="1" applyFill="1" applyBorder="1"/>
    <xf numFmtId="0" fontId="7" fillId="2" borderId="23" xfId="0" applyFont="1" applyFill="1" applyBorder="1"/>
    <xf numFmtId="0" fontId="13" fillId="0" borderId="18" xfId="0" applyFont="1" applyBorder="1" applyAlignment="1"/>
    <xf numFmtId="0" fontId="1" fillId="0" borderId="8" xfId="0" applyFont="1" applyBorder="1"/>
    <xf numFmtId="4" fontId="3" fillId="0" borderId="21" xfId="0" applyNumberFormat="1" applyFont="1" applyBorder="1"/>
    <xf numFmtId="4" fontId="3" fillId="2" borderId="22" xfId="0" applyNumberFormat="1" applyFont="1" applyFill="1" applyBorder="1"/>
    <xf numFmtId="4" fontId="13" fillId="0" borderId="18" xfId="0" applyNumberFormat="1" applyFont="1" applyBorder="1" applyAlignment="1"/>
    <xf numFmtId="0" fontId="7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</cellXfs>
  <cellStyles count="22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Normální" xfId="0" builtinId="0"/>
    <cellStyle name="Normální 2" xfId="21" xr:uid="{00000000-0005-0000-0000-00000B000000}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17</xdr:row>
      <xdr:rowOff>76200</xdr:rowOff>
    </xdr:from>
    <xdr:to>
      <xdr:col>10</xdr:col>
      <xdr:colOff>533400</xdr:colOff>
      <xdr:row>19</xdr:row>
      <xdr:rowOff>95250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7B1F47AF-F282-467D-876A-7D7D6389C95F}"/>
            </a:ext>
          </a:extLst>
        </xdr:cNvPr>
        <xdr:cNvCxnSpPr/>
      </xdr:nvCxnSpPr>
      <xdr:spPr>
        <a:xfrm flipH="1">
          <a:off x="10991850" y="4419600"/>
          <a:ext cx="1314450" cy="4191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17</xdr:row>
      <xdr:rowOff>95250</xdr:rowOff>
    </xdr:from>
    <xdr:to>
      <xdr:col>10</xdr:col>
      <xdr:colOff>581025</xdr:colOff>
      <xdr:row>17</xdr:row>
      <xdr:rowOff>133350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A55EE361-E324-473C-87ED-D5FF4690DCF8}"/>
            </a:ext>
          </a:extLst>
        </xdr:cNvPr>
        <xdr:cNvCxnSpPr/>
      </xdr:nvCxnSpPr>
      <xdr:spPr>
        <a:xfrm flipH="1" flipV="1">
          <a:off x="10963275" y="4438650"/>
          <a:ext cx="1390650" cy="381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16</xdr:row>
      <xdr:rowOff>104775</xdr:rowOff>
    </xdr:from>
    <xdr:to>
      <xdr:col>10</xdr:col>
      <xdr:colOff>752475</xdr:colOff>
      <xdr:row>16</xdr:row>
      <xdr:rowOff>104775</xdr:rowOff>
    </xdr:to>
    <xdr:cxnSp macro="">
      <xdr:nvCxnSpPr>
        <xdr:cNvPr id="11" name="Přímá spojnice se šipkou 10">
          <a:extLst>
            <a:ext uri="{FF2B5EF4-FFF2-40B4-BE49-F238E27FC236}">
              <a16:creationId xmlns:a16="http://schemas.microsoft.com/office/drawing/2014/main" id="{8C4A9BC0-2DCB-45E1-B143-A32664AE98FE}"/>
            </a:ext>
          </a:extLst>
        </xdr:cNvPr>
        <xdr:cNvCxnSpPr/>
      </xdr:nvCxnSpPr>
      <xdr:spPr>
        <a:xfrm flipH="1">
          <a:off x="11001375" y="4248150"/>
          <a:ext cx="15240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tabSelected="1" topLeftCell="A7" workbookViewId="0">
      <selection activeCell="E4" sqref="E4"/>
    </sheetView>
  </sheetViews>
  <sheetFormatPr defaultColWidth="11.5" defaultRowHeight="15.75" x14ac:dyDescent="0.25"/>
  <cols>
    <col min="1" max="1" width="25.5" customWidth="1"/>
    <col min="2" max="2" width="18.125" customWidth="1"/>
    <col min="3" max="3" width="16.75" customWidth="1"/>
    <col min="4" max="4" width="15.25" customWidth="1"/>
    <col min="5" max="5" width="14.125" customWidth="1"/>
    <col min="6" max="6" width="13.125" customWidth="1"/>
    <col min="7" max="8" width="12.75" customWidth="1"/>
    <col min="9" max="9" width="14.625" customWidth="1"/>
    <col min="19" max="19" width="11.5" customWidth="1"/>
  </cols>
  <sheetData>
    <row r="1" spans="1:23" x14ac:dyDescent="0.25">
      <c r="A1" s="46" t="s">
        <v>47</v>
      </c>
      <c r="B1" s="46"/>
      <c r="C1" s="46"/>
      <c r="D1" s="46"/>
      <c r="E1" s="46"/>
      <c r="F1" s="46"/>
      <c r="G1" s="46"/>
      <c r="H1" s="46"/>
      <c r="I1" s="46"/>
    </row>
    <row r="2" spans="1:23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23" x14ac:dyDescent="0.25">
      <c r="A3" s="5" t="s">
        <v>11</v>
      </c>
      <c r="B3" s="3"/>
      <c r="C3" s="4"/>
      <c r="D3" s="3"/>
      <c r="E3" s="3"/>
      <c r="F3" s="3"/>
      <c r="G3" s="9"/>
      <c r="H3" s="9"/>
      <c r="I3" s="9"/>
    </row>
    <row r="4" spans="1:23" x14ac:dyDescent="0.25">
      <c r="A4" s="6" t="s">
        <v>8</v>
      </c>
      <c r="B4" s="3"/>
      <c r="C4" s="3"/>
      <c r="D4" s="3"/>
      <c r="E4" s="3"/>
      <c r="F4" s="3"/>
      <c r="G4" s="9"/>
      <c r="H4" s="9"/>
      <c r="I4" s="9"/>
    </row>
    <row r="5" spans="1:23" x14ac:dyDescent="0.25">
      <c r="A5" s="6" t="s">
        <v>9</v>
      </c>
      <c r="B5" s="3"/>
      <c r="C5" s="3"/>
      <c r="D5" s="3"/>
      <c r="E5" s="3"/>
      <c r="F5" s="3"/>
      <c r="G5" s="9"/>
      <c r="H5" s="9"/>
      <c r="I5" s="9"/>
    </row>
    <row r="6" spans="1:23" x14ac:dyDescent="0.25">
      <c r="A6" s="6" t="s">
        <v>10</v>
      </c>
      <c r="B6" s="3"/>
      <c r="C6" s="3"/>
      <c r="D6" s="3"/>
      <c r="E6" s="3"/>
      <c r="F6" s="3"/>
      <c r="G6" s="9"/>
      <c r="H6" s="9"/>
      <c r="I6" s="9"/>
    </row>
    <row r="7" spans="1:23" x14ac:dyDescent="0.25">
      <c r="A7" s="6"/>
      <c r="B7" s="3"/>
      <c r="C7" s="3"/>
      <c r="D7" s="3"/>
      <c r="E7" s="3"/>
      <c r="F7" s="3"/>
      <c r="G7" s="9"/>
      <c r="H7" s="9"/>
      <c r="I7" s="9"/>
    </row>
    <row r="8" spans="1:23" x14ac:dyDescent="0.25">
      <c r="A8" s="7" t="s">
        <v>12</v>
      </c>
      <c r="B8" s="3"/>
      <c r="C8" s="4"/>
      <c r="D8" s="3"/>
      <c r="E8" s="3"/>
      <c r="F8" s="3"/>
      <c r="G8" s="9"/>
      <c r="H8" s="9"/>
      <c r="I8" s="9"/>
    </row>
    <row r="9" spans="1:23" x14ac:dyDescent="0.25">
      <c r="A9" s="6" t="s">
        <v>7</v>
      </c>
      <c r="B9" s="3"/>
      <c r="C9" s="4"/>
      <c r="D9" s="3"/>
      <c r="E9" s="3"/>
      <c r="F9" s="3"/>
      <c r="G9" s="9"/>
      <c r="H9" s="9"/>
      <c r="I9" s="9"/>
    </row>
    <row r="10" spans="1:23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23" ht="24.75" customHeight="1" x14ac:dyDescent="0.25">
      <c r="A11" s="52" t="s">
        <v>29</v>
      </c>
      <c r="B11" s="52"/>
      <c r="C11" s="52"/>
      <c r="D11" s="52"/>
      <c r="E11" s="52"/>
      <c r="F11" s="52"/>
      <c r="G11" s="52"/>
      <c r="H11" s="52"/>
      <c r="I11" s="52"/>
    </row>
    <row r="12" spans="1:23" x14ac:dyDescent="0.25">
      <c r="A12" s="27"/>
      <c r="B12" s="27"/>
      <c r="C12" s="27"/>
      <c r="D12" s="27"/>
      <c r="E12" s="27"/>
      <c r="F12" s="27"/>
      <c r="G12" s="27"/>
      <c r="H12" s="27"/>
      <c r="I12" s="27"/>
    </row>
    <row r="13" spans="1:23" s="1" customFormat="1" ht="16.5" thickBot="1" x14ac:dyDescent="0.3">
      <c r="A13" s="22"/>
      <c r="B13" s="10"/>
      <c r="C13" s="23"/>
      <c r="D13" s="23"/>
      <c r="E13" s="23"/>
      <c r="F13" s="23"/>
      <c r="G13" s="23"/>
      <c r="H13" s="23"/>
      <c r="I13" s="23"/>
    </row>
    <row r="14" spans="1:23" ht="47.25" x14ac:dyDescent="0.25">
      <c r="A14" s="48" t="s">
        <v>34</v>
      </c>
      <c r="B14" s="50" t="s">
        <v>0</v>
      </c>
      <c r="C14" s="25" t="s">
        <v>21</v>
      </c>
      <c r="D14" s="54" t="s">
        <v>31</v>
      </c>
      <c r="E14" s="55"/>
      <c r="F14" s="55"/>
      <c r="G14" s="55"/>
      <c r="H14" s="55"/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48.75" customHeight="1" thickBot="1" x14ac:dyDescent="0.3">
      <c r="A15" s="49"/>
      <c r="B15" s="51"/>
      <c r="C15" s="24" t="s">
        <v>24</v>
      </c>
      <c r="D15" s="24" t="s">
        <v>17</v>
      </c>
      <c r="E15" s="29" t="s">
        <v>18</v>
      </c>
      <c r="F15" s="26" t="s">
        <v>19</v>
      </c>
      <c r="G15" s="30" t="s">
        <v>22</v>
      </c>
      <c r="H15" s="31" t="s">
        <v>25</v>
      </c>
      <c r="I15" s="34" t="s">
        <v>26</v>
      </c>
    </row>
    <row r="16" spans="1:23" x14ac:dyDescent="0.25">
      <c r="A16" s="12" t="s">
        <v>3</v>
      </c>
      <c r="B16" s="13" t="s">
        <v>1</v>
      </c>
      <c r="C16" s="13"/>
      <c r="D16" s="13"/>
      <c r="E16" s="13"/>
      <c r="F16" s="13"/>
      <c r="G16" s="13">
        <f>D16+E16+F16</f>
        <v>0</v>
      </c>
      <c r="H16" s="13">
        <f>G16*59</f>
        <v>0</v>
      </c>
      <c r="I16" s="35">
        <f>H16*1.338</f>
        <v>0</v>
      </c>
    </row>
    <row r="17" spans="1:9" x14ac:dyDescent="0.25">
      <c r="A17" s="12" t="s">
        <v>3</v>
      </c>
      <c r="B17" s="11" t="s">
        <v>2</v>
      </c>
      <c r="C17" s="11"/>
      <c r="D17" s="11"/>
      <c r="E17" s="11"/>
      <c r="F17" s="11"/>
      <c r="G17" s="13">
        <f t="shared" ref="G17:G33" si="0">D17+E17+F17</f>
        <v>0</v>
      </c>
      <c r="H17" s="13">
        <f t="shared" ref="H17:H33" si="1">G17*59</f>
        <v>0</v>
      </c>
      <c r="I17" s="35">
        <f t="shared" ref="I17:I33" si="2">H17*1.338</f>
        <v>0</v>
      </c>
    </row>
    <row r="18" spans="1:9" x14ac:dyDescent="0.25">
      <c r="A18" s="12" t="s">
        <v>3</v>
      </c>
      <c r="B18" s="11" t="s">
        <v>2</v>
      </c>
      <c r="C18" s="11"/>
      <c r="D18" s="11"/>
      <c r="E18" s="11"/>
      <c r="F18" s="11"/>
      <c r="G18" s="13">
        <f t="shared" si="0"/>
        <v>0</v>
      </c>
      <c r="H18" s="13">
        <f t="shared" si="1"/>
        <v>0</v>
      </c>
      <c r="I18" s="35">
        <f t="shared" si="2"/>
        <v>0</v>
      </c>
    </row>
    <row r="19" spans="1:9" x14ac:dyDescent="0.25">
      <c r="A19" s="12"/>
      <c r="B19" s="11" t="s">
        <v>2</v>
      </c>
      <c r="C19" s="11"/>
      <c r="D19" s="11"/>
      <c r="E19" s="11"/>
      <c r="F19" s="11"/>
      <c r="G19" s="13">
        <f t="shared" si="0"/>
        <v>0</v>
      </c>
      <c r="H19" s="13">
        <f t="shared" si="1"/>
        <v>0</v>
      </c>
      <c r="I19" s="35">
        <f t="shared" si="2"/>
        <v>0</v>
      </c>
    </row>
    <row r="20" spans="1:9" x14ac:dyDescent="0.25">
      <c r="A20" s="12"/>
      <c r="B20" s="11" t="s">
        <v>2</v>
      </c>
      <c r="C20" s="11"/>
      <c r="D20" s="11"/>
      <c r="E20" s="11"/>
      <c r="F20" s="11"/>
      <c r="G20" s="13">
        <f t="shared" si="0"/>
        <v>0</v>
      </c>
      <c r="H20" s="13">
        <f t="shared" si="1"/>
        <v>0</v>
      </c>
      <c r="I20" s="35">
        <f t="shared" si="2"/>
        <v>0</v>
      </c>
    </row>
    <row r="21" spans="1:9" x14ac:dyDescent="0.25">
      <c r="A21" s="12"/>
      <c r="B21" s="11" t="s">
        <v>2</v>
      </c>
      <c r="C21" s="11"/>
      <c r="D21" s="11"/>
      <c r="E21" s="11"/>
      <c r="F21" s="11"/>
      <c r="G21" s="13">
        <f t="shared" si="0"/>
        <v>0</v>
      </c>
      <c r="H21" s="13">
        <f t="shared" si="1"/>
        <v>0</v>
      </c>
      <c r="I21" s="35">
        <f t="shared" si="2"/>
        <v>0</v>
      </c>
    </row>
    <row r="22" spans="1:9" x14ac:dyDescent="0.25">
      <c r="A22" s="12"/>
      <c r="B22" s="11" t="s">
        <v>2</v>
      </c>
      <c r="C22" s="11"/>
      <c r="D22" s="11"/>
      <c r="E22" s="11"/>
      <c r="F22" s="11"/>
      <c r="G22" s="13">
        <f t="shared" si="0"/>
        <v>0</v>
      </c>
      <c r="H22" s="13">
        <f t="shared" si="1"/>
        <v>0</v>
      </c>
      <c r="I22" s="35">
        <f t="shared" si="2"/>
        <v>0</v>
      </c>
    </row>
    <row r="23" spans="1:9" x14ac:dyDescent="0.25">
      <c r="A23" s="12"/>
      <c r="B23" s="28" t="s">
        <v>27</v>
      </c>
      <c r="C23" s="11"/>
      <c r="D23" s="11"/>
      <c r="E23" s="11"/>
      <c r="F23" s="11"/>
      <c r="G23" s="13">
        <f>D23+E23+F23</f>
        <v>0</v>
      </c>
      <c r="H23" s="13">
        <f t="shared" si="1"/>
        <v>0</v>
      </c>
      <c r="I23" s="35">
        <f t="shared" si="2"/>
        <v>0</v>
      </c>
    </row>
    <row r="24" spans="1:9" x14ac:dyDescent="0.25">
      <c r="A24" s="12"/>
      <c r="B24" s="28" t="s">
        <v>20</v>
      </c>
      <c r="C24" s="11"/>
      <c r="D24" s="11"/>
      <c r="E24" s="11"/>
      <c r="F24" s="11"/>
      <c r="G24" s="13">
        <f t="shared" si="0"/>
        <v>0</v>
      </c>
      <c r="H24" s="13">
        <f t="shared" si="1"/>
        <v>0</v>
      </c>
      <c r="I24" s="35">
        <f t="shared" si="2"/>
        <v>0</v>
      </c>
    </row>
    <row r="25" spans="1:9" x14ac:dyDescent="0.25">
      <c r="A25" s="12"/>
      <c r="B25" s="28" t="s">
        <v>20</v>
      </c>
      <c r="C25" s="11"/>
      <c r="D25" s="11"/>
      <c r="E25" s="11"/>
      <c r="F25" s="11"/>
      <c r="G25" s="13">
        <f t="shared" si="0"/>
        <v>0</v>
      </c>
      <c r="H25" s="13">
        <f t="shared" si="1"/>
        <v>0</v>
      </c>
      <c r="I25" s="35">
        <f t="shared" si="2"/>
        <v>0</v>
      </c>
    </row>
    <row r="26" spans="1:9" x14ac:dyDescent="0.25">
      <c r="A26" s="12"/>
      <c r="B26" s="11" t="s">
        <v>4</v>
      </c>
      <c r="C26" s="11"/>
      <c r="D26" s="11"/>
      <c r="E26" s="11"/>
      <c r="F26" s="11"/>
      <c r="G26" s="13">
        <f t="shared" si="0"/>
        <v>0</v>
      </c>
      <c r="H26" s="13">
        <f t="shared" si="1"/>
        <v>0</v>
      </c>
      <c r="I26" s="35">
        <f t="shared" si="2"/>
        <v>0</v>
      </c>
    </row>
    <row r="27" spans="1:9" x14ac:dyDescent="0.25">
      <c r="A27" s="12"/>
      <c r="B27" s="11"/>
      <c r="C27" s="11"/>
      <c r="D27" s="11"/>
      <c r="E27" s="11"/>
      <c r="F27" s="11"/>
      <c r="G27" s="13">
        <f t="shared" si="0"/>
        <v>0</v>
      </c>
      <c r="H27" s="13">
        <f t="shared" si="1"/>
        <v>0</v>
      </c>
      <c r="I27" s="35">
        <f t="shared" si="2"/>
        <v>0</v>
      </c>
    </row>
    <row r="28" spans="1:9" x14ac:dyDescent="0.25">
      <c r="A28" s="12"/>
      <c r="B28" s="11"/>
      <c r="C28" s="11"/>
      <c r="D28" s="11"/>
      <c r="E28" s="11"/>
      <c r="F28" s="11"/>
      <c r="G28" s="13">
        <f t="shared" si="0"/>
        <v>0</v>
      </c>
      <c r="H28" s="13">
        <f t="shared" si="1"/>
        <v>0</v>
      </c>
      <c r="I28" s="35">
        <f t="shared" si="2"/>
        <v>0</v>
      </c>
    </row>
    <row r="29" spans="1:9" x14ac:dyDescent="0.25">
      <c r="A29" s="12"/>
      <c r="B29" s="11"/>
      <c r="C29" s="11"/>
      <c r="D29" s="11"/>
      <c r="E29" s="11"/>
      <c r="F29" s="11"/>
      <c r="G29" s="13">
        <f t="shared" si="0"/>
        <v>0</v>
      </c>
      <c r="H29" s="13">
        <f t="shared" si="1"/>
        <v>0</v>
      </c>
      <c r="I29" s="35">
        <f t="shared" si="2"/>
        <v>0</v>
      </c>
    </row>
    <row r="30" spans="1:9" x14ac:dyDescent="0.25">
      <c r="A30" s="12"/>
      <c r="B30" s="11"/>
      <c r="C30" s="11"/>
      <c r="D30" s="11"/>
      <c r="E30" s="11"/>
      <c r="F30" s="11"/>
      <c r="G30" s="13">
        <f t="shared" si="0"/>
        <v>0</v>
      </c>
      <c r="H30" s="13">
        <f t="shared" si="1"/>
        <v>0</v>
      </c>
      <c r="I30" s="35">
        <f t="shared" si="2"/>
        <v>0</v>
      </c>
    </row>
    <row r="31" spans="1:9" x14ac:dyDescent="0.25">
      <c r="A31" s="12"/>
      <c r="B31" s="28"/>
      <c r="C31" s="11"/>
      <c r="D31" s="11"/>
      <c r="E31" s="11"/>
      <c r="F31" s="11"/>
      <c r="G31" s="13">
        <f t="shared" si="0"/>
        <v>0</v>
      </c>
      <c r="H31" s="13">
        <f t="shared" si="1"/>
        <v>0</v>
      </c>
      <c r="I31" s="35">
        <f t="shared" si="2"/>
        <v>0</v>
      </c>
    </row>
    <row r="32" spans="1:9" x14ac:dyDescent="0.25">
      <c r="A32" s="12"/>
      <c r="B32" s="28"/>
      <c r="C32" s="11"/>
      <c r="D32" s="11"/>
      <c r="E32" s="11"/>
      <c r="F32" s="11"/>
      <c r="G32" s="13">
        <f t="shared" si="0"/>
        <v>0</v>
      </c>
      <c r="H32" s="13">
        <f t="shared" si="1"/>
        <v>0</v>
      </c>
      <c r="I32" s="35">
        <f t="shared" si="2"/>
        <v>0</v>
      </c>
    </row>
    <row r="33" spans="1:9" ht="16.5" thickBot="1" x14ac:dyDescent="0.3">
      <c r="A33" s="14"/>
      <c r="B33" s="11"/>
      <c r="C33" s="15"/>
      <c r="D33" s="15"/>
      <c r="E33" s="15"/>
      <c r="F33" s="15"/>
      <c r="G33" s="13">
        <f t="shared" si="0"/>
        <v>0</v>
      </c>
      <c r="H33" s="13">
        <f t="shared" si="1"/>
        <v>0</v>
      </c>
      <c r="I33" s="35">
        <f t="shared" si="2"/>
        <v>0</v>
      </c>
    </row>
    <row r="34" spans="1:9" ht="41.25" customHeight="1" thickBot="1" x14ac:dyDescent="0.3">
      <c r="A34" s="16"/>
      <c r="B34" s="17"/>
      <c r="C34" s="32" t="s">
        <v>28</v>
      </c>
      <c r="D34" s="17">
        <f>SUM(D16:D33)</f>
        <v>0</v>
      </c>
      <c r="E34" s="17">
        <f>SUM(E16:E33)</f>
        <v>0</v>
      </c>
      <c r="F34" s="17">
        <f>SUM(F16:F33)</f>
        <v>0</v>
      </c>
      <c r="G34" s="18">
        <f>SUM(G16:G33)</f>
        <v>0</v>
      </c>
      <c r="H34" s="18">
        <f>SUM(H16:H33)</f>
        <v>0</v>
      </c>
      <c r="I34" s="36"/>
    </row>
    <row r="35" spans="1:9" ht="32.25" customHeight="1" thickBot="1" x14ac:dyDescent="0.3">
      <c r="A35" s="33"/>
      <c r="B35" s="33"/>
      <c r="C35" s="33"/>
      <c r="D35" s="33"/>
      <c r="E35" s="33"/>
      <c r="F35" s="33"/>
      <c r="H35" s="37" t="s">
        <v>32</v>
      </c>
      <c r="I35" s="38">
        <f>SUM(I16:I33)</f>
        <v>0</v>
      </c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30" customHeight="1" x14ac:dyDescent="0.25">
      <c r="A37" s="47" t="s">
        <v>30</v>
      </c>
      <c r="B37" s="47"/>
      <c r="C37" s="47"/>
      <c r="D37" s="47"/>
      <c r="E37" s="47"/>
      <c r="F37" s="47"/>
      <c r="G37" s="47"/>
      <c r="H37" s="47"/>
      <c r="I37" s="47"/>
    </row>
    <row r="38" spans="1:9" ht="25.5" customHeight="1" x14ac:dyDescent="0.25">
      <c r="A38" s="44" t="s">
        <v>33</v>
      </c>
      <c r="B38" s="44"/>
      <c r="C38" s="44"/>
      <c r="D38" s="44"/>
      <c r="E38" s="44"/>
      <c r="F38" s="44"/>
      <c r="G38" s="44"/>
      <c r="H38" s="44"/>
      <c r="I38" s="44"/>
    </row>
    <row r="39" spans="1:9" ht="23.25" customHeight="1" x14ac:dyDescent="0.25">
      <c r="A39" s="47" t="s">
        <v>35</v>
      </c>
      <c r="B39" s="47"/>
      <c r="C39" s="47"/>
      <c r="D39" s="47"/>
      <c r="E39" s="47"/>
      <c r="F39" s="47"/>
      <c r="G39" s="47"/>
      <c r="H39" s="47"/>
      <c r="I39" s="47"/>
    </row>
    <row r="40" spans="1:9" x14ac:dyDescent="0.25">
      <c r="A40" s="44"/>
      <c r="B40" s="44"/>
      <c r="C40" s="44"/>
      <c r="D40" s="44"/>
      <c r="E40" s="44"/>
      <c r="F40" s="44"/>
      <c r="G40" s="44"/>
      <c r="H40" s="44"/>
      <c r="I40" s="44"/>
    </row>
    <row r="41" spans="1:9" x14ac:dyDescent="0.25">
      <c r="A41" s="45" t="s">
        <v>36</v>
      </c>
      <c r="B41" s="45"/>
      <c r="C41" s="45"/>
      <c r="D41" s="45"/>
      <c r="E41" s="45"/>
      <c r="F41" s="45"/>
      <c r="G41" s="45"/>
      <c r="H41" s="45"/>
      <c r="I41" s="45"/>
    </row>
    <row r="42" spans="1:9" s="21" customFormat="1" ht="17.2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5" spans="1:9" x14ac:dyDescent="0.25">
      <c r="A45" s="6" t="s">
        <v>6</v>
      </c>
      <c r="B45" s="6"/>
      <c r="C45" s="19"/>
      <c r="G45" s="6" t="s">
        <v>15</v>
      </c>
      <c r="H45" s="6"/>
      <c r="I45" s="2"/>
    </row>
    <row r="46" spans="1:9" x14ac:dyDescent="0.25">
      <c r="A46" s="6" t="s">
        <v>13</v>
      </c>
      <c r="B46" s="6"/>
      <c r="C46" s="20"/>
      <c r="G46" s="6" t="s">
        <v>16</v>
      </c>
      <c r="H46" s="6"/>
      <c r="I46" s="20"/>
    </row>
    <row r="47" spans="1:9" x14ac:dyDescent="0.25">
      <c r="A47" s="6" t="s">
        <v>14</v>
      </c>
      <c r="B47" s="6"/>
      <c r="C47" s="19" t="s">
        <v>5</v>
      </c>
      <c r="G47" s="8"/>
      <c r="H47" s="8"/>
    </row>
  </sheetData>
  <mergeCells count="12">
    <mergeCell ref="A42:I42"/>
    <mergeCell ref="A40:I40"/>
    <mergeCell ref="A41:I41"/>
    <mergeCell ref="A1:I1"/>
    <mergeCell ref="A37:I37"/>
    <mergeCell ref="A38:I38"/>
    <mergeCell ref="A39:I39"/>
    <mergeCell ref="A14:A15"/>
    <mergeCell ref="B14:B15"/>
    <mergeCell ref="A11:I11"/>
    <mergeCell ref="A2:I2"/>
    <mergeCell ref="D14:I14"/>
  </mergeCells>
  <pageMargins left="0.75" right="0.75" top="1" bottom="1" header="0.5" footer="0.5"/>
  <pageSetup paperSize="9" scale="5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129D-FC42-46C6-BA2C-FA9F7E4681E0}">
  <sheetPr>
    <pageSetUpPr fitToPage="1"/>
  </sheetPr>
  <dimension ref="A1:W47"/>
  <sheetViews>
    <sheetView workbookViewId="0">
      <selection activeCell="A21" sqref="A21"/>
    </sheetView>
  </sheetViews>
  <sheetFormatPr defaultColWidth="11.5" defaultRowHeight="15.75" x14ac:dyDescent="0.25"/>
  <cols>
    <col min="1" max="1" width="25.5" customWidth="1"/>
    <col min="2" max="2" width="18.125" customWidth="1"/>
    <col min="3" max="3" width="16.75" customWidth="1"/>
    <col min="4" max="4" width="15.25" customWidth="1"/>
    <col min="5" max="5" width="14.125" customWidth="1"/>
    <col min="6" max="6" width="13.125" customWidth="1"/>
    <col min="7" max="8" width="12.75" customWidth="1"/>
    <col min="9" max="9" width="14.625" customWidth="1"/>
    <col min="19" max="19" width="11.5" customWidth="1"/>
  </cols>
  <sheetData>
    <row r="1" spans="1:23" x14ac:dyDescent="0.25">
      <c r="A1" s="46" t="s">
        <v>23</v>
      </c>
      <c r="B1" s="46"/>
      <c r="C1" s="46"/>
      <c r="D1" s="46"/>
      <c r="E1" s="46"/>
      <c r="F1" s="46"/>
      <c r="G1" s="46"/>
      <c r="H1" s="46"/>
      <c r="I1" s="46"/>
    </row>
    <row r="2" spans="1:23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23" x14ac:dyDescent="0.25">
      <c r="A3" s="5" t="s">
        <v>11</v>
      </c>
      <c r="B3" s="3"/>
      <c r="C3" s="4"/>
      <c r="D3" s="3"/>
      <c r="E3" s="3"/>
      <c r="F3" s="3"/>
      <c r="G3" s="9"/>
      <c r="H3" s="9"/>
      <c r="I3" s="9"/>
    </row>
    <row r="4" spans="1:23" x14ac:dyDescent="0.25">
      <c r="A4" s="6" t="s">
        <v>8</v>
      </c>
      <c r="B4" s="3"/>
      <c r="C4" s="3"/>
      <c r="D4" s="3"/>
      <c r="E4" s="3"/>
      <c r="F4" s="3"/>
      <c r="G4" s="9"/>
      <c r="H4" s="9"/>
      <c r="I4" s="9"/>
    </row>
    <row r="5" spans="1:23" x14ac:dyDescent="0.25">
      <c r="A5" s="6" t="s">
        <v>9</v>
      </c>
      <c r="B5" s="3"/>
      <c r="C5" s="3"/>
      <c r="D5" s="3"/>
      <c r="E5" s="3"/>
      <c r="F5" s="3"/>
      <c r="G5" s="9"/>
      <c r="H5" s="9"/>
      <c r="I5" s="9"/>
    </row>
    <row r="6" spans="1:23" x14ac:dyDescent="0.25">
      <c r="A6" s="6" t="s">
        <v>10</v>
      </c>
      <c r="B6" s="3"/>
      <c r="C6" s="3"/>
      <c r="D6" s="3"/>
      <c r="E6" s="3"/>
      <c r="F6" s="3"/>
      <c r="G6" s="9"/>
      <c r="H6" s="9"/>
      <c r="I6" s="9"/>
    </row>
    <row r="7" spans="1:23" x14ac:dyDescent="0.25">
      <c r="A7" s="6"/>
      <c r="B7" s="3"/>
      <c r="C7" s="3"/>
      <c r="D7" s="3"/>
      <c r="E7" s="3"/>
      <c r="F7" s="3"/>
      <c r="G7" s="9"/>
      <c r="H7" s="9"/>
      <c r="I7" s="9"/>
    </row>
    <row r="8" spans="1:23" x14ac:dyDescent="0.25">
      <c r="A8" s="7" t="s">
        <v>12</v>
      </c>
      <c r="B8" s="3" t="s">
        <v>44</v>
      </c>
      <c r="C8" s="4"/>
      <c r="D8" s="3"/>
      <c r="E8" s="3"/>
      <c r="F8" s="3"/>
      <c r="G8" s="9"/>
      <c r="H8" s="9"/>
      <c r="I8" s="9"/>
    </row>
    <row r="9" spans="1:23" x14ac:dyDescent="0.25">
      <c r="A9" s="6" t="s">
        <v>7</v>
      </c>
      <c r="B9" s="3" t="s">
        <v>44</v>
      </c>
      <c r="C9" s="4"/>
      <c r="D9" s="3"/>
      <c r="E9" s="3"/>
      <c r="F9" s="3"/>
      <c r="G9" s="9"/>
      <c r="H9" s="9"/>
      <c r="I9" s="9"/>
    </row>
    <row r="10" spans="1:23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23" ht="24.75" customHeight="1" x14ac:dyDescent="0.25">
      <c r="A11" s="52" t="s">
        <v>29</v>
      </c>
      <c r="B11" s="52"/>
      <c r="C11" s="52"/>
      <c r="D11" s="52"/>
      <c r="E11" s="52"/>
      <c r="F11" s="52"/>
      <c r="G11" s="52"/>
      <c r="H11" s="52"/>
      <c r="I11" s="52"/>
    </row>
    <row r="12" spans="1:23" x14ac:dyDescent="0.25">
      <c r="A12" s="27"/>
      <c r="B12" s="27"/>
      <c r="C12" s="27"/>
      <c r="D12" s="27"/>
      <c r="E12" s="27"/>
      <c r="F12" s="27"/>
      <c r="G12" s="27"/>
      <c r="H12" s="27"/>
      <c r="I12" s="27"/>
    </row>
    <row r="13" spans="1:23" s="1" customFormat="1" ht="16.5" thickBot="1" x14ac:dyDescent="0.3">
      <c r="A13" s="22"/>
      <c r="B13" s="10"/>
      <c r="C13" s="23"/>
      <c r="D13" s="23"/>
      <c r="E13" s="23"/>
      <c r="F13" s="23"/>
      <c r="G13" s="23"/>
      <c r="H13" s="23"/>
      <c r="I13" s="23"/>
    </row>
    <row r="14" spans="1:23" ht="47.25" x14ac:dyDescent="0.25">
      <c r="A14" s="48" t="s">
        <v>34</v>
      </c>
      <c r="B14" s="50" t="s">
        <v>0</v>
      </c>
      <c r="C14" s="25" t="s">
        <v>21</v>
      </c>
      <c r="D14" s="54" t="s">
        <v>31</v>
      </c>
      <c r="E14" s="55"/>
      <c r="F14" s="55"/>
      <c r="G14" s="55"/>
      <c r="H14" s="55"/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48.75" customHeight="1" thickBot="1" x14ac:dyDescent="0.3">
      <c r="A15" s="49"/>
      <c r="B15" s="51"/>
      <c r="C15" s="24" t="s">
        <v>24</v>
      </c>
      <c r="D15" s="24" t="s">
        <v>17</v>
      </c>
      <c r="E15" s="29" t="s">
        <v>18</v>
      </c>
      <c r="F15" s="26" t="s">
        <v>19</v>
      </c>
      <c r="G15" s="30" t="s">
        <v>22</v>
      </c>
      <c r="H15" s="31" t="s">
        <v>25</v>
      </c>
      <c r="I15" s="34" t="s">
        <v>26</v>
      </c>
    </row>
    <row r="16" spans="1:23" x14ac:dyDescent="0.25">
      <c r="A16" s="39" t="s">
        <v>37</v>
      </c>
      <c r="B16" s="13" t="s">
        <v>1</v>
      </c>
      <c r="C16" s="13">
        <v>1</v>
      </c>
      <c r="D16" s="13">
        <v>48</v>
      </c>
      <c r="E16" s="13">
        <v>152</v>
      </c>
      <c r="F16" s="13">
        <v>104</v>
      </c>
      <c r="G16" s="13">
        <f>D16+E16+F16</f>
        <v>304</v>
      </c>
      <c r="H16" s="13">
        <f>G16*C16*59</f>
        <v>17936</v>
      </c>
      <c r="I16" s="40">
        <f>H16*1.338</f>
        <v>23998.368000000002</v>
      </c>
    </row>
    <row r="17" spans="1:12" x14ac:dyDescent="0.25">
      <c r="A17" s="39" t="s">
        <v>38</v>
      </c>
      <c r="B17" s="11" t="s">
        <v>2</v>
      </c>
      <c r="C17" s="11">
        <v>1</v>
      </c>
      <c r="D17" s="11">
        <v>0</v>
      </c>
      <c r="E17" s="11">
        <v>0</v>
      </c>
      <c r="F17" s="11">
        <v>0</v>
      </c>
      <c r="G17" s="13">
        <f t="shared" ref="G17:G33" si="0">D17+E17+F17</f>
        <v>0</v>
      </c>
      <c r="H17" s="13">
        <f t="shared" ref="H17:H33" si="1">G17*C17*59</f>
        <v>0</v>
      </c>
      <c r="I17" s="40">
        <f t="shared" ref="I17:I33" si="2">H17*1.338</f>
        <v>0</v>
      </c>
      <c r="L17" t="s">
        <v>46</v>
      </c>
    </row>
    <row r="18" spans="1:12" x14ac:dyDescent="0.25">
      <c r="A18" s="39" t="s">
        <v>39</v>
      </c>
      <c r="B18" s="11" t="s">
        <v>2</v>
      </c>
      <c r="C18" s="11">
        <v>1</v>
      </c>
      <c r="D18" s="11">
        <v>48</v>
      </c>
      <c r="E18" s="11">
        <v>80</v>
      </c>
      <c r="F18" s="11">
        <v>104</v>
      </c>
      <c r="G18" s="13">
        <f t="shared" si="0"/>
        <v>232</v>
      </c>
      <c r="H18" s="13">
        <f t="shared" si="1"/>
        <v>13688</v>
      </c>
      <c r="I18" s="40">
        <f t="shared" si="2"/>
        <v>18314.544000000002</v>
      </c>
      <c r="L18" t="s">
        <v>45</v>
      </c>
    </row>
    <row r="19" spans="1:12" x14ac:dyDescent="0.25">
      <c r="A19" s="39" t="s">
        <v>40</v>
      </c>
      <c r="B19" s="28" t="s">
        <v>27</v>
      </c>
      <c r="C19" s="11">
        <v>1</v>
      </c>
      <c r="D19" s="11">
        <v>48</v>
      </c>
      <c r="E19" s="11">
        <v>80</v>
      </c>
      <c r="F19" s="11">
        <v>80</v>
      </c>
      <c r="G19" s="13">
        <f t="shared" si="0"/>
        <v>208</v>
      </c>
      <c r="H19" s="13">
        <f t="shared" si="1"/>
        <v>12272</v>
      </c>
      <c r="I19" s="40">
        <f t="shared" si="2"/>
        <v>16419.936000000002</v>
      </c>
    </row>
    <row r="20" spans="1:12" x14ac:dyDescent="0.25">
      <c r="A20" s="39" t="s">
        <v>41</v>
      </c>
      <c r="B20" s="28" t="s">
        <v>20</v>
      </c>
      <c r="C20" s="11">
        <v>0.75</v>
      </c>
      <c r="D20" s="11">
        <v>48</v>
      </c>
      <c r="E20" s="11">
        <v>80</v>
      </c>
      <c r="F20" s="11">
        <v>104</v>
      </c>
      <c r="G20" s="13">
        <f t="shared" si="0"/>
        <v>232</v>
      </c>
      <c r="H20" s="13">
        <f t="shared" si="1"/>
        <v>10266</v>
      </c>
      <c r="I20" s="40">
        <f t="shared" si="2"/>
        <v>13735.908000000001</v>
      </c>
    </row>
    <row r="21" spans="1:12" x14ac:dyDescent="0.25">
      <c r="A21" s="39" t="s">
        <v>42</v>
      </c>
      <c r="B21" s="11" t="s">
        <v>4</v>
      </c>
      <c r="C21" s="11">
        <v>1</v>
      </c>
      <c r="D21" s="11">
        <v>0</v>
      </c>
      <c r="E21" s="11">
        <v>80</v>
      </c>
      <c r="F21" s="11">
        <v>104</v>
      </c>
      <c r="G21" s="13">
        <f t="shared" si="0"/>
        <v>184</v>
      </c>
      <c r="H21" s="13">
        <f t="shared" si="1"/>
        <v>10856</v>
      </c>
      <c r="I21" s="40">
        <f t="shared" si="2"/>
        <v>14525.328000000001</v>
      </c>
    </row>
    <row r="22" spans="1:12" x14ac:dyDescent="0.25">
      <c r="A22" s="39" t="s">
        <v>43</v>
      </c>
      <c r="B22" s="11"/>
      <c r="C22" s="11"/>
      <c r="D22" s="11"/>
      <c r="E22" s="11"/>
      <c r="F22" s="11"/>
      <c r="G22" s="13">
        <f t="shared" si="0"/>
        <v>0</v>
      </c>
      <c r="H22" s="13">
        <f t="shared" si="1"/>
        <v>0</v>
      </c>
      <c r="I22" s="40">
        <f t="shared" si="2"/>
        <v>0</v>
      </c>
    </row>
    <row r="23" spans="1:12" x14ac:dyDescent="0.25">
      <c r="A23" s="39" t="s">
        <v>43</v>
      </c>
      <c r="B23" s="28"/>
      <c r="C23" s="11"/>
      <c r="D23" s="11"/>
      <c r="E23" s="11"/>
      <c r="F23" s="11"/>
      <c r="G23" s="13">
        <f>D23+E23+F23</f>
        <v>0</v>
      </c>
      <c r="H23" s="13">
        <f t="shared" si="1"/>
        <v>0</v>
      </c>
      <c r="I23" s="40">
        <f t="shared" si="2"/>
        <v>0</v>
      </c>
    </row>
    <row r="24" spans="1:12" x14ac:dyDescent="0.25">
      <c r="A24" s="39" t="s">
        <v>43</v>
      </c>
      <c r="B24" s="28"/>
      <c r="C24" s="11"/>
      <c r="D24" s="11"/>
      <c r="E24" s="11"/>
      <c r="F24" s="11"/>
      <c r="G24" s="13">
        <f t="shared" si="0"/>
        <v>0</v>
      </c>
      <c r="H24" s="13">
        <f t="shared" si="1"/>
        <v>0</v>
      </c>
      <c r="I24" s="40">
        <f t="shared" si="2"/>
        <v>0</v>
      </c>
    </row>
    <row r="25" spans="1:12" x14ac:dyDescent="0.25">
      <c r="A25" s="39" t="s">
        <v>43</v>
      </c>
      <c r="B25" s="28"/>
      <c r="C25" s="11"/>
      <c r="D25" s="11"/>
      <c r="E25" s="11"/>
      <c r="F25" s="11"/>
      <c r="G25" s="13">
        <f t="shared" si="0"/>
        <v>0</v>
      </c>
      <c r="H25" s="13">
        <f t="shared" si="1"/>
        <v>0</v>
      </c>
      <c r="I25" s="40">
        <f t="shared" si="2"/>
        <v>0</v>
      </c>
    </row>
    <row r="26" spans="1:12" x14ac:dyDescent="0.25">
      <c r="A26" s="39" t="s">
        <v>43</v>
      </c>
      <c r="B26" s="11"/>
      <c r="C26" s="11"/>
      <c r="D26" s="11"/>
      <c r="E26" s="11"/>
      <c r="F26" s="11"/>
      <c r="G26" s="13">
        <f t="shared" si="0"/>
        <v>0</v>
      </c>
      <c r="H26" s="13">
        <f t="shared" si="1"/>
        <v>0</v>
      </c>
      <c r="I26" s="40">
        <f t="shared" si="2"/>
        <v>0</v>
      </c>
    </row>
    <row r="27" spans="1:12" x14ac:dyDescent="0.25">
      <c r="A27" s="12"/>
      <c r="B27" s="11"/>
      <c r="C27" s="11"/>
      <c r="D27" s="11"/>
      <c r="E27" s="11"/>
      <c r="F27" s="11"/>
      <c r="G27" s="13">
        <f t="shared" si="0"/>
        <v>0</v>
      </c>
      <c r="H27" s="13">
        <f t="shared" si="1"/>
        <v>0</v>
      </c>
      <c r="I27" s="40">
        <f t="shared" si="2"/>
        <v>0</v>
      </c>
    </row>
    <row r="28" spans="1:12" x14ac:dyDescent="0.25">
      <c r="A28" s="12"/>
      <c r="B28" s="11"/>
      <c r="C28" s="11"/>
      <c r="D28" s="11"/>
      <c r="E28" s="11"/>
      <c r="F28" s="11"/>
      <c r="G28" s="13">
        <f t="shared" si="0"/>
        <v>0</v>
      </c>
      <c r="H28" s="13">
        <f t="shared" si="1"/>
        <v>0</v>
      </c>
      <c r="I28" s="40">
        <f t="shared" si="2"/>
        <v>0</v>
      </c>
    </row>
    <row r="29" spans="1:12" x14ac:dyDescent="0.25">
      <c r="A29" s="12"/>
      <c r="B29" s="11"/>
      <c r="C29" s="11"/>
      <c r="D29" s="11"/>
      <c r="E29" s="11"/>
      <c r="F29" s="11"/>
      <c r="G29" s="13">
        <f t="shared" si="0"/>
        <v>0</v>
      </c>
      <c r="H29" s="13">
        <f t="shared" si="1"/>
        <v>0</v>
      </c>
      <c r="I29" s="40">
        <f t="shared" si="2"/>
        <v>0</v>
      </c>
    </row>
    <row r="30" spans="1:12" x14ac:dyDescent="0.25">
      <c r="A30" s="12"/>
      <c r="B30" s="11"/>
      <c r="C30" s="11"/>
      <c r="D30" s="11"/>
      <c r="E30" s="11"/>
      <c r="F30" s="11"/>
      <c r="G30" s="13">
        <f t="shared" si="0"/>
        <v>0</v>
      </c>
      <c r="H30" s="13">
        <f t="shared" si="1"/>
        <v>0</v>
      </c>
      <c r="I30" s="40">
        <f t="shared" si="2"/>
        <v>0</v>
      </c>
    </row>
    <row r="31" spans="1:12" x14ac:dyDescent="0.25">
      <c r="A31" s="12"/>
      <c r="B31" s="28"/>
      <c r="C31" s="11"/>
      <c r="D31" s="11"/>
      <c r="E31" s="11"/>
      <c r="F31" s="11"/>
      <c r="G31" s="13">
        <f t="shared" si="0"/>
        <v>0</v>
      </c>
      <c r="H31" s="13">
        <f t="shared" si="1"/>
        <v>0</v>
      </c>
      <c r="I31" s="40">
        <f t="shared" si="2"/>
        <v>0</v>
      </c>
    </row>
    <row r="32" spans="1:12" x14ac:dyDescent="0.25">
      <c r="A32" s="12"/>
      <c r="B32" s="28"/>
      <c r="C32" s="11"/>
      <c r="D32" s="11"/>
      <c r="E32" s="11"/>
      <c r="F32" s="11"/>
      <c r="G32" s="13">
        <f t="shared" si="0"/>
        <v>0</v>
      </c>
      <c r="H32" s="13">
        <f t="shared" si="1"/>
        <v>0</v>
      </c>
      <c r="I32" s="40">
        <f t="shared" si="2"/>
        <v>0</v>
      </c>
    </row>
    <row r="33" spans="1:9" ht="16.5" thickBot="1" x14ac:dyDescent="0.3">
      <c r="A33" s="14"/>
      <c r="B33" s="11"/>
      <c r="C33" s="15"/>
      <c r="D33" s="15"/>
      <c r="E33" s="15"/>
      <c r="F33" s="15"/>
      <c r="G33" s="13">
        <f t="shared" si="0"/>
        <v>0</v>
      </c>
      <c r="H33" s="13">
        <f t="shared" si="1"/>
        <v>0</v>
      </c>
      <c r="I33" s="40">
        <f t="shared" si="2"/>
        <v>0</v>
      </c>
    </row>
    <row r="34" spans="1:9" ht="41.25" customHeight="1" thickBot="1" x14ac:dyDescent="0.3">
      <c r="A34" s="16"/>
      <c r="B34" s="17"/>
      <c r="C34" s="32" t="s">
        <v>28</v>
      </c>
      <c r="D34" s="17">
        <f>SUM(D16:D33)</f>
        <v>192</v>
      </c>
      <c r="E34" s="17">
        <f>SUM(E16:E33)</f>
        <v>472</v>
      </c>
      <c r="F34" s="17">
        <f>SUM(F16:F33)</f>
        <v>496</v>
      </c>
      <c r="G34" s="18">
        <f>SUM(G16:G33)</f>
        <v>1160</v>
      </c>
      <c r="H34" s="18">
        <f>SUM(H16:H33)</f>
        <v>65018</v>
      </c>
      <c r="I34" s="41"/>
    </row>
    <row r="35" spans="1:9" ht="32.25" customHeight="1" thickBot="1" x14ac:dyDescent="0.3">
      <c r="A35" s="33"/>
      <c r="B35" s="33"/>
      <c r="C35" s="33"/>
      <c r="D35" s="33"/>
      <c r="E35" s="33"/>
      <c r="F35" s="33"/>
      <c r="H35" s="37" t="s">
        <v>32</v>
      </c>
      <c r="I35" s="42">
        <f>SUM(I16:I33)</f>
        <v>86994.084000000003</v>
      </c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30" customHeight="1" x14ac:dyDescent="0.25">
      <c r="A37" s="47" t="s">
        <v>30</v>
      </c>
      <c r="B37" s="47"/>
      <c r="C37" s="47"/>
      <c r="D37" s="47"/>
      <c r="E37" s="47"/>
      <c r="F37" s="47"/>
      <c r="G37" s="47"/>
      <c r="H37" s="47"/>
      <c r="I37" s="47"/>
    </row>
    <row r="38" spans="1:9" ht="25.5" customHeight="1" x14ac:dyDescent="0.25">
      <c r="A38" s="44" t="s">
        <v>33</v>
      </c>
      <c r="B38" s="44"/>
      <c r="C38" s="44"/>
      <c r="D38" s="44"/>
      <c r="E38" s="44"/>
      <c r="F38" s="44"/>
      <c r="G38" s="44"/>
      <c r="H38" s="44"/>
      <c r="I38" s="44"/>
    </row>
    <row r="39" spans="1:9" ht="23.25" customHeight="1" x14ac:dyDescent="0.25">
      <c r="A39" s="47" t="s">
        <v>35</v>
      </c>
      <c r="B39" s="47"/>
      <c r="C39" s="47"/>
      <c r="D39" s="47"/>
      <c r="E39" s="47"/>
      <c r="F39" s="47"/>
      <c r="G39" s="47"/>
      <c r="H39" s="47"/>
      <c r="I39" s="47"/>
    </row>
    <row r="40" spans="1:9" x14ac:dyDescent="0.25">
      <c r="A40" s="44"/>
      <c r="B40" s="44"/>
      <c r="C40" s="44"/>
      <c r="D40" s="44"/>
      <c r="E40" s="44"/>
      <c r="F40" s="44"/>
      <c r="G40" s="44"/>
      <c r="H40" s="44"/>
      <c r="I40" s="44"/>
    </row>
    <row r="41" spans="1:9" x14ac:dyDescent="0.25">
      <c r="A41" s="45" t="s">
        <v>36</v>
      </c>
      <c r="B41" s="45"/>
      <c r="C41" s="45"/>
      <c r="D41" s="45"/>
      <c r="E41" s="45"/>
      <c r="F41" s="45"/>
      <c r="G41" s="45"/>
      <c r="H41" s="45"/>
      <c r="I41" s="45"/>
    </row>
    <row r="42" spans="1:9" s="21" customFormat="1" ht="17.25" customHeight="1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5" spans="1:9" x14ac:dyDescent="0.25">
      <c r="A45" s="6" t="s">
        <v>6</v>
      </c>
      <c r="B45" s="6"/>
      <c r="C45" s="19"/>
      <c r="G45" s="6" t="s">
        <v>15</v>
      </c>
      <c r="H45" s="6"/>
      <c r="I45" s="2"/>
    </row>
    <row r="46" spans="1:9" x14ac:dyDescent="0.25">
      <c r="A46" s="6" t="s">
        <v>13</v>
      </c>
      <c r="B46" s="6"/>
      <c r="C46" s="20"/>
      <c r="G46" s="6" t="s">
        <v>16</v>
      </c>
      <c r="H46" s="6"/>
      <c r="I46" s="20"/>
    </row>
    <row r="47" spans="1:9" x14ac:dyDescent="0.25">
      <c r="A47" s="6" t="s">
        <v>14</v>
      </c>
      <c r="B47" s="6"/>
      <c r="C47" s="19" t="s">
        <v>5</v>
      </c>
      <c r="G47" s="8"/>
      <c r="H47" s="8"/>
    </row>
  </sheetData>
  <sheetProtection algorithmName="SHA-512" hashValue="FY23HWq8qh1Wq8wvy84Vcq07zLyLnzDQ6Am+TBmZSATHP6REW6/ZMdJCQ7xRbhg5RDSlzCdDX4ZeGZlRyftqRw==" saltValue="x8fDFsvAlvcI75bxADveuw==" spinCount="100000" sheet="1" objects="1" scenarios="1"/>
  <mergeCells count="12">
    <mergeCell ref="A42:I42"/>
    <mergeCell ref="A1:I1"/>
    <mergeCell ref="A2:I2"/>
    <mergeCell ref="A11:I11"/>
    <mergeCell ref="A14:A15"/>
    <mergeCell ref="B14:B15"/>
    <mergeCell ref="D14:I14"/>
    <mergeCell ref="A37:I37"/>
    <mergeCell ref="A38:I38"/>
    <mergeCell ref="A39:I39"/>
    <mergeCell ref="A40:I40"/>
    <mergeCell ref="A41:I41"/>
  </mergeCells>
  <pageMargins left="0.75" right="0.75" top="1" bottom="1" header="0.5" footer="0.5"/>
  <pageSetup paperSize="9" scale="55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odpracovaných hodin</vt:lpstr>
      <vt:lpstr>Vzor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mac</dc:creator>
  <cp:lastModifiedBy>Puč Lukáš Ing. (MPSV)</cp:lastModifiedBy>
  <cp:lastPrinted>2019-12-19T09:19:23Z</cp:lastPrinted>
  <dcterms:created xsi:type="dcterms:W3CDTF">2017-04-04T13:00:30Z</dcterms:created>
  <dcterms:modified xsi:type="dcterms:W3CDTF">2020-10-13T09:44:41Z</dcterms:modified>
</cp:coreProperties>
</file>