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334E29B1-0635-4401-A7C9-54D61FF7F9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podrobný!$I$2:$L$2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7" i="1" l="1"/>
  <c r="G169" i="1"/>
  <c r="G176" i="1"/>
  <c r="G170" i="1"/>
  <c r="G171" i="1"/>
  <c r="G172" i="1"/>
  <c r="G173" i="1"/>
  <c r="G174" i="1"/>
  <c r="G175" i="1"/>
  <c r="G10" i="1"/>
  <c r="G33" i="1"/>
  <c r="G14" i="1"/>
  <c r="G15" i="1"/>
  <c r="G167" i="1"/>
  <c r="C9" i="2"/>
  <c r="C11" i="2"/>
  <c r="C22" i="2"/>
  <c r="C25" i="2"/>
  <c r="C27" i="2"/>
  <c r="C33" i="2"/>
  <c r="C35" i="2"/>
  <c r="C38" i="2"/>
  <c r="C41" i="2"/>
  <c r="C45" i="2"/>
  <c r="C48" i="2"/>
  <c r="G106" i="1"/>
  <c r="G45" i="1"/>
  <c r="G29" i="1"/>
  <c r="G166" i="1"/>
  <c r="G9" i="1"/>
  <c r="G8" i="1" s="1"/>
  <c r="G7" i="1" s="1"/>
  <c r="G168" i="1" l="1"/>
  <c r="C55" i="2" s="1"/>
  <c r="G115" i="1"/>
  <c r="G108" i="1"/>
  <c r="G60" i="1"/>
  <c r="G54" i="1"/>
  <c r="G47" i="1"/>
  <c r="G41" i="1"/>
  <c r="G35" i="1"/>
  <c r="G165" i="1"/>
  <c r="G164" i="1"/>
  <c r="G161" i="1"/>
  <c r="G160" i="1"/>
  <c r="G159" i="1"/>
  <c r="G156" i="1"/>
  <c r="G155" i="1"/>
  <c r="G154" i="1"/>
  <c r="G151" i="1"/>
  <c r="G150" i="1"/>
  <c r="G149" i="1"/>
  <c r="G145" i="1"/>
  <c r="G144" i="1"/>
  <c r="G143" i="1"/>
  <c r="G138" i="1"/>
  <c r="G137" i="1"/>
  <c r="G136" i="1"/>
  <c r="G130" i="1"/>
  <c r="G129" i="1"/>
  <c r="G128" i="1"/>
  <c r="G123" i="1"/>
  <c r="G122" i="1"/>
  <c r="G121" i="1"/>
  <c r="G116" i="1"/>
  <c r="G114" i="1"/>
  <c r="G113" i="1"/>
  <c r="G109" i="1"/>
  <c r="G107" i="1"/>
  <c r="G102" i="1"/>
  <c r="G101" i="1"/>
  <c r="G100" i="1"/>
  <c r="G97" i="1"/>
  <c r="G96" i="1"/>
  <c r="G95" i="1"/>
  <c r="G92" i="1"/>
  <c r="G91" i="1"/>
  <c r="G90" i="1"/>
  <c r="G87" i="1"/>
  <c r="G86" i="1"/>
  <c r="G85" i="1"/>
  <c r="G82" i="1"/>
  <c r="G81" i="1"/>
  <c r="G80" i="1"/>
  <c r="G74" i="1"/>
  <c r="G73" i="1"/>
  <c r="G72" i="1"/>
  <c r="G67" i="1"/>
  <c r="G66" i="1"/>
  <c r="G65" i="1"/>
  <c r="G61" i="1"/>
  <c r="G59" i="1"/>
  <c r="G58" i="1"/>
  <c r="G55" i="1"/>
  <c r="G53" i="1"/>
  <c r="G52" i="1"/>
  <c r="G48" i="1"/>
  <c r="G46" i="1"/>
  <c r="G42" i="1"/>
  <c r="G40" i="1"/>
  <c r="G39" i="1"/>
  <c r="G36" i="1"/>
  <c r="G34" i="1"/>
  <c r="G30" i="1"/>
  <c r="G28" i="1"/>
  <c r="G27" i="1"/>
  <c r="G22" i="1"/>
  <c r="G21" i="1"/>
  <c r="G20" i="1"/>
  <c r="G16" i="1"/>
  <c r="G11" i="1"/>
  <c r="G163" i="1" l="1"/>
  <c r="C54" i="2" s="1"/>
  <c r="G32" i="1"/>
  <c r="C14" i="2" s="1"/>
  <c r="G57" i="1"/>
  <c r="C19" i="2" s="1"/>
  <c r="G64" i="1"/>
  <c r="C21" i="2" s="1"/>
  <c r="G89" i="1"/>
  <c r="C30" i="2" s="1"/>
  <c r="G105" i="1"/>
  <c r="C34" i="2" s="1"/>
  <c r="G153" i="1"/>
  <c r="C52" i="2" s="1"/>
  <c r="G19" i="1"/>
  <c r="C10" i="2" s="1"/>
  <c r="G38" i="1"/>
  <c r="G44" i="1"/>
  <c r="C16" i="2" s="1"/>
  <c r="C7" i="2"/>
  <c r="G112" i="1"/>
  <c r="C36" i="2" s="1"/>
  <c r="G158" i="1"/>
  <c r="C53" i="2" s="1"/>
  <c r="G51" i="1"/>
  <c r="C18" i="2" s="1"/>
  <c r="G71" i="1"/>
  <c r="C24" i="2" s="1"/>
  <c r="G84" i="1"/>
  <c r="C29" i="2" s="1"/>
  <c r="G94" i="1"/>
  <c r="G148" i="1"/>
  <c r="G79" i="1"/>
  <c r="G99" i="1"/>
  <c r="C32" i="2" s="1"/>
  <c r="G120" i="1"/>
  <c r="G127" i="1"/>
  <c r="G135" i="1"/>
  <c r="G142" i="1"/>
  <c r="G26" i="1"/>
  <c r="C13" i="2" s="1"/>
  <c r="G13" i="1"/>
  <c r="C8" i="2" s="1"/>
  <c r="C15" i="2" l="1"/>
  <c r="G25" i="1"/>
  <c r="G6" i="1" s="1"/>
  <c r="C31" i="2"/>
  <c r="G77" i="1"/>
  <c r="C28" i="2"/>
  <c r="G133" i="1"/>
  <c r="C46" i="2"/>
  <c r="C42" i="2"/>
  <c r="G125" i="1"/>
  <c r="C40" i="2" s="1"/>
  <c r="C39" i="2"/>
  <c r="G118" i="1"/>
  <c r="C37" i="2" s="1"/>
  <c r="J148" i="1"/>
  <c r="C51" i="2"/>
  <c r="C50" i="2"/>
  <c r="C49" i="2"/>
  <c r="G140" i="1"/>
  <c r="C47" i="2" s="1"/>
  <c r="C26" i="2"/>
  <c r="G70" i="1"/>
  <c r="C23" i="2" s="1"/>
  <c r="G63" i="1"/>
  <c r="C20" i="2" s="1"/>
  <c r="C6" i="2"/>
  <c r="I71" i="1"/>
  <c r="J163" i="1"/>
  <c r="K105" i="1"/>
  <c r="K89" i="1"/>
  <c r="J84" i="1"/>
  <c r="K32" i="1"/>
  <c r="K19" i="1"/>
  <c r="I64" i="1"/>
  <c r="K26" i="1"/>
  <c r="K64" i="1"/>
  <c r="J153" i="1"/>
  <c r="J99" i="1"/>
  <c r="I19" i="1"/>
  <c r="J57" i="1"/>
  <c r="J112" i="1"/>
  <c r="J94" i="1"/>
  <c r="L153" i="1"/>
  <c r="L148" i="1"/>
  <c r="K57" i="1"/>
  <c r="J105" i="1"/>
  <c r="J32" i="1"/>
  <c r="I8" i="1"/>
  <c r="K38" i="1"/>
  <c r="J89" i="1"/>
  <c r="K8" i="1"/>
  <c r="K44" i="1"/>
  <c r="K71" i="1"/>
  <c r="K99" i="1"/>
  <c r="J142" i="1"/>
  <c r="J158" i="1"/>
  <c r="I51" i="1"/>
  <c r="L142" i="1"/>
  <c r="K94" i="1"/>
  <c r="L158" i="1"/>
  <c r="J44" i="1"/>
  <c r="K127" i="1"/>
  <c r="I38" i="1"/>
  <c r="K84" i="1"/>
  <c r="L163" i="1"/>
  <c r="L135" i="1"/>
  <c r="G50" i="1"/>
  <c r="C17" i="2" s="1"/>
  <c r="K51" i="1"/>
  <c r="K79" i="1"/>
  <c r="J135" i="1"/>
  <c r="J79" i="1"/>
  <c r="K112" i="1"/>
  <c r="K120" i="1"/>
  <c r="J120" i="1"/>
  <c r="J127" i="1"/>
  <c r="I26" i="1"/>
  <c r="C12" i="2"/>
  <c r="I13" i="1"/>
  <c r="K13" i="1"/>
  <c r="G5" i="1" l="1"/>
  <c r="C44" i="2"/>
  <c r="G132" i="1"/>
  <c r="K4" i="1"/>
  <c r="J4" i="1"/>
  <c r="L4" i="1"/>
  <c r="C43" i="2"/>
  <c r="I4" i="1"/>
  <c r="C5" i="2"/>
  <c r="G4" i="1" l="1"/>
  <c r="C4" i="2"/>
  <c r="G3" i="1" l="1"/>
  <c r="C2" i="2" s="1"/>
  <c r="C3" i="2"/>
  <c r="J3" i="1"/>
  <c r="J1" i="1" s="1"/>
  <c r="I3" i="1"/>
  <c r="K3" i="1"/>
  <c r="L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0" authorId="0" shapeId="0" xr:uid="{E710CF17-80F1-47CC-AD7B-093C3D7AC11E}">
      <text>
        <r>
          <rPr>
            <b/>
            <sz val="9"/>
            <color indexed="81"/>
            <rFont val="Tahoma"/>
            <charset val="1"/>
          </rPr>
          <t xml:space="preserve">Vítek Tomáš Mgr. (MPSV): </t>
        </r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<sst xmlns="http://schemas.openxmlformats.org/spreadsheetml/2006/main" count="274" uniqueCount="206">
  <si>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</si>
  <si>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</si>
  <si>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</si>
  <si>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</si>
  <si>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</si>
  <si>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</si>
  <si>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</si>
  <si>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</si>
  <si>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</si>
  <si>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</si>
  <si>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</si>
  <si>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</si>
  <si>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</si>
  <si>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</si>
  <si>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</si>
  <si>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</si>
  <si>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</si>
  <si>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</si>
  <si>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</si>
  <si>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</si>
  <si>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</si>
  <si>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</si>
  <si>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</si>
  <si>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</si>
  <si>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</si>
  <si>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</si>
  <si>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</si>
  <si>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</si>
  <si>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</si>
  <si>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</si>
  <si>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</si>
  <si>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</si>
  <si>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</si>
  <si>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</si>
  <si>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</si>
  <si>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</si>
  <si>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</si>
  <si>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</si>
  <si>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</si>
  <si>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</si>
  <si>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</si>
  <si>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</si>
  <si>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</si>
  <si>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</si>
  <si>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</si>
  <si>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</si>
  <si>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</si>
  <si>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</si>
  <si>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</si>
  <si>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</si>
  <si>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</si>
  <si>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</si>
  <si>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</si>
  <si>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</si>
  <si>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</si>
  <si>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</si>
  <si>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</si>
  <si>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</si>
  <si>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</si>
  <si>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</si>
  <si>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</si>
  <si>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</si>
  <si>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</si>
  <si>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</si>
  <si>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</si>
  <si>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</si>
  <si>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</si>
  <si>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</si>
  <si>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</si>
  <si>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</si>
  <si>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</si>
  <si>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</si>
  <si>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</si>
  <si>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</si>
  <si>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</si>
  <si>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</si>
  <si>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</si>
  <si>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</si>
  <si>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</si>
  <si>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</si>
  <si>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</si>
  <si>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</si>
  <si>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</si>
  <si>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</si>
  <si>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</si>
  <si>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</si>
  <si>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</si>
  <si>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</si>
  <si>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</si>
  <si>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</si>
  <si>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</si>
  <si>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</si>
  <si>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</si>
  <si>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</si>
  <si>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</si>
  <si>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</si>
  <si>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</si>
  <si>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</si>
  <si>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</si>
  <si>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</si>
  <si>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</si>
  <si>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1.1.1.1.1.4.1</t>
  </si>
  <si>
    <t>1.1.1.1.1.4.2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</si>
  <si>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</si>
  <si>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</si>
  <si>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</si>
  <si>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</si>
  <si>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</si>
  <si>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</si>
  <si>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</si>
  <si>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</si>
  <si>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</si>
  <si>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</si>
  <si>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</si>
  <si>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</si>
  <si>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</si>
  <si>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</si>
  <si>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</si>
  <si>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</si>
  <si>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</si>
  <si>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</si>
  <si>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1.1.1.4.1.1</t>
  </si>
  <si>
    <t>1.1.1.4.1.2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</si>
  <si>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</si>
  <si>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</si>
  <si>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</si>
  <si>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</si>
  <si>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</si>
  <si>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</si>
  <si>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</si>
  <si>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</si>
  <si>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</si>
  <si>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</si>
  <si>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</si>
  <si>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</si>
  <si>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1.1.1.5.8.1</t>
  </si>
  <si>
    <t>1.1.1.5.8.2</t>
  </si>
  <si>
    <t>1.1.1.5.10.1</t>
  </si>
  <si>
    <t>1.1.1.5.10.2</t>
  </si>
  <si>
    <t>1.1.1.6.2.1</t>
  </si>
  <si>
    <t>1.1.1.6.2.2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</si>
  <si>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</si>
  <si>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</si>
  <si>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</si>
  <si>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</si>
  <si>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</si>
  <si>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</si>
  <si>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</si>
  <si>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</si>
  <si>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</si>
  <si>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</si>
  <si>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</si>
  <si>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</si>
  <si>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</si>
  <si>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</si>
  <si>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</si>
  <si>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</si>
  <si>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</si>
  <si>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</si>
  <si>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</si>
  <si>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</si>
  <si>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</si>
  <si>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</si>
  <si>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</si>
  <si>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</si>
  <si>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</si>
  <si>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</si>
  <si>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</si>
  <si>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</si>
  <si>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</si>
  <si>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</si>
  <si>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</si>
  <si>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</si>
  <si>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</si>
  <si>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</si>
  <si>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</si>
  <si>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</si>
  <si>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</si>
  <si>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</si>
  <si>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</si>
  <si>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</si>
  <si>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</si>
  <si>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</si>
  <si>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Rozpad</t>
  </si>
  <si>
    <t>1.1.1.1.2.1.3</t>
  </si>
  <si>
    <t>1.1.1.1.2.2.3</t>
  </si>
  <si>
    <t>1.1.1.1.2.3.3</t>
  </si>
  <si>
    <t>1.1.1.1.2.4.3</t>
  </si>
  <si>
    <t>1.1.1.2.1.3</t>
  </si>
  <si>
    <t>1.1.1.2.2.3</t>
  </si>
  <si>
    <t>1.1.1.5.8.3</t>
  </si>
  <si>
    <t>1.1.1.5.10.3</t>
  </si>
  <si>
    <r>
      <t xml:space="preserve">Opatření na snížení energetické náročnosti budov 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</si>
  <si>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Opatření na snížení energetické náročnosti budov - hlavní výdaj</t>
  </si>
  <si>
    <t>Opatření na snížení energetické náročnosti budov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</si>
  <si>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</si>
  <si>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celková cena bez DPH</t>
  </si>
  <si>
    <t>Vyplňujte pouze bílé buňky a neupravujte vzorce!</t>
  </si>
  <si>
    <t>cena bez DPH</t>
  </si>
  <si>
    <t>Celkové výdaje (vždy s DPH)</t>
  </si>
  <si>
    <t>Celkové způsobilé výdaje (vždy bez DPH)</t>
  </si>
  <si>
    <t>1.2.1</t>
  </si>
  <si>
    <t>1.2.2</t>
  </si>
  <si>
    <t>1.2.3</t>
  </si>
  <si>
    <t>DPH</t>
  </si>
  <si>
    <t>Celkové nezpůsobilé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</si>
</sst>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color rgb="FF0070C0"/>
      <name val="Calibri"/>
      <family val="2"/>
      <charset val="238"/>
    </font>
    <font>
      <b/>
      <sz val="11"/>
      <color rgb="FFFF0000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22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0" xfId="0" applyNumberFormat="1"/>
    <xf numFmtId="164" fontId="0" fillId="0" borderId="1" xfId="0" applyNumberFormat="1" applyBorder="1"/>
    <xf numFmtId="0" fontId="2" fillId="0" borderId="0" xfId="0" applyFont="1"/>
    <xf numFmtId="0" fontId="4" fillId="0" borderId="0" xfId="0" applyFont="1"/>
    <xf numFmtId="0" fontId="1" fillId="0" borderId="1" xfId="0" applyFont="1" applyBorder="1"/>
    <xf numFmtId="0" fontId="0" fillId="3" borderId="1" xfId="0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1" fillId="0" borderId="1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0" fontId="15" fillId="0" borderId="0" xfId="0" applyFont="1" applyAlignment="1">
      <alignment vertical="top" wrapText="1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0" fillId="0" borderId="0" xfId="0" applyBorder="1"/>
    <xf numFmtId="164" fontId="0" fillId="0" borderId="0" xfId="0" applyNumberFormat="1" applyBorder="1"/>
    <xf numFmtId="0" fontId="0" fillId="3" borderId="1" xfId="0" applyFill="1" applyBorder="1"/>
    <xf numFmtId="0" fontId="2" fillId="2" borderId="1" xfId="0" applyFont="1" applyFill="1" applyBorder="1"/>
    <xf numFmtId="0" fontId="0" fillId="0" borderId="3" xfId="0" applyBorder="1"/>
    <xf numFmtId="164" fontId="1" fillId="0" borderId="0" xfId="0" applyNumberFormat="1" applyFont="1" applyFill="1" applyBorder="1" applyAlignment="1">
      <alignment vertical="center" wrapText="1"/>
    </xf>
    <xf numFmtId="10" fontId="0" fillId="0" borderId="0" xfId="0" applyNumberFormat="1" applyBorder="1"/>
    <xf numFmtId="164" fontId="8" fillId="0" borderId="0" xfId="0" applyNumberFormat="1" applyFont="1" applyFill="1" applyBorder="1"/>
    <xf numFmtId="0" fontId="0" fillId="0" borderId="0" xfId="0" applyBorder="1" applyAlignment="1">
      <alignment vertical="center"/>
    </xf>
    <xf numFmtId="164" fontId="8" fillId="3" borderId="8" xfId="0" applyNumberFormat="1" applyFont="1" applyFill="1" applyBorder="1" applyAlignment="1" applyProtection="1">
      <alignment vertical="center"/>
      <protection hidden="1"/>
    </xf>
    <xf numFmtId="164" fontId="8" fillId="4" borderId="9" xfId="0" applyNumberFormat="1" applyFont="1" applyFill="1" applyBorder="1" applyAlignment="1" applyProtection="1">
      <alignment vertical="center"/>
      <protection hidden="1"/>
    </xf>
    <xf numFmtId="164" fontId="6" fillId="2" borderId="9" xfId="0" applyNumberFormat="1" applyFont="1" applyFill="1" applyBorder="1" applyAlignment="1" applyProtection="1">
      <alignment vertical="center"/>
      <protection hidden="1"/>
    </xf>
    <xf numFmtId="164" fontId="4" fillId="6" borderId="9" xfId="0" applyNumberFormat="1" applyFont="1" applyFill="1" applyBorder="1" applyAlignment="1" applyProtection="1">
      <alignment vertical="center" wrapText="1"/>
      <protection hidden="1"/>
    </xf>
    <xf numFmtId="164" fontId="5" fillId="5" borderId="9" xfId="0" applyNumberFormat="1" applyFont="1" applyFill="1" applyBorder="1" applyAlignment="1" applyProtection="1">
      <alignment vertical="center" wrapText="1"/>
      <protection hidden="1"/>
    </xf>
    <xf numFmtId="164" fontId="4" fillId="0" borderId="1" xfId="0" applyNumberFormat="1" applyFont="1" applyBorder="1" applyAlignment="1" applyProtection="1">
      <alignment vertical="center"/>
      <protection hidden="1"/>
    </xf>
    <xf numFmtId="164" fontId="5" fillId="6" borderId="8" xfId="0" applyNumberFormat="1" applyFont="1" applyFill="1" applyBorder="1" applyAlignment="1" applyProtection="1">
      <alignment vertical="center"/>
      <protection hidden="1"/>
    </xf>
    <xf numFmtId="164" fontId="4" fillId="6" borderId="5" xfId="0" applyNumberFormat="1" applyFont="1" applyFill="1" applyBorder="1" applyAlignment="1" applyProtection="1">
      <alignment vertical="center"/>
      <protection hidden="1"/>
    </xf>
    <xf numFmtId="164" fontId="4" fillId="6" borderId="8" xfId="0" applyNumberFormat="1" applyFont="1" applyFill="1" applyBorder="1" applyAlignment="1" applyProtection="1">
      <alignment vertical="center"/>
      <protection hidden="1"/>
    </xf>
    <xf numFmtId="164" fontId="4" fillId="2" borderId="2" xfId="0" applyNumberFormat="1" applyFont="1" applyFill="1" applyBorder="1" applyAlignment="1" applyProtection="1">
      <alignment vertical="center"/>
      <protection hidden="1"/>
    </xf>
    <xf numFmtId="164" fontId="5" fillId="6" borderId="2" xfId="0" applyNumberFormat="1" applyFont="1" applyFill="1" applyBorder="1" applyAlignment="1" applyProtection="1">
      <alignment vertical="center"/>
      <protection hidden="1"/>
    </xf>
    <xf numFmtId="164" fontId="5" fillId="5" borderId="2" xfId="0" applyNumberFormat="1" applyFont="1" applyFill="1" applyBorder="1" applyAlignment="1" applyProtection="1">
      <alignment vertical="center"/>
      <protection hidden="1"/>
    </xf>
    <xf numFmtId="164" fontId="8" fillId="4" borderId="1" xfId="0" applyNumberFormat="1" applyFont="1" applyFill="1" applyBorder="1" applyProtection="1">
      <protection hidden="1"/>
    </xf>
    <xf numFmtId="164" fontId="0" fillId="0" borderId="1" xfId="0" applyNumberFormat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164" fontId="0" fillId="2" borderId="1" xfId="0" applyNumberFormat="1" applyFill="1" applyBorder="1" applyProtection="1">
      <protection hidden="1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4" borderId="1" xfId="0" applyNumberFormat="1" applyFill="1" applyBorder="1" applyProtection="1">
      <protection hidden="1"/>
    </xf>
    <xf numFmtId="164" fontId="0" fillId="7" borderId="1" xfId="0" applyNumberFormat="1" applyFill="1" applyBorder="1" applyProtection="1">
      <protection hidden="1"/>
    </xf>
    <xf numFmtId="164" fontId="0" fillId="6" borderId="1" xfId="0" applyNumberFormat="1" applyFill="1" applyBorder="1" applyProtection="1">
      <protection hidden="1"/>
    </xf>
    <xf numFmtId="164" fontId="0" fillId="5" borderId="1" xfId="0" applyNumberFormat="1" applyFill="1" applyBorder="1" applyProtection="1">
      <protection hidden="1"/>
    </xf>
    <xf numFmtId="164" fontId="4" fillId="0" borderId="1" xfId="0" applyNumberFormat="1" applyFont="1" applyBorder="1" applyAlignment="1" applyProtection="1">
      <alignment vertical="center"/>
    </xf>
    <xf numFmtId="164" fontId="18" fillId="0" borderId="1" xfId="0" applyNumberFormat="1" applyFont="1" applyBorder="1" applyAlignment="1" applyProtection="1">
      <alignment vertical="center"/>
    </xf>
    <xf numFmtId="164" fontId="4" fillId="0" borderId="2" xfId="0" applyNumberFormat="1" applyFont="1" applyBorder="1" applyAlignment="1" applyProtection="1">
      <alignment vertical="center"/>
    </xf>
    <xf numFmtId="0" fontId="8" fillId="3" borderId="2" xfId="0" applyFont="1" applyFill="1" applyBorder="1" applyAlignment="1" applyProtection="1">
      <alignment vertical="center" wrapText="1"/>
      <protection locked="0"/>
    </xf>
    <xf numFmtId="2" fontId="8" fillId="3" borderId="2" xfId="0" applyNumberFormat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vertical="center" wrapText="1"/>
      <protection locked="0"/>
    </xf>
    <xf numFmtId="2" fontId="8" fillId="4" borderId="5" xfId="0" applyNumberFormat="1" applyFont="1" applyFill="1" applyBorder="1" applyAlignment="1" applyProtection="1">
      <alignment vertical="center" wrapText="1"/>
      <protection locked="0"/>
    </xf>
    <xf numFmtId="0" fontId="6" fillId="2" borderId="5" xfId="0" applyFont="1" applyFill="1" applyBorder="1" applyAlignment="1" applyProtection="1">
      <alignment vertical="center" wrapText="1"/>
      <protection locked="0"/>
    </xf>
    <xf numFmtId="2" fontId="6" fillId="2" borderId="5" xfId="0" applyNumberFormat="1" applyFont="1" applyFill="1" applyBorder="1" applyAlignment="1" applyProtection="1">
      <alignment vertical="center" wrapText="1"/>
      <protection locked="0"/>
    </xf>
    <xf numFmtId="0" fontId="4" fillId="6" borderId="5" xfId="0" applyFont="1" applyFill="1" applyBorder="1" applyAlignment="1" applyProtection="1">
      <alignment vertical="center" wrapText="1"/>
      <protection locked="0"/>
    </xf>
    <xf numFmtId="2" fontId="4" fillId="6" borderId="5" xfId="0" applyNumberFormat="1" applyFont="1" applyFill="1" applyBorder="1" applyAlignment="1" applyProtection="1">
      <alignment vertical="center" wrapText="1"/>
      <protection locked="0"/>
    </xf>
    <xf numFmtId="0" fontId="5" fillId="5" borderId="5" xfId="0" applyFont="1" applyFill="1" applyBorder="1" applyAlignment="1" applyProtection="1">
      <alignment vertical="center" wrapText="1"/>
      <protection locked="0"/>
    </xf>
    <xf numFmtId="2" fontId="5" fillId="5" borderId="5" xfId="0" applyNumberFormat="1" applyFont="1" applyFill="1" applyBorder="1" applyAlignment="1" applyProtection="1">
      <alignment vertical="center" wrapText="1"/>
      <protection locked="0"/>
    </xf>
    <xf numFmtId="0" fontId="10" fillId="0" borderId="6" xfId="0" applyFont="1" applyBorder="1" applyAlignment="1" applyProtection="1">
      <alignment vertical="center"/>
      <protection locked="0"/>
    </xf>
    <xf numFmtId="164" fontId="10" fillId="0" borderId="6" xfId="0" applyNumberFormat="1" applyFont="1" applyBorder="1" applyAlignment="1" applyProtection="1">
      <alignment vertical="center"/>
      <protection locked="0"/>
    </xf>
    <xf numFmtId="2" fontId="10" fillId="0" borderId="6" xfId="0" applyNumberFormat="1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164" fontId="10" fillId="0" borderId="1" xfId="0" applyNumberFormat="1" applyFont="1" applyBorder="1" applyAlignment="1" applyProtection="1">
      <alignment vertical="center"/>
      <protection locked="0"/>
    </xf>
    <xf numFmtId="2" fontId="10" fillId="0" borderId="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2" fontId="0" fillId="0" borderId="1" xfId="0" applyNumberFormat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164" fontId="10" fillId="0" borderId="4" xfId="0" applyNumberFormat="1" applyFont="1" applyBorder="1" applyAlignment="1" applyProtection="1">
      <alignment vertical="center"/>
      <protection locked="0"/>
    </xf>
    <xf numFmtId="2" fontId="10" fillId="0" borderId="4" xfId="0" applyNumberFormat="1" applyFont="1" applyBorder="1" applyAlignment="1" applyProtection="1">
      <alignment vertical="center"/>
      <protection locked="0"/>
    </xf>
    <xf numFmtId="0" fontId="5" fillId="5" borderId="2" xfId="0" applyFont="1" applyFill="1" applyBorder="1" applyAlignment="1" applyProtection="1">
      <alignment vertical="center" wrapText="1"/>
      <protection locked="0"/>
    </xf>
    <xf numFmtId="2" fontId="5" fillId="5" borderId="2" xfId="0" applyNumberFormat="1" applyFont="1" applyFill="1" applyBorder="1" applyAlignment="1" applyProtection="1">
      <alignment vertical="center" wrapText="1"/>
      <protection locked="0"/>
    </xf>
    <xf numFmtId="0" fontId="5" fillId="6" borderId="2" xfId="0" applyFont="1" applyFill="1" applyBorder="1" applyAlignment="1" applyProtection="1">
      <alignment vertical="center" wrapText="1"/>
      <protection locked="0"/>
    </xf>
    <xf numFmtId="2" fontId="5" fillId="6" borderId="2" xfId="0" applyNumberFormat="1" applyFont="1" applyFill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/>
      <protection locked="0"/>
    </xf>
    <xf numFmtId="164" fontId="0" fillId="0" borderId="2" xfId="0" applyNumberFormat="1" applyBorder="1" applyAlignment="1" applyProtection="1">
      <alignment vertical="center"/>
      <protection locked="0"/>
    </xf>
    <xf numFmtId="2" fontId="0" fillId="0" borderId="2" xfId="0" applyNumberFormat="1" applyBorder="1" applyAlignment="1" applyProtection="1">
      <alignment vertical="center"/>
      <protection locked="0"/>
    </xf>
    <xf numFmtId="0" fontId="5" fillId="6" borderId="8" xfId="0" applyFont="1" applyFill="1" applyBorder="1" applyAlignment="1" applyProtection="1">
      <alignment vertical="center" wrapText="1"/>
      <protection locked="0"/>
    </xf>
    <xf numFmtId="2" fontId="5" fillId="6" borderId="8" xfId="0" applyNumberFormat="1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2" fontId="4" fillId="2" borderId="2" xfId="0" applyNumberFormat="1" applyFont="1" applyFill="1" applyBorder="1" applyAlignment="1" applyProtection="1">
      <alignment vertical="center" wrapText="1"/>
      <protection locked="0"/>
    </xf>
    <xf numFmtId="0" fontId="4" fillId="6" borderId="8" xfId="0" applyFont="1" applyFill="1" applyBorder="1" applyAlignment="1" applyProtection="1">
      <alignment vertical="center" wrapText="1"/>
      <protection locked="0"/>
    </xf>
    <xf numFmtId="2" fontId="4" fillId="6" borderId="8" xfId="0" applyNumberFormat="1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 applyProtection="1">
      <alignment vertical="center"/>
      <protection locked="0"/>
    </xf>
    <xf numFmtId="164" fontId="10" fillId="0" borderId="8" xfId="0" applyNumberFormat="1" applyFont="1" applyBorder="1" applyAlignment="1" applyProtection="1">
      <alignment vertical="center"/>
      <protection locked="0"/>
    </xf>
    <xf numFmtId="2" fontId="10" fillId="0" borderId="8" xfId="0" applyNumberFormat="1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8" fillId="3" borderId="2" xfId="0" applyFont="1" applyFill="1" applyBorder="1" applyAlignment="1" applyProtection="1">
      <alignment vertical="center"/>
      <protection locked="0"/>
    </xf>
    <xf numFmtId="49" fontId="8" fillId="4" borderId="5" xfId="0" applyNumberFormat="1" applyFont="1" applyFill="1" applyBorder="1" applyAlignment="1" applyProtection="1">
      <alignment vertical="center"/>
      <protection locked="0"/>
    </xf>
    <xf numFmtId="49" fontId="7" fillId="2" borderId="5" xfId="0" applyNumberFormat="1" applyFont="1" applyFill="1" applyBorder="1" applyAlignment="1" applyProtection="1">
      <alignment vertical="center"/>
      <protection locked="0"/>
    </xf>
    <xf numFmtId="0" fontId="9" fillId="2" borderId="5" xfId="0" applyFont="1" applyFill="1" applyBorder="1" applyAlignment="1" applyProtection="1">
      <alignment vertical="center" wrapText="1"/>
      <protection locked="0"/>
    </xf>
    <xf numFmtId="49" fontId="4" fillId="6" borderId="5" xfId="0" applyNumberFormat="1" applyFont="1" applyFill="1" applyBorder="1" applyAlignment="1" applyProtection="1">
      <alignment vertical="center"/>
      <protection locked="0"/>
    </xf>
    <xf numFmtId="0" fontId="1" fillId="6" borderId="5" xfId="0" applyFont="1" applyFill="1" applyBorder="1" applyAlignment="1" applyProtection="1">
      <alignment vertical="center" wrapText="1"/>
      <protection locked="0"/>
    </xf>
    <xf numFmtId="49" fontId="5" fillId="5" borderId="5" xfId="0" applyNumberFormat="1" applyFont="1" applyFill="1" applyBorder="1" applyAlignment="1" applyProtection="1">
      <alignment vertical="center"/>
      <protection locked="0"/>
    </xf>
    <xf numFmtId="0" fontId="1" fillId="5" borderId="5" xfId="0" applyFont="1" applyFill="1" applyBorder="1" applyAlignment="1" applyProtection="1">
      <alignment vertical="center" wrapText="1"/>
      <protection locked="0"/>
    </xf>
    <xf numFmtId="49" fontId="4" fillId="0" borderId="5" xfId="0" applyNumberFormat="1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10" fillId="0" borderId="6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49" fontId="4" fillId="0" borderId="2" xfId="0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9" fontId="5" fillId="5" borderId="2" xfId="0" applyNumberFormat="1" applyFont="1" applyFill="1" applyBorder="1" applyAlignment="1" applyProtection="1">
      <alignment vertical="center"/>
      <protection locked="0"/>
    </xf>
    <xf numFmtId="49" fontId="4" fillId="7" borderId="2" xfId="0" applyNumberFormat="1" applyFont="1" applyFill="1" applyBorder="1" applyAlignment="1" applyProtection="1">
      <alignment vertical="center"/>
      <protection locked="0"/>
    </xf>
    <xf numFmtId="0" fontId="4" fillId="7" borderId="2" xfId="0" applyFont="1" applyFill="1" applyBorder="1" applyAlignment="1" applyProtection="1">
      <alignment vertical="center" wrapText="1"/>
      <protection locked="0"/>
    </xf>
    <xf numFmtId="49" fontId="4" fillId="0" borderId="8" xfId="0" applyNumberFormat="1" applyFont="1" applyFill="1" applyBorder="1" applyAlignment="1" applyProtection="1">
      <alignment vertical="center"/>
      <protection locked="0"/>
    </xf>
    <xf numFmtId="0" fontId="4" fillId="0" borderId="8" xfId="0" applyFont="1" applyFill="1" applyBorder="1" applyAlignment="1" applyProtection="1">
      <alignment vertical="center" wrapText="1"/>
      <protection locked="0"/>
    </xf>
    <xf numFmtId="49" fontId="5" fillId="6" borderId="2" xfId="0" applyNumberFormat="1" applyFont="1" applyFill="1" applyBorder="1" applyAlignment="1" applyProtection="1">
      <alignment vertical="center"/>
      <protection locked="0"/>
    </xf>
    <xf numFmtId="49" fontId="4" fillId="0" borderId="7" xfId="0" applyNumberFormat="1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49" fontId="4" fillId="0" borderId="8" xfId="0" applyNumberFormat="1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49" fontId="4" fillId="0" borderId="5" xfId="0" applyNumberFormat="1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49" fontId="10" fillId="0" borderId="1" xfId="0" applyNumberFormat="1" applyFont="1" applyBorder="1" applyAlignment="1" applyProtection="1">
      <alignment vertical="center"/>
      <protection locked="0"/>
    </xf>
    <xf numFmtId="49" fontId="5" fillId="6" borderId="8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5" fillId="6" borderId="5" xfId="0" applyFont="1" applyFill="1" applyBorder="1" applyAlignment="1" applyProtection="1">
      <alignment vertical="center" wrapText="1"/>
      <protection locked="0"/>
    </xf>
    <xf numFmtId="49" fontId="4" fillId="6" borderId="8" xfId="0" applyNumberFormat="1" applyFont="1" applyFill="1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64" fontId="1" fillId="0" borderId="1" xfId="0" applyNumberFormat="1" applyFont="1" applyBorder="1" applyAlignment="1" applyProtection="1">
      <alignment vertical="center" wrapText="1"/>
      <protection locked="0"/>
    </xf>
    <xf numFmtId="2" fontId="1" fillId="0" borderId="1" xfId="0" applyNumberFormat="1" applyFont="1" applyBorder="1" applyAlignment="1" applyProtection="1">
      <alignment vertical="center" wrapText="1"/>
      <protection locked="0"/>
    </xf>
    <xf numFmtId="49" fontId="4" fillId="0" borderId="8" xfId="0" applyNumberFormat="1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 wrapText="1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 wrapText="1"/>
      <protection locked="0"/>
    </xf>
    <xf numFmtId="164" fontId="10" fillId="0" borderId="9" xfId="0" applyNumberFormat="1" applyFont="1" applyBorder="1" applyAlignment="1" applyProtection="1">
      <alignment vertical="center"/>
      <protection locked="0"/>
    </xf>
    <xf numFmtId="2" fontId="10" fillId="0" borderId="9" xfId="0" applyNumberFormat="1" applyFont="1" applyBorder="1" applyAlignment="1" applyProtection="1">
      <alignment vertical="center"/>
      <protection locked="0"/>
    </xf>
    <xf numFmtId="164" fontId="18" fillId="0" borderId="9" xfId="0" applyNumberFormat="1" applyFont="1" applyBorder="1" applyAlignment="1" applyProtection="1">
      <alignment vertical="center"/>
      <protection locked="0"/>
    </xf>
    <xf numFmtId="164" fontId="18" fillId="8" borderId="4" xfId="0" applyNumberFormat="1" applyFont="1" applyFill="1" applyBorder="1" applyAlignment="1" applyProtection="1">
      <alignment vertical="center"/>
    </xf>
    <xf numFmtId="164" fontId="18" fillId="8" borderId="6" xfId="0" applyNumberFormat="1" applyFont="1" applyFill="1" applyBorder="1" applyAlignment="1" applyProtection="1">
      <alignment vertical="center"/>
    </xf>
    <xf numFmtId="164" fontId="18" fillId="8" borderId="8" xfId="0" applyNumberFormat="1" applyFont="1" applyFill="1" applyBorder="1" applyAlignment="1" applyProtection="1">
      <alignment vertical="center"/>
    </xf>
    <xf numFmtId="164" fontId="4" fillId="8" borderId="8" xfId="0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vertical="center" wrapText="1"/>
      <protection locked="0"/>
    </xf>
    <xf numFmtId="164" fontId="4" fillId="8" borderId="5" xfId="0" applyNumberFormat="1" applyFont="1" applyFill="1" applyBorder="1" applyAlignment="1" applyProtection="1">
      <alignment vertical="center"/>
      <protection hidden="1"/>
    </xf>
    <xf numFmtId="164" fontId="4" fillId="8" borderId="1" xfId="0" applyNumberFormat="1" applyFont="1" applyFill="1" applyBorder="1" applyAlignment="1" applyProtection="1">
      <alignment vertical="center"/>
    </xf>
    <xf numFmtId="164" fontId="4" fillId="8" borderId="7" xfId="0" applyNumberFormat="1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164" fontId="0" fillId="0" borderId="6" xfId="0" applyNumberFormat="1" applyBorder="1" applyAlignment="1" applyProtection="1">
      <alignment vertical="center"/>
      <protection locked="0"/>
    </xf>
    <xf numFmtId="2" fontId="0" fillId="0" borderId="6" xfId="0" applyNumberFormat="1" applyBorder="1" applyAlignment="1" applyProtection="1">
      <alignment vertical="center"/>
      <protection locked="0"/>
    </xf>
    <xf numFmtId="164" fontId="4" fillId="0" borderId="6" xfId="0" applyNumberFormat="1" applyFont="1" applyBorder="1" applyAlignment="1" applyProtection="1">
      <alignment vertical="center"/>
    </xf>
    <xf numFmtId="164" fontId="4" fillId="8" borderId="2" xfId="0" applyNumberFormat="1" applyFont="1" applyFill="1" applyBorder="1" applyAlignment="1" applyProtection="1">
      <alignment vertical="center"/>
      <protection hidden="1"/>
    </xf>
    <xf numFmtId="164" fontId="10" fillId="8" borderId="4" xfId="0" applyNumberFormat="1" applyFont="1" applyFill="1" applyBorder="1" applyAlignment="1" applyProtection="1">
      <alignment vertical="center"/>
    </xf>
    <xf numFmtId="164" fontId="4" fillId="8" borderId="9" xfId="0" applyNumberFormat="1" applyFont="1" applyFill="1" applyBorder="1" applyAlignment="1" applyProtection="1">
      <alignment vertical="center"/>
      <protection hidden="1"/>
    </xf>
    <xf numFmtId="164" fontId="10" fillId="8" borderId="6" xfId="0" applyNumberFormat="1" applyFont="1" applyFill="1" applyBorder="1" applyAlignment="1" applyProtection="1">
      <alignment vertical="center"/>
    </xf>
    <xf numFmtId="164" fontId="0" fillId="0" borderId="6" xfId="0" applyNumberFormat="1" applyBorder="1" applyAlignment="1" applyProtection="1">
      <alignment vertical="center"/>
    </xf>
    <xf numFmtId="164" fontId="10" fillId="8" borderId="8" xfId="0" applyNumberFormat="1" applyFont="1" applyFill="1" applyBorder="1" applyAlignment="1" applyProtection="1">
      <alignment vertical="center"/>
    </xf>
    <xf numFmtId="0" fontId="4" fillId="8" borderId="8" xfId="0" applyFont="1" applyFill="1" applyBorder="1" applyAlignment="1" applyProtection="1">
      <alignment vertical="center"/>
      <protection locked="0"/>
    </xf>
    <xf numFmtId="164" fontId="4" fillId="8" borderId="8" xfId="0" applyNumberFormat="1" applyFont="1" applyFill="1" applyBorder="1" applyAlignment="1" applyProtection="1">
      <alignment vertical="center"/>
      <protection locked="0"/>
    </xf>
    <xf numFmtId="2" fontId="4" fillId="8" borderId="8" xfId="0" applyNumberFormat="1" applyFont="1" applyFill="1" applyBorder="1" applyAlignment="1" applyProtection="1">
      <alignment vertical="center"/>
      <protection locked="0"/>
    </xf>
    <xf numFmtId="0" fontId="4" fillId="8" borderId="5" xfId="0" applyFont="1" applyFill="1" applyBorder="1" applyAlignment="1" applyProtection="1">
      <alignment vertical="center"/>
      <protection locked="0"/>
    </xf>
    <xf numFmtId="164" fontId="4" fillId="8" borderId="5" xfId="0" applyNumberFormat="1" applyFont="1" applyFill="1" applyBorder="1" applyAlignment="1" applyProtection="1">
      <alignment vertical="center"/>
      <protection locked="0"/>
    </xf>
    <xf numFmtId="2" fontId="4" fillId="8" borderId="5" xfId="0" applyNumberFormat="1" applyFont="1" applyFill="1" applyBorder="1" applyAlignment="1" applyProtection="1">
      <alignment vertical="center"/>
      <protection locked="0"/>
    </xf>
    <xf numFmtId="0" fontId="4" fillId="8" borderId="8" xfId="0" applyFont="1" applyFill="1" applyBorder="1" applyAlignment="1" applyProtection="1">
      <alignment vertical="center"/>
    </xf>
    <xf numFmtId="164" fontId="4" fillId="8" borderId="8" xfId="0" applyNumberFormat="1" applyFont="1" applyFill="1" applyBorder="1" applyAlignment="1" applyProtection="1">
      <alignment vertical="center"/>
    </xf>
    <xf numFmtId="2" fontId="4" fillId="8" borderId="8" xfId="0" applyNumberFormat="1" applyFont="1" applyFill="1" applyBorder="1" applyAlignment="1" applyProtection="1">
      <alignment vertical="center"/>
    </xf>
    <xf numFmtId="2" fontId="4" fillId="8" borderId="7" xfId="0" applyNumberFormat="1" applyFont="1" applyFill="1" applyBorder="1" applyAlignment="1" applyProtection="1">
      <alignment vertical="center"/>
      <protection locked="0"/>
    </xf>
    <xf numFmtId="164" fontId="4" fillId="8" borderId="7" xfId="0" applyNumberFormat="1" applyFont="1" applyFill="1" applyBorder="1" applyAlignment="1" applyProtection="1">
      <alignment vertical="center"/>
      <protection locked="0"/>
    </xf>
    <xf numFmtId="0" fontId="4" fillId="8" borderId="7" xfId="0" applyFont="1" applyFill="1" applyBorder="1" applyAlignment="1" applyProtection="1">
      <alignment vertical="center"/>
      <protection locked="0"/>
    </xf>
    <xf numFmtId="0" fontId="4" fillId="8" borderId="2" xfId="0" applyFont="1" applyFill="1" applyBorder="1" applyAlignment="1" applyProtection="1">
      <alignment vertical="center"/>
      <protection locked="0"/>
    </xf>
    <xf numFmtId="164" fontId="4" fillId="8" borderId="2" xfId="0" applyNumberFormat="1" applyFont="1" applyFill="1" applyBorder="1" applyAlignment="1" applyProtection="1">
      <alignment vertical="center"/>
      <protection locked="0"/>
    </xf>
    <xf numFmtId="2" fontId="4" fillId="8" borderId="2" xfId="0" applyNumberFormat="1" applyFont="1" applyFill="1" applyBorder="1" applyAlignment="1" applyProtection="1">
      <alignment vertical="center"/>
      <protection locked="0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3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8" borderId="1" xfId="0" applyFill="1" applyBorder="1"/>
    <xf numFmtId="0" fontId="2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>
      <alignment vertical="center"/>
    </xf>
    <xf numFmtId="16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6"/>
  <sheetViews>
    <sheetView tabSelected="1" topLeftCell="B1" zoomScale="90" zoomScaleNormal="90" workbookViewId="0">
      <pane xSplit="2" ySplit="2" topLeftCell="D3" activePane="bottomRight" state="frozen"/>
      <selection activeCell="B1" sqref="B1"/>
      <selection pane="topRight" activeCell="D1" sqref="D1"/>
      <selection pane="bottomLeft" activeCell="B3" sqref="B3"/>
      <selection pane="bottomRight" activeCell="J10" sqref="J10"/>
    </sheetView>
  </sheetViews>
  <sheetFormatPr defaultRowHeight="15" x14ac:dyDescent="0.25"/>
  <cols>
    <col min="1" max="1" width="3" hidden="1" customWidth="1"/>
    <col min="2" max="2" width="15" style="150" customWidth="1"/>
    <col min="3" max="3" width="52.140625" style="111" customWidth="1"/>
    <col min="4" max="4" width="20.140625" customWidth="1"/>
    <col min="5" max="5" width="17.85546875" style="5" customWidth="1"/>
    <col min="6" max="6" width="15" style="33" customWidth="1"/>
    <col min="7" max="7" width="19.140625" style="5" customWidth="1"/>
    <col min="8" max="8" width="8.140625" style="32" customWidth="1"/>
    <col min="9" max="9" width="20.140625" customWidth="1"/>
    <col min="10" max="10" width="19.140625" customWidth="1"/>
    <col min="11" max="11" width="19.42578125" customWidth="1"/>
    <col min="12" max="12" width="17.42578125" style="42" bestFit="1" customWidth="1"/>
    <col min="13" max="13" width="17.42578125" style="38" customWidth="1"/>
    <col min="14" max="241" width="15" customWidth="1"/>
  </cols>
  <sheetData>
    <row r="1" spans="1:13" ht="30.6" customHeight="1" x14ac:dyDescent="0.45">
      <c r="B1" s="110" t="s">
        <v>182</v>
      </c>
      <c r="D1" s="197" t="s">
        <v>197</v>
      </c>
      <c r="E1" s="198"/>
      <c r="F1" s="198"/>
      <c r="G1" s="198"/>
      <c r="I1" s="34" t="s">
        <v>183</v>
      </c>
      <c r="J1" t="str">
        <f>IF(J3="","",IF(J3&gt;20%,"Upozornění: výše vedlejších výdajů přesahuje 20 % celkových způsobilých výdajů aktuálně vykázaných v rozpočtu",""))</f>
        <v/>
      </c>
    </row>
    <row r="2" spans="1:13" ht="34.35" customHeight="1" x14ac:dyDescent="0.25">
      <c r="B2" s="112" t="s">
        <v>0</v>
      </c>
      <c r="C2" s="113" t="s">
        <v>1</v>
      </c>
      <c r="D2" s="113" t="s">
        <v>99</v>
      </c>
      <c r="E2" s="151" t="s">
        <v>105</v>
      </c>
      <c r="F2" s="152" t="s">
        <v>100</v>
      </c>
      <c r="G2" s="151" t="s">
        <v>196</v>
      </c>
      <c r="H2" s="36"/>
      <c r="I2" s="30" t="s">
        <v>174</v>
      </c>
      <c r="J2" s="30" t="s">
        <v>175</v>
      </c>
      <c r="K2" s="30" t="s">
        <v>176</v>
      </c>
      <c r="L2" s="30" t="s">
        <v>177</v>
      </c>
      <c r="M2" s="43"/>
    </row>
    <row r="3" spans="1:13" ht="15.75" thickBot="1" x14ac:dyDescent="0.3">
      <c r="A3" s="7"/>
      <c r="B3" s="114" t="s">
        <v>2</v>
      </c>
      <c r="C3" s="72" t="s">
        <v>3</v>
      </c>
      <c r="D3" s="72"/>
      <c r="E3" s="72"/>
      <c r="F3" s="73"/>
      <c r="G3" s="47">
        <f>G4+G168</f>
        <v>0</v>
      </c>
      <c r="I3" s="31" t="str">
        <f>IFERROR(I4/$G$4,"")</f>
        <v/>
      </c>
      <c r="J3" s="31" t="str">
        <f>IFERROR(J4/$G$4,"")</f>
        <v/>
      </c>
      <c r="K3" s="31" t="str">
        <f t="shared" ref="K3:L3" si="0">IFERROR(K4/$G$4,"")</f>
        <v/>
      </c>
      <c r="L3" s="31" t="str">
        <f t="shared" si="0"/>
        <v/>
      </c>
      <c r="M3" s="44"/>
    </row>
    <row r="4" spans="1:13" ht="16.5" thickTop="1" thickBot="1" x14ac:dyDescent="0.3">
      <c r="B4" s="115" t="s">
        <v>4</v>
      </c>
      <c r="C4" s="74" t="s">
        <v>5</v>
      </c>
      <c r="D4" s="74"/>
      <c r="E4" s="74"/>
      <c r="F4" s="75"/>
      <c r="G4" s="48">
        <f>G5+G132</f>
        <v>0</v>
      </c>
      <c r="I4" s="59">
        <f>SUM(I5:I167)</f>
        <v>0</v>
      </c>
      <c r="J4" s="59">
        <f>SUM(J5:J167)</f>
        <v>0</v>
      </c>
      <c r="K4" s="59">
        <f>SUM(K5:K167)</f>
        <v>0</v>
      </c>
      <c r="L4" s="59">
        <f>SUM(L5:L167)</f>
        <v>0</v>
      </c>
      <c r="M4" s="45"/>
    </row>
    <row r="5" spans="1:13" ht="16.5" thickTop="1" thickBot="1" x14ac:dyDescent="0.3">
      <c r="B5" s="116" t="s">
        <v>6</v>
      </c>
      <c r="C5" s="117" t="s">
        <v>52</v>
      </c>
      <c r="D5" s="76"/>
      <c r="E5" s="76"/>
      <c r="F5" s="77"/>
      <c r="G5" s="49">
        <f>G6+G50+G63+G70+G77+G118+G125</f>
        <v>0</v>
      </c>
      <c r="I5" s="6"/>
      <c r="J5" s="6"/>
      <c r="K5" s="6"/>
      <c r="L5" s="6"/>
      <c r="M5" s="39"/>
    </row>
    <row r="6" spans="1:13" ht="16.5" thickTop="1" thickBot="1" x14ac:dyDescent="0.3">
      <c r="B6" s="118" t="s">
        <v>7</v>
      </c>
      <c r="C6" s="119" t="s">
        <v>143</v>
      </c>
      <c r="D6" s="78"/>
      <c r="E6" s="78"/>
      <c r="F6" s="79"/>
      <c r="G6" s="50">
        <f>G7+G25</f>
        <v>0</v>
      </c>
      <c r="I6" s="6"/>
      <c r="J6" s="6"/>
      <c r="K6" s="6"/>
      <c r="L6" s="6"/>
      <c r="M6" s="39"/>
    </row>
    <row r="7" spans="1:13" ht="16.5" thickTop="1" thickBot="1" x14ac:dyDescent="0.3">
      <c r="B7" s="120" t="s">
        <v>8</v>
      </c>
      <c r="C7" s="121" t="s">
        <v>104</v>
      </c>
      <c r="D7" s="80"/>
      <c r="E7" s="80"/>
      <c r="F7" s="81"/>
      <c r="G7" s="51">
        <f>G8+G13+G19</f>
        <v>0</v>
      </c>
      <c r="H7" s="35"/>
      <c r="I7" s="6"/>
      <c r="J7" s="6"/>
      <c r="K7" s="6"/>
      <c r="L7" s="6"/>
    </row>
    <row r="8" spans="1:13" ht="21.6" customHeight="1" thickTop="1" thickBot="1" x14ac:dyDescent="0.3">
      <c r="B8" s="122" t="s">
        <v>71</v>
      </c>
      <c r="C8" s="123" t="s">
        <v>31</v>
      </c>
      <c r="D8" s="182"/>
      <c r="E8" s="183"/>
      <c r="F8" s="184"/>
      <c r="G8" s="175">
        <f>SUM(G9:G12)</f>
        <v>0</v>
      </c>
      <c r="I8" s="60">
        <f>G8</f>
        <v>0</v>
      </c>
      <c r="J8" s="6"/>
      <c r="K8" s="60">
        <f>G8</f>
        <v>0</v>
      </c>
      <c r="L8" s="6"/>
      <c r="M8" s="39"/>
    </row>
    <row r="9" spans="1:13" ht="15.75" thickTop="1" x14ac:dyDescent="0.25">
      <c r="B9" s="82" t="s">
        <v>95</v>
      </c>
      <c r="C9" s="124"/>
      <c r="D9" s="82"/>
      <c r="E9" s="83"/>
      <c r="F9" s="84"/>
      <c r="G9" s="176" t="str">
        <f>IF(F9="","",E9*F9)</f>
        <v/>
      </c>
      <c r="I9" s="1"/>
      <c r="J9" s="1"/>
      <c r="K9" s="1"/>
      <c r="L9" s="1"/>
    </row>
    <row r="10" spans="1:13" x14ac:dyDescent="0.25">
      <c r="B10" s="85" t="s">
        <v>96</v>
      </c>
      <c r="C10" s="125"/>
      <c r="D10" s="85"/>
      <c r="E10" s="86"/>
      <c r="F10" s="87"/>
      <c r="G10" s="176" t="str">
        <f>IF(F10="","",E10*F10)</f>
        <v/>
      </c>
      <c r="I10" s="1"/>
      <c r="J10" s="1"/>
      <c r="K10" s="1"/>
      <c r="L10" s="1"/>
    </row>
    <row r="11" spans="1:13" ht="15.75" thickBot="1" x14ac:dyDescent="0.3">
      <c r="B11" s="107"/>
      <c r="C11" s="149"/>
      <c r="D11" s="107"/>
      <c r="E11" s="108"/>
      <c r="F11" s="109"/>
      <c r="G11" s="178" t="str">
        <f t="shared" ref="G11" si="1">IF(F11="","",E11*F11)</f>
        <v/>
      </c>
      <c r="I11" s="1"/>
      <c r="J11" s="1"/>
      <c r="K11" s="1"/>
      <c r="L11" s="1"/>
    </row>
    <row r="12" spans="1:13" ht="15.75" hidden="1" thickTop="1" x14ac:dyDescent="0.25">
      <c r="A12" s="194"/>
      <c r="B12" s="168"/>
      <c r="C12" s="169"/>
      <c r="D12" s="168"/>
      <c r="E12" s="170"/>
      <c r="F12" s="171"/>
      <c r="G12" s="177"/>
      <c r="I12" s="1"/>
      <c r="J12" s="1"/>
      <c r="K12" s="1"/>
      <c r="L12" s="1"/>
    </row>
    <row r="13" spans="1:13" ht="21.6" customHeight="1" thickTop="1" thickBot="1" x14ac:dyDescent="0.3">
      <c r="A13" s="194"/>
      <c r="B13" s="127" t="s">
        <v>72</v>
      </c>
      <c r="C13" s="128" t="s">
        <v>32</v>
      </c>
      <c r="D13" s="191"/>
      <c r="E13" s="192"/>
      <c r="F13" s="193"/>
      <c r="G13" s="163">
        <f>SUM(G14:G17)</f>
        <v>0</v>
      </c>
      <c r="I13" s="60">
        <f>G13</f>
        <v>0</v>
      </c>
      <c r="J13" s="1"/>
      <c r="K13" s="60">
        <f>G13</f>
        <v>0</v>
      </c>
      <c r="L13" s="1"/>
    </row>
    <row r="14" spans="1:13" ht="15.75" thickTop="1" x14ac:dyDescent="0.25">
      <c r="B14" s="91" t="s">
        <v>97</v>
      </c>
      <c r="C14" s="129"/>
      <c r="D14" s="91"/>
      <c r="E14" s="92"/>
      <c r="F14" s="93"/>
      <c r="G14" s="161" t="str">
        <f>IF(F14="","",E14*F14)</f>
        <v/>
      </c>
      <c r="I14" s="1"/>
      <c r="J14" s="1"/>
      <c r="K14" s="1"/>
      <c r="L14" s="1"/>
    </row>
    <row r="15" spans="1:13" x14ac:dyDescent="0.25">
      <c r="B15" s="85" t="s">
        <v>98</v>
      </c>
      <c r="C15" s="125"/>
      <c r="D15" s="85"/>
      <c r="E15" s="86"/>
      <c r="F15" s="87"/>
      <c r="G15" s="161" t="str">
        <f>IF(F15="","",E15*F15)</f>
        <v/>
      </c>
      <c r="I15" s="1"/>
      <c r="J15" s="1"/>
      <c r="K15" s="1"/>
      <c r="L15" s="1"/>
    </row>
    <row r="16" spans="1:13" ht="15.75" thickBot="1" x14ac:dyDescent="0.3">
      <c r="B16" s="107"/>
      <c r="C16" s="149"/>
      <c r="D16" s="107"/>
      <c r="E16" s="108"/>
      <c r="F16" s="109"/>
      <c r="G16" s="162" t="str">
        <f t="shared" ref="G16" si="2">IF(F16="","",E16*F16)</f>
        <v/>
      </c>
      <c r="I16" s="1"/>
      <c r="J16" s="1"/>
      <c r="K16" s="1"/>
      <c r="L16" s="1"/>
    </row>
    <row r="17" spans="1:12" ht="15.75" hidden="1" thickTop="1" x14ac:dyDescent="0.25">
      <c r="A17" s="64"/>
      <c r="B17" s="168"/>
      <c r="C17" s="169"/>
      <c r="D17" s="168"/>
      <c r="E17" s="170"/>
      <c r="F17" s="171"/>
      <c r="G17" s="172"/>
      <c r="I17" s="1"/>
      <c r="J17" s="1"/>
      <c r="K17" s="1"/>
      <c r="L17" s="1"/>
    </row>
    <row r="18" spans="1:12" ht="15.75" hidden="1" thickTop="1" x14ac:dyDescent="0.25">
      <c r="A18" s="195"/>
      <c r="B18" s="88"/>
      <c r="C18" s="126"/>
      <c r="D18" s="88"/>
      <c r="E18" s="89"/>
      <c r="F18" s="90"/>
      <c r="G18" s="69"/>
      <c r="I18" s="1"/>
      <c r="J18" s="1"/>
      <c r="K18" s="1"/>
      <c r="L18" s="1"/>
    </row>
    <row r="19" spans="1:12" ht="21" customHeight="1" thickTop="1" thickBot="1" x14ac:dyDescent="0.3">
      <c r="A19" s="195"/>
      <c r="B19" s="127" t="s">
        <v>92</v>
      </c>
      <c r="C19" s="128" t="s">
        <v>41</v>
      </c>
      <c r="D19" s="191"/>
      <c r="E19" s="192"/>
      <c r="F19" s="193"/>
      <c r="G19" s="173">
        <f>SUM(G20:G23)</f>
        <v>0</v>
      </c>
      <c r="I19" s="60">
        <f>G19</f>
        <v>0</v>
      </c>
      <c r="J19" s="1"/>
      <c r="K19" s="60">
        <f>G19</f>
        <v>0</v>
      </c>
      <c r="L19" s="1"/>
    </row>
    <row r="20" spans="1:12" ht="15.75" thickTop="1" x14ac:dyDescent="0.25">
      <c r="B20" s="91" t="s">
        <v>101</v>
      </c>
      <c r="C20" s="129"/>
      <c r="D20" s="91"/>
      <c r="E20" s="92"/>
      <c r="F20" s="93"/>
      <c r="G20" s="160" t="str">
        <f>IF(F20="","",E20*F20)</f>
        <v/>
      </c>
      <c r="I20" s="1"/>
      <c r="J20" s="1"/>
      <c r="K20" s="1"/>
      <c r="L20" s="1"/>
    </row>
    <row r="21" spans="1:12" x14ac:dyDescent="0.25">
      <c r="B21" s="85" t="s">
        <v>102</v>
      </c>
      <c r="C21" s="125"/>
      <c r="D21" s="85"/>
      <c r="E21" s="86"/>
      <c r="F21" s="87"/>
      <c r="G21" s="161" t="str">
        <f t="shared" ref="G21:G22" si="3">IF(F21="","",E21*F21)</f>
        <v/>
      </c>
      <c r="I21" s="1"/>
      <c r="J21" s="1"/>
      <c r="K21" s="1"/>
      <c r="L21" s="1"/>
    </row>
    <row r="22" spans="1:12" x14ac:dyDescent="0.25">
      <c r="B22" s="85"/>
      <c r="C22" s="125"/>
      <c r="D22" s="85"/>
      <c r="E22" s="86"/>
      <c r="F22" s="87"/>
      <c r="G22" s="161" t="str">
        <f t="shared" si="3"/>
        <v/>
      </c>
      <c r="I22" s="1"/>
      <c r="J22" s="1"/>
      <c r="K22" s="1"/>
      <c r="L22" s="1"/>
    </row>
    <row r="23" spans="1:12" ht="1.7" customHeight="1" x14ac:dyDescent="0.25">
      <c r="A23" s="64"/>
      <c r="B23" s="88"/>
      <c r="C23" s="126"/>
      <c r="D23" s="88"/>
      <c r="E23" s="89"/>
      <c r="F23" s="90"/>
      <c r="G23" s="69"/>
      <c r="I23" s="1"/>
      <c r="J23" s="1"/>
      <c r="K23" s="1"/>
      <c r="L23" s="1"/>
    </row>
    <row r="24" spans="1:12" ht="1.7" customHeight="1" x14ac:dyDescent="0.25">
      <c r="A24" s="196"/>
      <c r="B24" s="88"/>
      <c r="C24" s="126"/>
      <c r="D24" s="88"/>
      <c r="E24" s="89"/>
      <c r="F24" s="90"/>
      <c r="G24" s="69"/>
      <c r="I24" s="1"/>
      <c r="J24" s="1"/>
      <c r="K24" s="1"/>
      <c r="L24" s="1"/>
    </row>
    <row r="25" spans="1:12" ht="15.75" thickBot="1" x14ac:dyDescent="0.3">
      <c r="A25" s="196"/>
      <c r="B25" s="130" t="s">
        <v>9</v>
      </c>
      <c r="C25" s="94" t="s">
        <v>103</v>
      </c>
      <c r="D25" s="94"/>
      <c r="E25" s="94"/>
      <c r="F25" s="95"/>
      <c r="G25" s="58">
        <f>G26+G32+G38+G44</f>
        <v>0</v>
      </c>
      <c r="I25" s="1"/>
      <c r="J25" s="1"/>
      <c r="K25" s="1"/>
      <c r="L25" s="1"/>
    </row>
    <row r="26" spans="1:12" ht="21" customHeight="1" thickTop="1" thickBot="1" x14ac:dyDescent="0.3">
      <c r="A26" s="7"/>
      <c r="B26" s="122" t="s">
        <v>74</v>
      </c>
      <c r="C26" s="123" t="s">
        <v>19</v>
      </c>
      <c r="D26" s="182"/>
      <c r="E26" s="183"/>
      <c r="F26" s="184"/>
      <c r="G26" s="165">
        <f>SUM(G27:G31)</f>
        <v>0</v>
      </c>
      <c r="I26" s="60">
        <f>G26</f>
        <v>0</v>
      </c>
      <c r="J26" s="1"/>
      <c r="K26" s="60">
        <f>G26</f>
        <v>0</v>
      </c>
      <c r="L26" s="1"/>
    </row>
    <row r="27" spans="1:12" ht="15.75" thickTop="1" x14ac:dyDescent="0.25">
      <c r="B27" s="82" t="s">
        <v>107</v>
      </c>
      <c r="C27" s="124"/>
      <c r="D27" s="82"/>
      <c r="E27" s="83"/>
      <c r="F27" s="84"/>
      <c r="G27" s="174" t="str">
        <f>IF(F27="","",E27*F27)</f>
        <v/>
      </c>
      <c r="I27" s="1"/>
      <c r="J27" s="1"/>
      <c r="K27" s="1"/>
      <c r="L27" s="1"/>
    </row>
    <row r="28" spans="1:12" x14ac:dyDescent="0.25">
      <c r="B28" s="85" t="s">
        <v>108</v>
      </c>
      <c r="C28" s="125"/>
      <c r="D28" s="85"/>
      <c r="E28" s="86"/>
      <c r="F28" s="87"/>
      <c r="G28" s="161" t="str">
        <f t="shared" ref="G28:G30" si="4">IF(F28="","",E28*F28)</f>
        <v/>
      </c>
      <c r="I28" s="1"/>
      <c r="J28" s="1"/>
      <c r="K28" s="1"/>
      <c r="L28" s="1"/>
    </row>
    <row r="29" spans="1:12" x14ac:dyDescent="0.25">
      <c r="B29" s="82" t="s">
        <v>184</v>
      </c>
      <c r="C29" s="125"/>
      <c r="D29" s="85"/>
      <c r="E29" s="86"/>
      <c r="F29" s="87"/>
      <c r="G29" s="161" t="str">
        <f t="shared" si="4"/>
        <v/>
      </c>
      <c r="I29" s="1"/>
      <c r="J29" s="1"/>
      <c r="K29" s="1"/>
      <c r="L29" s="1"/>
    </row>
    <row r="30" spans="1:12" x14ac:dyDescent="0.25">
      <c r="B30" s="85"/>
      <c r="C30" s="125"/>
      <c r="D30" s="85"/>
      <c r="E30" s="86"/>
      <c r="F30" s="87"/>
      <c r="G30" s="161" t="str">
        <f t="shared" si="4"/>
        <v/>
      </c>
      <c r="I30" s="1"/>
      <c r="J30" s="1"/>
      <c r="K30" s="1"/>
      <c r="L30" s="1"/>
    </row>
    <row r="31" spans="1:12" ht="1.7" customHeight="1" x14ac:dyDescent="0.25">
      <c r="A31" s="196"/>
      <c r="B31" s="88"/>
      <c r="C31" s="126"/>
      <c r="D31" s="88"/>
      <c r="E31" s="89"/>
      <c r="F31" s="90"/>
      <c r="G31" s="69"/>
      <c r="I31" s="1"/>
      <c r="J31" s="1"/>
      <c r="K31" s="1"/>
      <c r="L31" s="1"/>
    </row>
    <row r="32" spans="1:12" ht="21.6" customHeight="1" thickBot="1" x14ac:dyDescent="0.3">
      <c r="A32" s="196"/>
      <c r="B32" s="131" t="s">
        <v>75</v>
      </c>
      <c r="C32" s="132" t="s">
        <v>20</v>
      </c>
      <c r="D32" s="191"/>
      <c r="E32" s="192"/>
      <c r="F32" s="193"/>
      <c r="G32" s="163">
        <f>SUM(G33:G37)</f>
        <v>0</v>
      </c>
      <c r="I32" s="1"/>
      <c r="J32" s="60">
        <f>G32</f>
        <v>0</v>
      </c>
      <c r="K32" s="60">
        <f>G32</f>
        <v>0</v>
      </c>
      <c r="L32" s="1"/>
    </row>
    <row r="33" spans="1:12" ht="15.75" thickTop="1" x14ac:dyDescent="0.25">
      <c r="B33" s="91" t="s">
        <v>109</v>
      </c>
      <c r="C33" s="129"/>
      <c r="D33" s="91"/>
      <c r="E33" s="92"/>
      <c r="F33" s="93"/>
      <c r="G33" s="161" t="str">
        <f t="shared" ref="G33:G36" si="5">IF(F33="","",E33*F33)</f>
        <v/>
      </c>
      <c r="I33" s="1"/>
      <c r="J33" s="1"/>
      <c r="K33" s="1"/>
      <c r="L33" s="1"/>
    </row>
    <row r="34" spans="1:12" x14ac:dyDescent="0.25">
      <c r="B34" s="85" t="s">
        <v>110</v>
      </c>
      <c r="C34" s="125"/>
      <c r="D34" s="85"/>
      <c r="E34" s="86"/>
      <c r="F34" s="87"/>
      <c r="G34" s="161" t="str">
        <f t="shared" si="5"/>
        <v/>
      </c>
      <c r="I34" s="1"/>
      <c r="J34" s="1"/>
      <c r="K34" s="1"/>
      <c r="L34" s="1"/>
    </row>
    <row r="35" spans="1:12" x14ac:dyDescent="0.25">
      <c r="B35" s="85" t="s">
        <v>185</v>
      </c>
      <c r="C35" s="125"/>
      <c r="D35" s="85"/>
      <c r="E35" s="86"/>
      <c r="F35" s="87"/>
      <c r="G35" s="161" t="str">
        <f t="shared" si="5"/>
        <v/>
      </c>
      <c r="I35" s="1"/>
      <c r="J35" s="1"/>
      <c r="K35" s="1"/>
      <c r="L35" s="1"/>
    </row>
    <row r="36" spans="1:12" x14ac:dyDescent="0.25">
      <c r="B36" s="85"/>
      <c r="C36" s="125"/>
      <c r="D36" s="85"/>
      <c r="E36" s="86"/>
      <c r="F36" s="87"/>
      <c r="G36" s="161" t="str">
        <f t="shared" si="5"/>
        <v/>
      </c>
      <c r="I36" s="1"/>
      <c r="J36" s="1"/>
      <c r="K36" s="1"/>
      <c r="L36" s="1"/>
    </row>
    <row r="37" spans="1:12" ht="1.7" customHeight="1" x14ac:dyDescent="0.25">
      <c r="A37" s="196"/>
      <c r="B37" s="88"/>
      <c r="C37" s="126"/>
      <c r="D37" s="88"/>
      <c r="E37" s="89"/>
      <c r="F37" s="90"/>
      <c r="G37" s="69"/>
      <c r="I37" s="1"/>
      <c r="J37" s="1"/>
      <c r="K37" s="1"/>
      <c r="L37" s="1"/>
    </row>
    <row r="38" spans="1:12" ht="30.75" thickBot="1" x14ac:dyDescent="0.3">
      <c r="A38" s="196"/>
      <c r="B38" s="127" t="s">
        <v>76</v>
      </c>
      <c r="C38" s="128" t="s">
        <v>38</v>
      </c>
      <c r="D38" s="191"/>
      <c r="E38" s="192"/>
      <c r="F38" s="193"/>
      <c r="G38" s="173">
        <f>SUM(G39:G43)</f>
        <v>0</v>
      </c>
      <c r="I38" s="60">
        <f>G38</f>
        <v>0</v>
      </c>
      <c r="J38" s="1"/>
      <c r="K38" s="60">
        <f>G38</f>
        <v>0</v>
      </c>
      <c r="L38" s="1"/>
    </row>
    <row r="39" spans="1:12" ht="15.75" thickTop="1" x14ac:dyDescent="0.25">
      <c r="B39" s="91" t="s">
        <v>113</v>
      </c>
      <c r="C39" s="129"/>
      <c r="D39" s="91"/>
      <c r="E39" s="92"/>
      <c r="F39" s="93"/>
      <c r="G39" s="160" t="str">
        <f>IF(F39="","",E39*F39)</f>
        <v/>
      </c>
      <c r="I39" s="1"/>
      <c r="J39" s="1"/>
      <c r="K39" s="1"/>
      <c r="L39" s="1"/>
    </row>
    <row r="40" spans="1:12" x14ac:dyDescent="0.25">
      <c r="B40" s="85" t="s">
        <v>115</v>
      </c>
      <c r="C40" s="125"/>
      <c r="D40" s="85"/>
      <c r="E40" s="86"/>
      <c r="F40" s="87"/>
      <c r="G40" s="161" t="str">
        <f t="shared" ref="G40:G42" si="6">IF(F40="","",E40*F40)</f>
        <v/>
      </c>
      <c r="I40" s="1"/>
      <c r="J40" s="1"/>
      <c r="K40" s="1"/>
      <c r="L40" s="1"/>
    </row>
    <row r="41" spans="1:12" x14ac:dyDescent="0.25">
      <c r="B41" s="85" t="s">
        <v>186</v>
      </c>
      <c r="C41" s="125"/>
      <c r="D41" s="85"/>
      <c r="E41" s="86"/>
      <c r="F41" s="87"/>
      <c r="G41" s="161" t="str">
        <f t="shared" si="6"/>
        <v/>
      </c>
      <c r="I41" s="1"/>
      <c r="J41" s="1"/>
      <c r="K41" s="1"/>
      <c r="L41" s="1"/>
    </row>
    <row r="42" spans="1:12" ht="15.75" thickBot="1" x14ac:dyDescent="0.3">
      <c r="B42" s="107"/>
      <c r="C42" s="149"/>
      <c r="D42" s="107"/>
      <c r="E42" s="108"/>
      <c r="F42" s="109"/>
      <c r="G42" s="162" t="str">
        <f t="shared" si="6"/>
        <v/>
      </c>
      <c r="I42" s="1"/>
      <c r="J42" s="1"/>
      <c r="K42" s="1"/>
      <c r="L42" s="1"/>
    </row>
    <row r="43" spans="1:12" ht="15.75" hidden="1" thickTop="1" x14ac:dyDescent="0.25">
      <c r="A43" s="196"/>
      <c r="B43" s="168"/>
      <c r="C43" s="169"/>
      <c r="D43" s="168"/>
      <c r="E43" s="170"/>
      <c r="F43" s="171"/>
      <c r="G43" s="172"/>
      <c r="I43" s="1"/>
      <c r="J43" s="1"/>
      <c r="K43" s="1"/>
      <c r="L43" s="1"/>
    </row>
    <row r="44" spans="1:12" ht="31.5" thickTop="1" thickBot="1" x14ac:dyDescent="0.3">
      <c r="A44" s="196"/>
      <c r="B44" s="133" t="s">
        <v>77</v>
      </c>
      <c r="C44" s="134" t="s">
        <v>39</v>
      </c>
      <c r="D44" s="179"/>
      <c r="E44" s="180"/>
      <c r="F44" s="181"/>
      <c r="G44" s="163">
        <f>SUM(G45:G49)</f>
        <v>0</v>
      </c>
      <c r="I44" s="1"/>
      <c r="J44" s="60">
        <f>G44</f>
        <v>0</v>
      </c>
      <c r="K44" s="60">
        <f>G44</f>
        <v>0</v>
      </c>
      <c r="L44" s="1"/>
    </row>
    <row r="45" spans="1:12" ht="15.75" thickTop="1" x14ac:dyDescent="0.25">
      <c r="B45" s="82" t="s">
        <v>114</v>
      </c>
      <c r="C45" s="124"/>
      <c r="D45" s="82"/>
      <c r="E45" s="83"/>
      <c r="F45" s="84"/>
      <c r="G45" s="161" t="str">
        <f t="shared" ref="G45:G48" si="7">IF(F45="","",E45*F45)</f>
        <v/>
      </c>
      <c r="I45" s="1"/>
      <c r="J45" s="1"/>
      <c r="K45" s="1"/>
      <c r="L45" s="1"/>
    </row>
    <row r="46" spans="1:12" x14ac:dyDescent="0.25">
      <c r="B46" s="85" t="s">
        <v>116</v>
      </c>
      <c r="C46" s="125"/>
      <c r="D46" s="85"/>
      <c r="E46" s="86"/>
      <c r="F46" s="87"/>
      <c r="G46" s="161" t="str">
        <f t="shared" si="7"/>
        <v/>
      </c>
      <c r="I46" s="1"/>
      <c r="J46" s="1"/>
      <c r="K46" s="1"/>
      <c r="L46" s="1"/>
    </row>
    <row r="47" spans="1:12" x14ac:dyDescent="0.25">
      <c r="B47" s="85" t="s">
        <v>187</v>
      </c>
      <c r="C47" s="125"/>
      <c r="D47" s="85"/>
      <c r="E47" s="86"/>
      <c r="F47" s="87"/>
      <c r="G47" s="161" t="str">
        <f t="shared" ref="G47" si="8">IF(F47="","",E47*F47)</f>
        <v/>
      </c>
      <c r="I47" s="1"/>
      <c r="J47" s="1"/>
      <c r="K47" s="1"/>
      <c r="L47" s="1"/>
    </row>
    <row r="48" spans="1:12" x14ac:dyDescent="0.25">
      <c r="B48" s="85"/>
      <c r="C48" s="125"/>
      <c r="D48" s="85"/>
      <c r="E48" s="86"/>
      <c r="F48" s="87"/>
      <c r="G48" s="161" t="str">
        <f t="shared" si="7"/>
        <v/>
      </c>
      <c r="I48" s="1"/>
      <c r="J48" s="1"/>
      <c r="K48" s="1"/>
      <c r="L48" s="1"/>
    </row>
    <row r="49" spans="1:13" ht="1.7" customHeight="1" x14ac:dyDescent="0.25">
      <c r="A49" s="196"/>
      <c r="B49" s="85"/>
      <c r="C49" s="125"/>
      <c r="D49" s="85"/>
      <c r="E49" s="86"/>
      <c r="F49" s="87"/>
      <c r="G49" s="70"/>
      <c r="I49" s="1"/>
      <c r="J49" s="1"/>
      <c r="K49" s="1"/>
      <c r="L49" s="1"/>
    </row>
    <row r="50" spans="1:13" s="3" customFormat="1" ht="45.75" thickBot="1" x14ac:dyDescent="0.3">
      <c r="A50" s="196"/>
      <c r="B50" s="135" t="s">
        <v>10</v>
      </c>
      <c r="C50" s="96" t="s">
        <v>106</v>
      </c>
      <c r="D50" s="96"/>
      <c r="E50" s="96"/>
      <c r="F50" s="97"/>
      <c r="G50" s="53">
        <f>G51+G57</f>
        <v>0</v>
      </c>
      <c r="H50" s="32"/>
      <c r="I50" s="4"/>
      <c r="J50" s="4"/>
      <c r="K50" s="4"/>
      <c r="L50" s="4"/>
      <c r="M50" s="46"/>
    </row>
    <row r="51" spans="1:13" ht="21.6" customHeight="1" thickTop="1" thickBot="1" x14ac:dyDescent="0.3">
      <c r="A51" s="7"/>
      <c r="B51" s="136" t="s">
        <v>78</v>
      </c>
      <c r="C51" s="137" t="s">
        <v>36</v>
      </c>
      <c r="D51" s="190"/>
      <c r="E51" s="189"/>
      <c r="F51" s="188"/>
      <c r="G51" s="167">
        <f>SUM(G52:G56)</f>
        <v>0</v>
      </c>
      <c r="I51" s="60">
        <f>G51</f>
        <v>0</v>
      </c>
      <c r="J51" s="1"/>
      <c r="K51" s="60">
        <f>G51</f>
        <v>0</v>
      </c>
      <c r="L51" s="1"/>
    </row>
    <row r="52" spans="1:13" ht="15.75" thickTop="1" x14ac:dyDescent="0.25">
      <c r="B52" s="91" t="s">
        <v>111</v>
      </c>
      <c r="C52" s="129"/>
      <c r="D52" s="91"/>
      <c r="E52" s="92"/>
      <c r="F52" s="93"/>
      <c r="G52" s="160" t="str">
        <f>IF(F52="","",E52*F52)</f>
        <v/>
      </c>
      <c r="I52" s="1"/>
      <c r="J52" s="1"/>
      <c r="K52" s="1"/>
      <c r="L52" s="1"/>
    </row>
    <row r="53" spans="1:13" x14ac:dyDescent="0.25">
      <c r="B53" s="85" t="s">
        <v>112</v>
      </c>
      <c r="C53" s="125"/>
      <c r="D53" s="85"/>
      <c r="E53" s="86"/>
      <c r="F53" s="87"/>
      <c r="G53" s="161" t="str">
        <f t="shared" ref="G53:G55" si="9">IF(F53="","",E53*F53)</f>
        <v/>
      </c>
      <c r="I53" s="1"/>
      <c r="J53" s="1"/>
      <c r="K53" s="1"/>
      <c r="L53" s="1"/>
    </row>
    <row r="54" spans="1:13" x14ac:dyDescent="0.25">
      <c r="B54" s="85" t="s">
        <v>188</v>
      </c>
      <c r="C54" s="125"/>
      <c r="D54" s="85"/>
      <c r="E54" s="86"/>
      <c r="F54" s="87"/>
      <c r="G54" s="161" t="str">
        <f t="shared" ref="G54" si="10">IF(F54="","",E54*F54)</f>
        <v/>
      </c>
      <c r="I54" s="1"/>
      <c r="J54" s="1"/>
      <c r="K54" s="1"/>
      <c r="L54" s="1"/>
    </row>
    <row r="55" spans="1:13" x14ac:dyDescent="0.25">
      <c r="B55" s="85"/>
      <c r="C55" s="125"/>
      <c r="D55" s="85"/>
      <c r="E55" s="86"/>
      <c r="F55" s="87"/>
      <c r="G55" s="161" t="str">
        <f t="shared" si="9"/>
        <v/>
      </c>
      <c r="I55" s="1"/>
      <c r="J55" s="1"/>
      <c r="K55" s="1"/>
      <c r="L55" s="1"/>
    </row>
    <row r="56" spans="1:13" ht="1.7" customHeight="1" x14ac:dyDescent="0.25">
      <c r="A56" s="196"/>
      <c r="B56" s="88"/>
      <c r="C56" s="126"/>
      <c r="D56" s="88"/>
      <c r="E56" s="89"/>
      <c r="F56" s="90"/>
      <c r="G56" s="166"/>
      <c r="I56" s="1"/>
      <c r="J56" s="1"/>
      <c r="K56" s="1"/>
      <c r="L56" s="1"/>
    </row>
    <row r="57" spans="1:13" ht="21.6" customHeight="1" thickBot="1" x14ac:dyDescent="0.3">
      <c r="A57" s="196"/>
      <c r="B57" s="138" t="s">
        <v>79</v>
      </c>
      <c r="C57" s="139" t="s">
        <v>37</v>
      </c>
      <c r="D57" s="179"/>
      <c r="E57" s="180"/>
      <c r="F57" s="181"/>
      <c r="G57" s="163">
        <f>SUM(G58:G62)</f>
        <v>0</v>
      </c>
      <c r="I57" s="1"/>
      <c r="J57" s="60">
        <f>G57</f>
        <v>0</v>
      </c>
      <c r="K57" s="60">
        <f>G57</f>
        <v>0</v>
      </c>
      <c r="L57" s="1"/>
    </row>
    <row r="58" spans="1:13" ht="15.75" thickTop="1" x14ac:dyDescent="0.25">
      <c r="B58" s="82" t="s">
        <v>117</v>
      </c>
      <c r="C58" s="124"/>
      <c r="D58" s="82"/>
      <c r="E58" s="83"/>
      <c r="F58" s="84"/>
      <c r="G58" s="160" t="str">
        <f>IF(F58="","",E58*F58)</f>
        <v/>
      </c>
      <c r="I58" s="1"/>
      <c r="J58" s="1"/>
      <c r="K58" s="1"/>
      <c r="L58" s="1"/>
    </row>
    <row r="59" spans="1:13" x14ac:dyDescent="0.25">
      <c r="B59" s="85" t="s">
        <v>118</v>
      </c>
      <c r="C59" s="125"/>
      <c r="D59" s="85"/>
      <c r="E59" s="86"/>
      <c r="F59" s="87"/>
      <c r="G59" s="161" t="str">
        <f t="shared" ref="G59:G61" si="11">IF(F59="","",E59*F59)</f>
        <v/>
      </c>
      <c r="I59" s="1"/>
      <c r="J59" s="1"/>
      <c r="K59" s="1"/>
      <c r="L59" s="1"/>
    </row>
    <row r="60" spans="1:13" x14ac:dyDescent="0.25">
      <c r="B60" s="85" t="s">
        <v>189</v>
      </c>
      <c r="C60" s="125"/>
      <c r="D60" s="85"/>
      <c r="E60" s="86"/>
      <c r="F60" s="87"/>
      <c r="G60" s="161" t="str">
        <f t="shared" ref="G60" si="12">IF(F60="","",E60*F60)</f>
        <v/>
      </c>
      <c r="I60" s="1"/>
      <c r="J60" s="1"/>
      <c r="K60" s="1"/>
      <c r="L60" s="1"/>
    </row>
    <row r="61" spans="1:13" x14ac:dyDescent="0.25">
      <c r="B61" s="85"/>
      <c r="C61" s="125"/>
      <c r="D61" s="85"/>
      <c r="E61" s="86"/>
      <c r="F61" s="87"/>
      <c r="G61" s="161" t="str">
        <f t="shared" si="11"/>
        <v/>
      </c>
      <c r="I61" s="1"/>
      <c r="J61" s="1"/>
      <c r="K61" s="1"/>
      <c r="L61" s="1"/>
    </row>
    <row r="62" spans="1:13" ht="1.7" customHeight="1" x14ac:dyDescent="0.25">
      <c r="A62" s="196"/>
      <c r="B62" s="88"/>
      <c r="C62" s="126"/>
      <c r="D62" s="88"/>
      <c r="E62" s="89"/>
      <c r="F62" s="90"/>
      <c r="G62" s="69"/>
      <c r="I62" s="1"/>
      <c r="J62" s="1"/>
      <c r="K62" s="1"/>
      <c r="L62" s="1"/>
    </row>
    <row r="63" spans="1:13" ht="30.75" thickBot="1" x14ac:dyDescent="0.3">
      <c r="A63" s="196"/>
      <c r="B63" s="135" t="s">
        <v>11</v>
      </c>
      <c r="C63" s="96" t="s">
        <v>192</v>
      </c>
      <c r="D63" s="96"/>
      <c r="E63" s="96"/>
      <c r="F63" s="97"/>
      <c r="G63" s="57">
        <f>G64</f>
        <v>0</v>
      </c>
      <c r="I63" s="1"/>
      <c r="J63" s="1"/>
      <c r="K63" s="1"/>
      <c r="L63" s="1"/>
    </row>
    <row r="64" spans="1:13" ht="31.5" thickTop="1" thickBot="1" x14ac:dyDescent="0.3">
      <c r="A64" s="8"/>
      <c r="B64" s="122" t="s">
        <v>12</v>
      </c>
      <c r="C64" s="123" t="s">
        <v>193</v>
      </c>
      <c r="D64" s="182"/>
      <c r="E64" s="183"/>
      <c r="F64" s="184"/>
      <c r="G64" s="165">
        <f>SUM(G65:G68)</f>
        <v>0</v>
      </c>
      <c r="I64" s="60">
        <f>G64</f>
        <v>0</v>
      </c>
      <c r="J64" s="1"/>
      <c r="K64" s="60">
        <f>G64</f>
        <v>0</v>
      </c>
      <c r="L64" s="1"/>
    </row>
    <row r="65" spans="1:12" ht="15.75" thickTop="1" x14ac:dyDescent="0.25">
      <c r="B65" s="82" t="s">
        <v>119</v>
      </c>
      <c r="C65" s="124"/>
      <c r="D65" s="82"/>
      <c r="E65" s="83"/>
      <c r="F65" s="84"/>
      <c r="G65" s="160" t="str">
        <f>IF(F65="","",E65*F65)</f>
        <v/>
      </c>
      <c r="I65" s="1"/>
      <c r="J65" s="1"/>
      <c r="K65" s="1"/>
      <c r="L65" s="1"/>
    </row>
    <row r="66" spans="1:12" x14ac:dyDescent="0.25">
      <c r="B66" s="82" t="s">
        <v>120</v>
      </c>
      <c r="C66" s="125"/>
      <c r="D66" s="85"/>
      <c r="E66" s="86"/>
      <c r="F66" s="87"/>
      <c r="G66" s="161" t="str">
        <f t="shared" ref="G66:G67" si="13">IF(F66="","",E66*F66)</f>
        <v/>
      </c>
      <c r="I66" s="1"/>
      <c r="J66" s="1"/>
      <c r="K66" s="1"/>
      <c r="L66" s="1"/>
    </row>
    <row r="67" spans="1:12" x14ac:dyDescent="0.25">
      <c r="B67" s="85"/>
      <c r="C67" s="125"/>
      <c r="D67" s="85"/>
      <c r="E67" s="86"/>
      <c r="F67" s="87"/>
      <c r="G67" s="161" t="str">
        <f t="shared" si="13"/>
        <v/>
      </c>
      <c r="I67" s="1"/>
      <c r="J67" s="1"/>
      <c r="K67" s="1"/>
      <c r="L67" s="1"/>
    </row>
    <row r="68" spans="1:12" ht="1.7" customHeight="1" x14ac:dyDescent="0.25">
      <c r="A68" s="63"/>
      <c r="B68" s="88"/>
      <c r="C68" s="126"/>
      <c r="D68" s="88"/>
      <c r="E68" s="89"/>
      <c r="F68" s="90"/>
      <c r="G68" s="69"/>
      <c r="I68" s="1"/>
      <c r="J68" s="1"/>
      <c r="K68" s="1"/>
      <c r="L68" s="1"/>
    </row>
    <row r="69" spans="1:12" ht="1.7" customHeight="1" x14ac:dyDescent="0.25">
      <c r="A69" s="196"/>
      <c r="B69" s="88"/>
      <c r="C69" s="126"/>
      <c r="D69" s="88"/>
      <c r="E69" s="89"/>
      <c r="F69" s="90"/>
      <c r="G69" s="69"/>
      <c r="I69" s="1"/>
      <c r="J69" s="1"/>
      <c r="K69" s="1"/>
      <c r="L69" s="1"/>
    </row>
    <row r="70" spans="1:12" ht="15.75" thickBot="1" x14ac:dyDescent="0.3">
      <c r="A70" s="196"/>
      <c r="B70" s="135" t="s">
        <v>17</v>
      </c>
      <c r="C70" s="96" t="s">
        <v>124</v>
      </c>
      <c r="D70" s="96"/>
      <c r="E70" s="96"/>
      <c r="F70" s="97"/>
      <c r="G70" s="57">
        <f>G71</f>
        <v>0</v>
      </c>
      <c r="I70" s="1"/>
      <c r="J70" s="1"/>
      <c r="K70" s="1"/>
      <c r="L70" s="1"/>
    </row>
    <row r="71" spans="1:12" ht="21.6" customHeight="1" thickTop="1" thickBot="1" x14ac:dyDescent="0.3">
      <c r="A71" s="7"/>
      <c r="B71" s="140" t="s">
        <v>43</v>
      </c>
      <c r="C71" s="141" t="s">
        <v>21</v>
      </c>
      <c r="D71" s="182"/>
      <c r="E71" s="183"/>
      <c r="F71" s="184"/>
      <c r="G71" s="165">
        <f>SUM(G72:G75)</f>
        <v>0</v>
      </c>
      <c r="I71" s="60">
        <f>G71</f>
        <v>0</v>
      </c>
      <c r="J71" s="1"/>
      <c r="K71" s="60">
        <f>G71</f>
        <v>0</v>
      </c>
      <c r="L71" s="1"/>
    </row>
    <row r="72" spans="1:12" ht="15.75" thickTop="1" x14ac:dyDescent="0.25">
      <c r="B72" s="85" t="s">
        <v>121</v>
      </c>
      <c r="C72" s="125"/>
      <c r="D72" s="85"/>
      <c r="E72" s="86"/>
      <c r="F72" s="87"/>
      <c r="G72" s="160" t="str">
        <f>IF(F72="","",E72*F72)</f>
        <v/>
      </c>
      <c r="I72" s="1"/>
      <c r="J72" s="1"/>
      <c r="K72" s="1"/>
      <c r="L72" s="1"/>
    </row>
    <row r="73" spans="1:12" x14ac:dyDescent="0.25">
      <c r="B73" s="85" t="s">
        <v>122</v>
      </c>
      <c r="C73" s="125"/>
      <c r="D73" s="85"/>
      <c r="E73" s="86"/>
      <c r="F73" s="87"/>
      <c r="G73" s="161" t="str">
        <f t="shared" ref="G73:G74" si="14">IF(F73="","",E73*F73)</f>
        <v/>
      </c>
      <c r="I73" s="1"/>
      <c r="J73" s="1"/>
      <c r="K73" s="1"/>
      <c r="L73" s="1"/>
    </row>
    <row r="74" spans="1:12" x14ac:dyDescent="0.25">
      <c r="B74" s="85"/>
      <c r="C74" s="125"/>
      <c r="D74" s="85"/>
      <c r="E74" s="86"/>
      <c r="F74" s="87"/>
      <c r="G74" s="161" t="str">
        <f t="shared" si="14"/>
        <v/>
      </c>
      <c r="I74" s="1"/>
      <c r="J74" s="1"/>
      <c r="K74" s="1"/>
      <c r="L74" s="1"/>
    </row>
    <row r="75" spans="1:12" ht="1.7" customHeight="1" x14ac:dyDescent="0.25">
      <c r="A75" s="63"/>
      <c r="B75" s="98"/>
      <c r="C75" s="142"/>
      <c r="D75" s="98"/>
      <c r="E75" s="99"/>
      <c r="F75" s="100"/>
      <c r="G75" s="71"/>
      <c r="I75" s="1"/>
      <c r="J75" s="1"/>
      <c r="K75" s="1"/>
      <c r="L75" s="1"/>
    </row>
    <row r="76" spans="1:12" ht="1.7" customHeight="1" x14ac:dyDescent="0.25">
      <c r="A76" s="196"/>
      <c r="B76" s="88"/>
      <c r="C76" s="126"/>
      <c r="D76" s="88"/>
      <c r="E76" s="89"/>
      <c r="F76" s="90"/>
      <c r="G76" s="69"/>
      <c r="I76" s="1"/>
      <c r="J76" s="1"/>
      <c r="K76" s="1"/>
      <c r="L76" s="1"/>
    </row>
    <row r="77" spans="1:12" x14ac:dyDescent="0.25">
      <c r="A77" s="196"/>
      <c r="B77" s="135" t="s">
        <v>45</v>
      </c>
      <c r="C77" s="96" t="s">
        <v>123</v>
      </c>
      <c r="D77" s="96"/>
      <c r="E77" s="96"/>
      <c r="F77" s="97"/>
      <c r="G77" s="57">
        <f>G79+G84+G89+G94+G99+G105+G112</f>
        <v>0</v>
      </c>
      <c r="I77" s="1"/>
      <c r="J77" s="1"/>
      <c r="K77" s="1"/>
      <c r="L77" s="1"/>
    </row>
    <row r="78" spans="1:12" ht="1.7" customHeight="1" x14ac:dyDescent="0.25">
      <c r="A78" s="196"/>
      <c r="B78" s="98"/>
      <c r="C78" s="142"/>
      <c r="D78" s="98"/>
      <c r="E78" s="99"/>
      <c r="F78" s="100"/>
      <c r="G78" s="71"/>
      <c r="I78" s="1"/>
      <c r="J78" s="1"/>
      <c r="K78" s="1"/>
      <c r="L78" s="1"/>
    </row>
    <row r="79" spans="1:12" ht="21" customHeight="1" thickBot="1" x14ac:dyDescent="0.3">
      <c r="A79" s="196"/>
      <c r="B79" s="138" t="s">
        <v>47</v>
      </c>
      <c r="C79" s="139" t="s">
        <v>34</v>
      </c>
      <c r="D79" s="179"/>
      <c r="E79" s="180"/>
      <c r="F79" s="181"/>
      <c r="G79" s="163">
        <f>SUM(G80:G83)</f>
        <v>0</v>
      </c>
      <c r="I79" s="1"/>
      <c r="J79" s="60">
        <f>G79</f>
        <v>0</v>
      </c>
      <c r="K79" s="60">
        <f>G79</f>
        <v>0</v>
      </c>
      <c r="L79" s="1"/>
    </row>
    <row r="80" spans="1:12" ht="15.75" thickTop="1" x14ac:dyDescent="0.25">
      <c r="B80" s="143" t="s">
        <v>125</v>
      </c>
      <c r="C80" s="125"/>
      <c r="D80" s="85"/>
      <c r="E80" s="86"/>
      <c r="F80" s="87"/>
      <c r="G80" s="160" t="str">
        <f>IF(F80="","",E80*F80)</f>
        <v/>
      </c>
      <c r="I80" s="1"/>
      <c r="J80" s="1"/>
      <c r="K80" s="1"/>
      <c r="L80" s="1"/>
    </row>
    <row r="81" spans="1:12" x14ac:dyDescent="0.25">
      <c r="B81" s="85" t="s">
        <v>126</v>
      </c>
      <c r="C81" s="125"/>
      <c r="D81" s="85"/>
      <c r="E81" s="86"/>
      <c r="F81" s="87"/>
      <c r="G81" s="161" t="str">
        <f t="shared" ref="G81:G82" si="15">IF(F81="","",E81*F81)</f>
        <v/>
      </c>
      <c r="I81" s="1"/>
      <c r="J81" s="1"/>
      <c r="K81" s="1"/>
      <c r="L81" s="1"/>
    </row>
    <row r="82" spans="1:12" x14ac:dyDescent="0.25">
      <c r="B82" s="85"/>
      <c r="C82" s="125"/>
      <c r="D82" s="85"/>
      <c r="E82" s="86"/>
      <c r="F82" s="87"/>
      <c r="G82" s="161" t="str">
        <f t="shared" si="15"/>
        <v/>
      </c>
      <c r="I82" s="1"/>
      <c r="J82" s="1"/>
      <c r="K82" s="1"/>
      <c r="L82" s="1"/>
    </row>
    <row r="83" spans="1:12" ht="1.7" customHeight="1" x14ac:dyDescent="0.25">
      <c r="A83" s="196"/>
      <c r="B83" s="88"/>
      <c r="C83" s="126"/>
      <c r="D83" s="88"/>
      <c r="E83" s="89"/>
      <c r="F83" s="90"/>
      <c r="G83" s="166"/>
      <c r="I83" s="1"/>
      <c r="J83" s="1"/>
      <c r="K83" s="1"/>
      <c r="L83" s="1"/>
    </row>
    <row r="84" spans="1:12" ht="21" customHeight="1" thickBot="1" x14ac:dyDescent="0.3">
      <c r="A84" s="196"/>
      <c r="B84" s="138" t="s">
        <v>80</v>
      </c>
      <c r="C84" s="139" t="s">
        <v>40</v>
      </c>
      <c r="D84" s="179"/>
      <c r="E84" s="180"/>
      <c r="F84" s="181"/>
      <c r="G84" s="163">
        <f>SUM(G85:G88)</f>
        <v>0</v>
      </c>
      <c r="I84" s="1"/>
      <c r="J84" s="60">
        <f>G84</f>
        <v>0</v>
      </c>
      <c r="K84" s="60">
        <f>G84</f>
        <v>0</v>
      </c>
      <c r="L84" s="1"/>
    </row>
    <row r="85" spans="1:12" ht="15.75" thickTop="1" x14ac:dyDescent="0.25">
      <c r="B85" s="85" t="s">
        <v>127</v>
      </c>
      <c r="C85" s="125"/>
      <c r="D85" s="85"/>
      <c r="E85" s="86"/>
      <c r="F85" s="87"/>
      <c r="G85" s="160" t="str">
        <f>IF(F85="","",E85*F85)</f>
        <v/>
      </c>
      <c r="I85" s="1"/>
      <c r="J85" s="1"/>
      <c r="K85" s="1"/>
      <c r="L85" s="1"/>
    </row>
    <row r="86" spans="1:12" x14ac:dyDescent="0.25">
      <c r="B86" s="85" t="s">
        <v>128</v>
      </c>
      <c r="C86" s="125"/>
      <c r="D86" s="85"/>
      <c r="E86" s="86"/>
      <c r="F86" s="87"/>
      <c r="G86" s="161" t="str">
        <f t="shared" ref="G86:G87" si="16">IF(F86="","",E86*F86)</f>
        <v/>
      </c>
      <c r="I86" s="1"/>
      <c r="J86" s="1"/>
      <c r="K86" s="1"/>
      <c r="L86" s="1"/>
    </row>
    <row r="87" spans="1:12" x14ac:dyDescent="0.25">
      <c r="B87" s="85"/>
      <c r="C87" s="125"/>
      <c r="D87" s="85"/>
      <c r="E87" s="86"/>
      <c r="F87" s="87"/>
      <c r="G87" s="161" t="str">
        <f t="shared" si="16"/>
        <v/>
      </c>
      <c r="I87" s="1"/>
      <c r="J87" s="1"/>
      <c r="K87" s="1"/>
      <c r="L87" s="1"/>
    </row>
    <row r="88" spans="1:12" ht="1.7" customHeight="1" x14ac:dyDescent="0.25">
      <c r="B88" s="88"/>
      <c r="C88" s="126"/>
      <c r="D88" s="88"/>
      <c r="E88" s="89"/>
      <c r="F88" s="90"/>
      <c r="G88" s="166"/>
      <c r="I88" s="1"/>
      <c r="J88" s="1"/>
      <c r="K88" s="1"/>
      <c r="L88" s="1"/>
    </row>
    <row r="89" spans="1:12" ht="21" customHeight="1" thickBot="1" x14ac:dyDescent="0.3">
      <c r="A89" s="7"/>
      <c r="B89" s="138" t="s">
        <v>81</v>
      </c>
      <c r="C89" s="139" t="s">
        <v>87</v>
      </c>
      <c r="D89" s="179"/>
      <c r="E89" s="180"/>
      <c r="F89" s="181"/>
      <c r="G89" s="163">
        <f>SUM(G90:G93)</f>
        <v>0</v>
      </c>
      <c r="I89" s="1"/>
      <c r="J89" s="60">
        <f>G89</f>
        <v>0</v>
      </c>
      <c r="K89" s="60">
        <f>G89</f>
        <v>0</v>
      </c>
      <c r="L89" s="1"/>
    </row>
    <row r="90" spans="1:12" ht="15.75" thickTop="1" x14ac:dyDescent="0.25">
      <c r="B90" s="85" t="s">
        <v>129</v>
      </c>
      <c r="C90" s="125"/>
      <c r="D90" s="85"/>
      <c r="E90" s="86"/>
      <c r="F90" s="87"/>
      <c r="G90" s="160" t="str">
        <f>IF(F90="","",E90*F90)</f>
        <v/>
      </c>
      <c r="I90" s="1"/>
      <c r="J90" s="1"/>
      <c r="K90" s="1"/>
      <c r="L90" s="1"/>
    </row>
    <row r="91" spans="1:12" x14ac:dyDescent="0.25">
      <c r="B91" s="85" t="s">
        <v>130</v>
      </c>
      <c r="C91" s="125"/>
      <c r="D91" s="85"/>
      <c r="E91" s="86"/>
      <c r="F91" s="87"/>
      <c r="G91" s="161" t="str">
        <f t="shared" ref="G91:G92" si="17">IF(F91="","",E91*F91)</f>
        <v/>
      </c>
      <c r="I91" s="1"/>
      <c r="J91" s="1"/>
      <c r="K91" s="1"/>
      <c r="L91" s="1"/>
    </row>
    <row r="92" spans="1:12" x14ac:dyDescent="0.25">
      <c r="B92" s="85"/>
      <c r="C92" s="125"/>
      <c r="D92" s="85"/>
      <c r="E92" s="86"/>
      <c r="F92" s="87"/>
      <c r="G92" s="161" t="str">
        <f t="shared" si="17"/>
        <v/>
      </c>
      <c r="I92" s="1"/>
      <c r="J92" s="1"/>
      <c r="K92" s="1"/>
      <c r="L92" s="1"/>
    </row>
    <row r="93" spans="1:12" ht="2.4500000000000002" customHeight="1" x14ac:dyDescent="0.25">
      <c r="A93" s="196"/>
      <c r="B93" s="88"/>
      <c r="C93" s="126"/>
      <c r="D93" s="88"/>
      <c r="E93" s="89"/>
      <c r="F93" s="90"/>
      <c r="G93" s="69"/>
      <c r="I93" s="1"/>
      <c r="J93" s="1"/>
      <c r="K93" s="1"/>
      <c r="L93" s="1"/>
    </row>
    <row r="94" spans="1:12" ht="21" customHeight="1" thickBot="1" x14ac:dyDescent="0.3">
      <c r="A94" s="196"/>
      <c r="B94" s="138" t="s">
        <v>94</v>
      </c>
      <c r="C94" s="139" t="s">
        <v>69</v>
      </c>
      <c r="D94" s="179"/>
      <c r="E94" s="180"/>
      <c r="F94" s="181"/>
      <c r="G94" s="163">
        <f>SUM(G95:G98)</f>
        <v>0</v>
      </c>
      <c r="I94" s="1"/>
      <c r="J94" s="60">
        <f>G94</f>
        <v>0</v>
      </c>
      <c r="K94" s="60">
        <f>G94</f>
        <v>0</v>
      </c>
      <c r="L94" s="1"/>
    </row>
    <row r="95" spans="1:12" ht="15.75" thickTop="1" x14ac:dyDescent="0.25">
      <c r="B95" s="85" t="s">
        <v>131</v>
      </c>
      <c r="C95" s="125"/>
      <c r="D95" s="85"/>
      <c r="E95" s="86"/>
      <c r="F95" s="87"/>
      <c r="G95" s="160" t="str">
        <f>IF(F95="","",E95*F95)</f>
        <v/>
      </c>
      <c r="I95" s="1"/>
      <c r="J95" s="1"/>
      <c r="K95" s="1"/>
      <c r="L95" s="1"/>
    </row>
    <row r="96" spans="1:12" x14ac:dyDescent="0.25">
      <c r="B96" s="85" t="s">
        <v>132</v>
      </c>
      <c r="C96" s="125"/>
      <c r="D96" s="85"/>
      <c r="E96" s="86"/>
      <c r="F96" s="87"/>
      <c r="G96" s="161" t="str">
        <f t="shared" ref="G96:G97" si="18">IF(F96="","",E96*F96)</f>
        <v/>
      </c>
      <c r="I96" s="1"/>
      <c r="J96" s="1"/>
      <c r="K96" s="1"/>
      <c r="L96" s="1"/>
    </row>
    <row r="97" spans="1:12" x14ac:dyDescent="0.25">
      <c r="B97" s="85"/>
      <c r="C97" s="125"/>
      <c r="D97" s="85"/>
      <c r="E97" s="86"/>
      <c r="F97" s="87"/>
      <c r="G97" s="161" t="str">
        <f t="shared" si="18"/>
        <v/>
      </c>
      <c r="I97" s="1"/>
      <c r="J97" s="1"/>
      <c r="K97" s="1"/>
      <c r="L97" s="1"/>
    </row>
    <row r="98" spans="1:12" ht="1.7" customHeight="1" x14ac:dyDescent="0.25">
      <c r="A98" s="196"/>
      <c r="B98" s="88"/>
      <c r="C98" s="126"/>
      <c r="D98" s="88"/>
      <c r="E98" s="89"/>
      <c r="F98" s="90"/>
      <c r="G98" s="69"/>
      <c r="I98" s="1"/>
      <c r="J98" s="1"/>
      <c r="K98" s="1"/>
      <c r="L98" s="1"/>
    </row>
    <row r="99" spans="1:12" ht="21.6" customHeight="1" thickBot="1" x14ac:dyDescent="0.3">
      <c r="A99" s="196"/>
      <c r="B99" s="138" t="s">
        <v>82</v>
      </c>
      <c r="C99" s="139" t="s">
        <v>70</v>
      </c>
      <c r="D99" s="179"/>
      <c r="E99" s="180"/>
      <c r="F99" s="181"/>
      <c r="G99" s="163">
        <f>SUM(G100:G103)</f>
        <v>0</v>
      </c>
      <c r="I99" s="1"/>
      <c r="J99" s="60">
        <f>G99</f>
        <v>0</v>
      </c>
      <c r="K99" s="60">
        <f>G99</f>
        <v>0</v>
      </c>
      <c r="L99" s="1"/>
    </row>
    <row r="100" spans="1:12" ht="15.75" thickTop="1" x14ac:dyDescent="0.25">
      <c r="B100" s="85" t="s">
        <v>133</v>
      </c>
      <c r="C100" s="125"/>
      <c r="D100" s="85"/>
      <c r="E100" s="86"/>
      <c r="F100" s="87"/>
      <c r="G100" s="160" t="str">
        <f>IF(F100="","",E100*F100)</f>
        <v/>
      </c>
      <c r="I100" s="1"/>
      <c r="J100" s="1"/>
      <c r="K100" s="1"/>
      <c r="L100" s="1"/>
    </row>
    <row r="101" spans="1:12" x14ac:dyDescent="0.25">
      <c r="B101" s="85" t="s">
        <v>134</v>
      </c>
      <c r="C101" s="125"/>
      <c r="D101" s="85"/>
      <c r="E101" s="86"/>
      <c r="F101" s="87"/>
      <c r="G101" s="161" t="str">
        <f t="shared" ref="G101:G102" si="19">IF(F101="","",E101*F101)</f>
        <v/>
      </c>
      <c r="I101" s="1"/>
      <c r="J101" s="1"/>
      <c r="K101" s="1"/>
      <c r="L101" s="1"/>
    </row>
    <row r="102" spans="1:12" x14ac:dyDescent="0.25">
      <c r="B102" s="85"/>
      <c r="C102" s="125"/>
      <c r="D102" s="85"/>
      <c r="E102" s="86"/>
      <c r="F102" s="87"/>
      <c r="G102" s="161" t="str">
        <f t="shared" si="19"/>
        <v/>
      </c>
      <c r="I102" s="1"/>
      <c r="J102" s="1"/>
      <c r="K102" s="1"/>
      <c r="L102" s="1"/>
    </row>
    <row r="103" spans="1:12" ht="1.7" customHeight="1" x14ac:dyDescent="0.25">
      <c r="A103" s="63"/>
      <c r="B103" s="88"/>
      <c r="C103" s="126"/>
      <c r="D103" s="88"/>
      <c r="E103" s="89"/>
      <c r="F103" s="90"/>
      <c r="G103" s="69"/>
      <c r="I103" s="1"/>
      <c r="J103" s="1"/>
      <c r="K103" s="1"/>
      <c r="L103" s="1"/>
    </row>
    <row r="104" spans="1:12" ht="1.7" customHeight="1" x14ac:dyDescent="0.25">
      <c r="A104" s="196"/>
      <c r="B104" s="88"/>
      <c r="C104" s="126"/>
      <c r="D104" s="88"/>
      <c r="E104" s="89"/>
      <c r="F104" s="90"/>
      <c r="G104" s="69"/>
      <c r="I104" s="1"/>
      <c r="J104" s="1"/>
      <c r="K104" s="1"/>
      <c r="L104" s="1"/>
    </row>
    <row r="105" spans="1:12" ht="30.75" thickBot="1" x14ac:dyDescent="0.3">
      <c r="A105" s="196"/>
      <c r="B105" s="138" t="s">
        <v>84</v>
      </c>
      <c r="C105" s="139" t="s">
        <v>89</v>
      </c>
      <c r="D105" s="179"/>
      <c r="E105" s="180"/>
      <c r="F105" s="181"/>
      <c r="G105" s="163">
        <f>SUM(G106:G110)</f>
        <v>0</v>
      </c>
      <c r="I105" s="1"/>
      <c r="J105" s="60">
        <f>G105</f>
        <v>0</v>
      </c>
      <c r="K105" s="60">
        <f>G105</f>
        <v>0</v>
      </c>
      <c r="L105" s="1"/>
    </row>
    <row r="106" spans="1:12" ht="15.75" thickTop="1" x14ac:dyDescent="0.25">
      <c r="B106" s="85" t="s">
        <v>135</v>
      </c>
      <c r="C106" s="125"/>
      <c r="D106" s="85"/>
      <c r="E106" s="86"/>
      <c r="F106" s="87"/>
      <c r="G106" s="160" t="str">
        <f>IF(F106="","",E106*F106)</f>
        <v/>
      </c>
      <c r="I106" s="1"/>
      <c r="J106" s="1"/>
      <c r="K106" s="1"/>
      <c r="L106" s="1"/>
    </row>
    <row r="107" spans="1:12" x14ac:dyDescent="0.25">
      <c r="B107" s="85" t="s">
        <v>136</v>
      </c>
      <c r="C107" s="125"/>
      <c r="D107" s="85"/>
      <c r="E107" s="86"/>
      <c r="F107" s="87"/>
      <c r="G107" s="161" t="str">
        <f t="shared" ref="G107:G109" si="20">IF(F107="","",E107*F107)</f>
        <v/>
      </c>
      <c r="I107" s="1"/>
      <c r="J107" s="1"/>
      <c r="K107" s="1"/>
      <c r="L107" s="1"/>
    </row>
    <row r="108" spans="1:12" x14ac:dyDescent="0.25">
      <c r="B108" s="85" t="s">
        <v>190</v>
      </c>
      <c r="C108" s="125"/>
      <c r="D108" s="85"/>
      <c r="E108" s="86"/>
      <c r="F108" s="87"/>
      <c r="G108" s="161" t="str">
        <f t="shared" ref="G108" si="21">IF(F108="","",E108*F108)</f>
        <v/>
      </c>
      <c r="I108" s="1"/>
      <c r="J108" s="1"/>
      <c r="K108" s="1"/>
      <c r="L108" s="1"/>
    </row>
    <row r="109" spans="1:12" x14ac:dyDescent="0.25">
      <c r="B109" s="85"/>
      <c r="C109" s="125"/>
      <c r="D109" s="85"/>
      <c r="E109" s="86"/>
      <c r="F109" s="87"/>
      <c r="G109" s="161" t="str">
        <f t="shared" si="20"/>
        <v/>
      </c>
      <c r="I109" s="1"/>
      <c r="J109" s="1"/>
      <c r="K109" s="1"/>
      <c r="L109" s="1"/>
    </row>
    <row r="110" spans="1:12" ht="1.7" customHeight="1" x14ac:dyDescent="0.25">
      <c r="A110" s="63"/>
      <c r="B110" s="88"/>
      <c r="C110" s="126"/>
      <c r="D110" s="88"/>
      <c r="E110" s="89"/>
      <c r="F110" s="90"/>
      <c r="G110" s="69"/>
      <c r="I110" s="1"/>
      <c r="J110" s="1"/>
      <c r="K110" s="1"/>
      <c r="L110" s="1"/>
    </row>
    <row r="111" spans="1:12" ht="1.7" customHeight="1" x14ac:dyDescent="0.25">
      <c r="A111" s="196"/>
      <c r="B111" s="88"/>
      <c r="C111" s="126"/>
      <c r="D111" s="88"/>
      <c r="E111" s="89"/>
      <c r="F111" s="90"/>
      <c r="G111" s="69"/>
      <c r="I111" s="1"/>
      <c r="J111" s="1"/>
      <c r="K111" s="1"/>
      <c r="L111" s="1"/>
    </row>
    <row r="112" spans="1:12" ht="30.75" thickBot="1" x14ac:dyDescent="0.3">
      <c r="A112" s="196"/>
      <c r="B112" s="138" t="s">
        <v>86</v>
      </c>
      <c r="C112" s="139" t="s">
        <v>91</v>
      </c>
      <c r="D112" s="179"/>
      <c r="E112" s="180"/>
      <c r="F112" s="181"/>
      <c r="G112" s="163">
        <f>SUM(G113:G117)</f>
        <v>0</v>
      </c>
      <c r="I112" s="1"/>
      <c r="J112" s="60">
        <f>G112</f>
        <v>0</v>
      </c>
      <c r="K112" s="60">
        <f>G112</f>
        <v>0</v>
      </c>
      <c r="L112" s="1"/>
    </row>
    <row r="113" spans="1:12" ht="15.75" thickTop="1" x14ac:dyDescent="0.25">
      <c r="B113" s="85" t="s">
        <v>137</v>
      </c>
      <c r="C113" s="125"/>
      <c r="D113" s="85"/>
      <c r="E113" s="86"/>
      <c r="F113" s="87"/>
      <c r="G113" s="160" t="str">
        <f>IF(F113="","",E113*F113)</f>
        <v/>
      </c>
      <c r="I113" s="1"/>
      <c r="J113" s="1"/>
      <c r="K113" s="1"/>
      <c r="L113" s="1"/>
    </row>
    <row r="114" spans="1:12" x14ac:dyDescent="0.25">
      <c r="B114" s="85" t="s">
        <v>138</v>
      </c>
      <c r="C114" s="125"/>
      <c r="D114" s="85"/>
      <c r="E114" s="86"/>
      <c r="F114" s="87"/>
      <c r="G114" s="161" t="str">
        <f t="shared" ref="G114:G116" si="22">IF(F114="","",E114*F114)</f>
        <v/>
      </c>
      <c r="I114" s="1"/>
      <c r="J114" s="1"/>
      <c r="K114" s="1"/>
      <c r="L114" s="1"/>
    </row>
    <row r="115" spans="1:12" x14ac:dyDescent="0.25">
      <c r="B115" s="85" t="s">
        <v>191</v>
      </c>
      <c r="C115" s="125"/>
      <c r="D115" s="85"/>
      <c r="E115" s="86"/>
      <c r="F115" s="87"/>
      <c r="G115" s="161" t="str">
        <f t="shared" ref="G115" si="23">IF(F115="","",E115*F115)</f>
        <v/>
      </c>
      <c r="I115" s="1"/>
      <c r="J115" s="1"/>
      <c r="K115" s="1"/>
      <c r="L115" s="1"/>
    </row>
    <row r="116" spans="1:12" x14ac:dyDescent="0.25">
      <c r="B116" s="85"/>
      <c r="C116" s="125"/>
      <c r="D116" s="85"/>
      <c r="E116" s="86"/>
      <c r="F116" s="87"/>
      <c r="G116" s="161" t="str">
        <f t="shared" si="22"/>
        <v/>
      </c>
      <c r="I116" s="1"/>
      <c r="J116" s="1"/>
      <c r="K116" s="1"/>
      <c r="L116" s="1"/>
    </row>
    <row r="117" spans="1:12" ht="1.7" customHeight="1" x14ac:dyDescent="0.25">
      <c r="A117" s="196"/>
      <c r="B117" s="88"/>
      <c r="C117" s="126"/>
      <c r="D117" s="88"/>
      <c r="E117" s="89"/>
      <c r="F117" s="90"/>
      <c r="G117" s="69"/>
      <c r="I117" s="1"/>
      <c r="J117" s="1"/>
      <c r="K117" s="1"/>
      <c r="L117" s="1"/>
    </row>
    <row r="118" spans="1:12" ht="30.75" thickBot="1" x14ac:dyDescent="0.3">
      <c r="A118" s="196"/>
      <c r="B118" s="144" t="s">
        <v>48</v>
      </c>
      <c r="C118" s="101" t="s">
        <v>145</v>
      </c>
      <c r="D118" s="101"/>
      <c r="E118" s="101"/>
      <c r="F118" s="102"/>
      <c r="G118" s="53">
        <f>G120</f>
        <v>0</v>
      </c>
      <c r="I118" s="1"/>
      <c r="J118" s="1"/>
      <c r="K118" s="1"/>
      <c r="L118" s="1"/>
    </row>
    <row r="119" spans="1:12" ht="1.7" customHeight="1" thickTop="1" x14ac:dyDescent="0.25">
      <c r="A119" s="196"/>
      <c r="B119" s="88"/>
      <c r="C119" s="126"/>
      <c r="D119" s="88"/>
      <c r="E119" s="89"/>
      <c r="F119" s="90"/>
      <c r="G119" s="69"/>
      <c r="I119" s="1"/>
      <c r="J119" s="1"/>
      <c r="K119" s="1"/>
      <c r="L119" s="1"/>
    </row>
    <row r="120" spans="1:12" ht="21" customHeight="1" thickBot="1" x14ac:dyDescent="0.3">
      <c r="A120" s="196"/>
      <c r="B120" s="138" t="s">
        <v>50</v>
      </c>
      <c r="C120" s="139" t="s">
        <v>24</v>
      </c>
      <c r="D120" s="179"/>
      <c r="E120" s="180"/>
      <c r="F120" s="181"/>
      <c r="G120" s="163">
        <f>SUM(G121:G124)</f>
        <v>0</v>
      </c>
      <c r="H120" s="37"/>
      <c r="I120" s="1"/>
      <c r="J120" s="60">
        <f>G120</f>
        <v>0</v>
      </c>
      <c r="K120" s="60">
        <f>G120</f>
        <v>0</v>
      </c>
      <c r="L120" s="1"/>
    </row>
    <row r="121" spans="1:12" ht="15.75" thickTop="1" x14ac:dyDescent="0.25">
      <c r="B121" s="85" t="s">
        <v>139</v>
      </c>
      <c r="C121" s="125"/>
      <c r="D121" s="85"/>
      <c r="E121" s="86"/>
      <c r="F121" s="87"/>
      <c r="G121" s="160" t="str">
        <f>IF(F121="","",E121*F121)</f>
        <v/>
      </c>
      <c r="H121" s="37"/>
      <c r="I121" s="1"/>
      <c r="J121" s="1"/>
      <c r="K121" s="1"/>
      <c r="L121" s="1"/>
    </row>
    <row r="122" spans="1:12" x14ac:dyDescent="0.25">
      <c r="B122" s="85" t="s">
        <v>140</v>
      </c>
      <c r="C122" s="125"/>
      <c r="D122" s="85"/>
      <c r="E122" s="86"/>
      <c r="F122" s="87"/>
      <c r="G122" s="161" t="str">
        <f t="shared" ref="G122:G123" si="24">IF(F122="","",E122*F122)</f>
        <v/>
      </c>
      <c r="H122" s="37"/>
      <c r="I122" s="1"/>
      <c r="J122" s="1"/>
      <c r="K122" s="1"/>
      <c r="L122" s="1"/>
    </row>
    <row r="123" spans="1:12" x14ac:dyDescent="0.25">
      <c r="B123" s="85"/>
      <c r="C123" s="125"/>
      <c r="D123" s="85"/>
      <c r="E123" s="86"/>
      <c r="F123" s="87"/>
      <c r="G123" s="161" t="str">
        <f t="shared" si="24"/>
        <v/>
      </c>
      <c r="H123" s="37"/>
      <c r="I123" s="1"/>
      <c r="J123" s="1"/>
      <c r="K123" s="1"/>
      <c r="L123" s="1"/>
    </row>
    <row r="124" spans="1:12" ht="1.7" customHeight="1" x14ac:dyDescent="0.25">
      <c r="A124" s="196"/>
      <c r="B124" s="88"/>
      <c r="C124" s="126"/>
      <c r="D124" s="88"/>
      <c r="E124" s="89"/>
      <c r="F124" s="90"/>
      <c r="G124" s="69"/>
      <c r="I124" s="1"/>
      <c r="J124" s="1"/>
      <c r="K124" s="1"/>
      <c r="L124" s="1"/>
    </row>
    <row r="125" spans="1:12" ht="29.45" customHeight="1" thickBot="1" x14ac:dyDescent="0.3">
      <c r="A125" s="196"/>
      <c r="B125" s="144" t="s">
        <v>53</v>
      </c>
      <c r="C125" s="101" t="s">
        <v>146</v>
      </c>
      <c r="D125" s="101"/>
      <c r="E125" s="101"/>
      <c r="F125" s="102"/>
      <c r="G125" s="53">
        <f>G127</f>
        <v>0</v>
      </c>
      <c r="I125" s="1"/>
      <c r="J125" s="1"/>
      <c r="K125" s="1"/>
      <c r="L125" s="1"/>
    </row>
    <row r="126" spans="1:12" ht="1.7" customHeight="1" thickTop="1" x14ac:dyDescent="0.25">
      <c r="A126" s="196"/>
      <c r="B126" s="88"/>
      <c r="C126" s="126"/>
      <c r="D126" s="88"/>
      <c r="E126" s="89"/>
      <c r="F126" s="90"/>
      <c r="G126" s="69"/>
      <c r="I126" s="1"/>
      <c r="J126" s="1"/>
      <c r="K126" s="1"/>
      <c r="L126" s="1"/>
    </row>
    <row r="127" spans="1:12" ht="26.45" customHeight="1" thickBot="1" x14ac:dyDescent="0.3">
      <c r="A127" s="196"/>
      <c r="B127" s="138" t="s">
        <v>55</v>
      </c>
      <c r="C127" s="139" t="s">
        <v>26</v>
      </c>
      <c r="D127" s="179"/>
      <c r="E127" s="180"/>
      <c r="F127" s="181"/>
      <c r="G127" s="163">
        <f>SUM(G128:G131)</f>
        <v>0</v>
      </c>
      <c r="I127" s="1"/>
      <c r="J127" s="60">
        <f>G127</f>
        <v>0</v>
      </c>
      <c r="K127" s="60">
        <f>G127</f>
        <v>0</v>
      </c>
      <c r="L127" s="1"/>
    </row>
    <row r="128" spans="1:12" ht="15.75" thickTop="1" x14ac:dyDescent="0.25">
      <c r="B128" s="85" t="s">
        <v>141</v>
      </c>
      <c r="C128" s="125"/>
      <c r="D128" s="85"/>
      <c r="E128" s="86"/>
      <c r="F128" s="87"/>
      <c r="G128" s="160" t="str">
        <f>IF(F128="","",E128*F128)</f>
        <v/>
      </c>
      <c r="I128" s="1"/>
      <c r="J128" s="1"/>
      <c r="K128" s="1"/>
      <c r="L128" s="1"/>
    </row>
    <row r="129" spans="1:13" x14ac:dyDescent="0.25">
      <c r="B129" s="85" t="s">
        <v>142</v>
      </c>
      <c r="C129" s="125"/>
      <c r="D129" s="85"/>
      <c r="E129" s="86"/>
      <c r="F129" s="87"/>
      <c r="G129" s="161" t="str">
        <f t="shared" ref="G129:G130" si="25">IF(F129="","",E129*F129)</f>
        <v/>
      </c>
      <c r="I129" s="1"/>
      <c r="J129" s="1"/>
      <c r="K129" s="1"/>
      <c r="L129" s="1"/>
    </row>
    <row r="130" spans="1:13" x14ac:dyDescent="0.25">
      <c r="B130" s="85"/>
      <c r="C130" s="125"/>
      <c r="D130" s="85"/>
      <c r="E130" s="86"/>
      <c r="F130" s="87"/>
      <c r="G130" s="161" t="str">
        <f t="shared" si="25"/>
        <v/>
      </c>
      <c r="I130" s="1"/>
      <c r="J130" s="1"/>
      <c r="K130" s="1"/>
      <c r="L130" s="1"/>
    </row>
    <row r="131" spans="1:13" ht="1.7" customHeight="1" x14ac:dyDescent="0.25">
      <c r="A131" s="196"/>
      <c r="B131" s="88"/>
      <c r="C131" s="126"/>
      <c r="D131" s="88"/>
      <c r="E131" s="89"/>
      <c r="F131" s="90"/>
      <c r="G131" s="69"/>
      <c r="I131" s="1"/>
      <c r="J131" s="1"/>
      <c r="K131" s="1"/>
      <c r="L131" s="1"/>
    </row>
    <row r="132" spans="1:13" ht="15.75" thickBot="1" x14ac:dyDescent="0.3">
      <c r="A132" s="196"/>
      <c r="B132" s="145" t="s">
        <v>56</v>
      </c>
      <c r="C132" s="146" t="s">
        <v>144</v>
      </c>
      <c r="D132" s="103"/>
      <c r="E132" s="103"/>
      <c r="F132" s="104"/>
      <c r="G132" s="56">
        <f>G133+G140+G147</f>
        <v>0</v>
      </c>
      <c r="I132" s="1"/>
      <c r="J132" s="1"/>
      <c r="K132" s="1"/>
      <c r="L132" s="1"/>
    </row>
    <row r="133" spans="1:13" ht="31.5" thickTop="1" thickBot="1" x14ac:dyDescent="0.3">
      <c r="A133" s="7"/>
      <c r="B133" s="118" t="s">
        <v>57</v>
      </c>
      <c r="C133" s="147" t="s">
        <v>147</v>
      </c>
      <c r="D133" s="78"/>
      <c r="E133" s="78"/>
      <c r="F133" s="79"/>
      <c r="G133" s="54">
        <f>G135</f>
        <v>0</v>
      </c>
      <c r="I133" s="1"/>
      <c r="J133" s="1"/>
      <c r="K133" s="1"/>
      <c r="L133" s="1"/>
    </row>
    <row r="134" spans="1:13" ht="1.7" customHeight="1" thickTop="1" x14ac:dyDescent="0.25">
      <c r="A134" s="196"/>
      <c r="B134" s="88"/>
      <c r="C134" s="126"/>
      <c r="D134" s="88"/>
      <c r="E134" s="89"/>
      <c r="F134" s="90"/>
      <c r="G134" s="69"/>
      <c r="I134" s="1"/>
      <c r="J134" s="1"/>
      <c r="K134" s="1"/>
      <c r="L134" s="1"/>
    </row>
    <row r="135" spans="1:13" ht="21.6" customHeight="1" thickBot="1" x14ac:dyDescent="0.3">
      <c r="A135" s="196"/>
      <c r="B135" s="138" t="s">
        <v>61</v>
      </c>
      <c r="C135" s="139" t="s">
        <v>28</v>
      </c>
      <c r="D135" s="179"/>
      <c r="E135" s="180"/>
      <c r="F135" s="181"/>
      <c r="G135" s="163">
        <f>SUM(G136:G139)</f>
        <v>0</v>
      </c>
      <c r="I135" s="1"/>
      <c r="J135" s="60">
        <f>G135</f>
        <v>0</v>
      </c>
      <c r="K135" s="1"/>
      <c r="L135" s="60">
        <f>G135</f>
        <v>0</v>
      </c>
      <c r="M135" s="39"/>
    </row>
    <row r="136" spans="1:13" ht="15.75" thickTop="1" x14ac:dyDescent="0.25">
      <c r="B136" s="85" t="s">
        <v>148</v>
      </c>
      <c r="C136" s="125"/>
      <c r="D136" s="85"/>
      <c r="E136" s="86"/>
      <c r="F136" s="87"/>
      <c r="G136" s="160" t="str">
        <f>IF(F136="","",E136*F136)</f>
        <v/>
      </c>
      <c r="I136" s="1"/>
      <c r="J136" s="1"/>
      <c r="K136" s="1"/>
      <c r="L136" s="1"/>
    </row>
    <row r="137" spans="1:13" x14ac:dyDescent="0.25">
      <c r="B137" s="85" t="s">
        <v>149</v>
      </c>
      <c r="C137" s="125"/>
      <c r="D137" s="85"/>
      <c r="E137" s="86"/>
      <c r="F137" s="87"/>
      <c r="G137" s="161" t="str">
        <f t="shared" ref="G137:G138" si="26">IF(F137="","",E137*F137)</f>
        <v/>
      </c>
      <c r="I137" s="1"/>
      <c r="J137" s="1"/>
      <c r="K137" s="1"/>
      <c r="L137" s="1"/>
    </row>
    <row r="138" spans="1:13" x14ac:dyDescent="0.25">
      <c r="B138" s="85"/>
      <c r="C138" s="125"/>
      <c r="D138" s="85"/>
      <c r="E138" s="86"/>
      <c r="F138" s="87"/>
      <c r="G138" s="161" t="str">
        <f t="shared" si="26"/>
        <v/>
      </c>
      <c r="I138" s="1"/>
      <c r="J138" s="1"/>
      <c r="K138" s="1"/>
      <c r="L138" s="1"/>
    </row>
    <row r="139" spans="1:13" ht="1.7" customHeight="1" x14ac:dyDescent="0.25">
      <c r="A139" s="196"/>
      <c r="B139" s="98"/>
      <c r="C139" s="142"/>
      <c r="D139" s="98"/>
      <c r="E139" s="99"/>
      <c r="F139" s="100"/>
      <c r="G139" s="71"/>
      <c r="I139" s="1"/>
      <c r="J139" s="1"/>
      <c r="K139" s="1"/>
      <c r="L139" s="1"/>
    </row>
    <row r="140" spans="1:13" ht="25.7" customHeight="1" thickBot="1" x14ac:dyDescent="0.3">
      <c r="A140" s="196"/>
      <c r="B140" s="148" t="s">
        <v>58</v>
      </c>
      <c r="C140" s="101" t="s">
        <v>150</v>
      </c>
      <c r="D140" s="105"/>
      <c r="E140" s="105"/>
      <c r="F140" s="106"/>
      <c r="G140" s="55">
        <f>G142</f>
        <v>0</v>
      </c>
      <c r="I140" s="1"/>
      <c r="J140" s="1"/>
      <c r="K140" s="1"/>
      <c r="L140" s="1"/>
    </row>
    <row r="141" spans="1:13" ht="1.7" customHeight="1" thickTop="1" x14ac:dyDescent="0.25">
      <c r="A141" s="196"/>
      <c r="B141" s="88"/>
      <c r="C141" s="126"/>
      <c r="D141" s="88"/>
      <c r="E141" s="89"/>
      <c r="F141" s="90"/>
      <c r="G141" s="52"/>
      <c r="I141" s="1"/>
      <c r="J141" s="1"/>
      <c r="K141" s="1"/>
      <c r="L141" s="1"/>
    </row>
    <row r="142" spans="1:13" ht="21.6" customHeight="1" thickBot="1" x14ac:dyDescent="0.3">
      <c r="A142" s="196"/>
      <c r="B142" s="138" t="s">
        <v>63</v>
      </c>
      <c r="C142" s="139" t="s">
        <v>30</v>
      </c>
      <c r="D142" s="179"/>
      <c r="E142" s="180"/>
      <c r="F142" s="181"/>
      <c r="G142" s="163">
        <f>SUM(G143:G146)</f>
        <v>0</v>
      </c>
      <c r="I142" s="1"/>
      <c r="J142" s="60">
        <f>G142</f>
        <v>0</v>
      </c>
      <c r="K142" s="1"/>
      <c r="L142" s="60">
        <f>G142</f>
        <v>0</v>
      </c>
      <c r="M142" s="39"/>
    </row>
    <row r="143" spans="1:13" ht="15.75" thickTop="1" x14ac:dyDescent="0.25">
      <c r="B143" s="85" t="s">
        <v>151</v>
      </c>
      <c r="C143" s="125"/>
      <c r="D143" s="85"/>
      <c r="E143" s="86"/>
      <c r="F143" s="87"/>
      <c r="G143" s="160" t="str">
        <f>IF(F143="","",E143*F143)</f>
        <v/>
      </c>
      <c r="I143" s="1"/>
      <c r="J143" s="1"/>
      <c r="K143" s="1"/>
      <c r="L143" s="1"/>
    </row>
    <row r="144" spans="1:13" x14ac:dyDescent="0.25">
      <c r="B144" s="85" t="s">
        <v>152</v>
      </c>
      <c r="C144" s="125"/>
      <c r="D144" s="85"/>
      <c r="E144" s="86"/>
      <c r="F144" s="87"/>
      <c r="G144" s="161" t="str">
        <f t="shared" ref="G144:G145" si="27">IF(F144="","",E144*F144)</f>
        <v/>
      </c>
      <c r="I144" s="1"/>
      <c r="J144" s="1"/>
      <c r="K144" s="1"/>
      <c r="L144" s="1"/>
    </row>
    <row r="145" spans="1:13" x14ac:dyDescent="0.25">
      <c r="B145" s="85"/>
      <c r="C145" s="125"/>
      <c r="D145" s="85"/>
      <c r="E145" s="86"/>
      <c r="F145" s="87"/>
      <c r="G145" s="161" t="str">
        <f t="shared" si="27"/>
        <v/>
      </c>
      <c r="I145" s="1"/>
      <c r="J145" s="1"/>
      <c r="K145" s="1"/>
      <c r="L145" s="1"/>
    </row>
    <row r="146" spans="1:13" ht="1.7" customHeight="1" x14ac:dyDescent="0.25">
      <c r="A146" s="196"/>
      <c r="B146" s="88"/>
      <c r="C146" s="126"/>
      <c r="D146" s="88"/>
      <c r="E146" s="89"/>
      <c r="F146" s="90"/>
      <c r="G146" s="69"/>
      <c r="I146" s="1"/>
      <c r="J146" s="1"/>
      <c r="K146" s="1"/>
      <c r="L146" s="1"/>
    </row>
    <row r="147" spans="1:13" ht="18.600000000000001" customHeight="1" thickBot="1" x14ac:dyDescent="0.3">
      <c r="A147" s="196"/>
      <c r="B147" s="148" t="s">
        <v>59</v>
      </c>
      <c r="C147" s="101" t="s">
        <v>161</v>
      </c>
      <c r="D147" s="105"/>
      <c r="E147" s="105"/>
      <c r="F147" s="106"/>
      <c r="G147" s="55">
        <f>G148+G153+G158+G163</f>
        <v>0</v>
      </c>
      <c r="I147" s="1"/>
      <c r="J147" s="1"/>
      <c r="K147" s="1"/>
      <c r="L147" s="1"/>
    </row>
    <row r="148" spans="1:13" ht="31.5" thickTop="1" thickBot="1" x14ac:dyDescent="0.3">
      <c r="A148" s="7"/>
      <c r="B148" s="122" t="s">
        <v>64</v>
      </c>
      <c r="C148" s="123" t="s">
        <v>178</v>
      </c>
      <c r="D148" s="182"/>
      <c r="E148" s="183"/>
      <c r="F148" s="184"/>
      <c r="G148" s="165">
        <f>SUM(G149:G152)</f>
        <v>0</v>
      </c>
      <c r="I148" s="1"/>
      <c r="J148" s="60">
        <f>G148</f>
        <v>0</v>
      </c>
      <c r="K148" s="1"/>
      <c r="L148" s="60">
        <f>G148</f>
        <v>0</v>
      </c>
      <c r="M148" s="39"/>
    </row>
    <row r="149" spans="1:13" ht="15.75" thickTop="1" x14ac:dyDescent="0.25">
      <c r="B149" s="85" t="s">
        <v>153</v>
      </c>
      <c r="C149" s="125"/>
      <c r="D149" s="85"/>
      <c r="E149" s="86"/>
      <c r="F149" s="87"/>
      <c r="G149" s="160" t="str">
        <f>IF(F149="","",E149*F149)</f>
        <v/>
      </c>
      <c r="I149" s="1"/>
      <c r="J149" s="1"/>
      <c r="K149" s="1"/>
      <c r="L149" s="1"/>
    </row>
    <row r="150" spans="1:13" x14ac:dyDescent="0.25">
      <c r="B150" s="85" t="s">
        <v>154</v>
      </c>
      <c r="C150" s="125"/>
      <c r="D150" s="85"/>
      <c r="E150" s="86"/>
      <c r="F150" s="87"/>
      <c r="G150" s="161" t="str">
        <f t="shared" ref="G150:G151" si="28">IF(F150="","",E150*F150)</f>
        <v/>
      </c>
      <c r="I150" s="1"/>
      <c r="J150" s="1"/>
      <c r="K150" s="1"/>
      <c r="L150" s="1"/>
    </row>
    <row r="151" spans="1:13" x14ac:dyDescent="0.25">
      <c r="B151" s="85"/>
      <c r="C151" s="125"/>
      <c r="D151" s="85"/>
      <c r="E151" s="86"/>
      <c r="F151" s="87"/>
      <c r="G151" s="161" t="str">
        <f t="shared" si="28"/>
        <v/>
      </c>
      <c r="I151" s="1"/>
      <c r="J151" s="1"/>
      <c r="K151" s="1"/>
      <c r="L151" s="1"/>
    </row>
    <row r="152" spans="1:13" ht="1.7" customHeight="1" x14ac:dyDescent="0.25">
      <c r="A152" s="196"/>
      <c r="B152" s="88"/>
      <c r="C152" s="126"/>
      <c r="D152" s="88"/>
      <c r="E152" s="89"/>
      <c r="F152" s="90"/>
      <c r="G152" s="69"/>
      <c r="I152" s="1"/>
      <c r="J152" s="1"/>
      <c r="K152" s="1"/>
      <c r="L152" s="1"/>
    </row>
    <row r="153" spans="1:13" ht="29.45" customHeight="1" thickBot="1" x14ac:dyDescent="0.3">
      <c r="A153" s="196"/>
      <c r="B153" s="138" t="s">
        <v>65</v>
      </c>
      <c r="C153" s="139" t="s">
        <v>180</v>
      </c>
      <c r="D153" s="179"/>
      <c r="E153" s="180"/>
      <c r="F153" s="181"/>
      <c r="G153" s="163">
        <f>SUM(G154:G157)</f>
        <v>0</v>
      </c>
      <c r="I153" s="1"/>
      <c r="J153" s="60">
        <f>G153</f>
        <v>0</v>
      </c>
      <c r="K153" s="1"/>
      <c r="L153" s="60">
        <f>G153</f>
        <v>0</v>
      </c>
      <c r="M153" s="39"/>
    </row>
    <row r="154" spans="1:13" ht="15.75" thickTop="1" x14ac:dyDescent="0.25">
      <c r="B154" s="85" t="s">
        <v>155</v>
      </c>
      <c r="C154" s="125"/>
      <c r="D154" s="85"/>
      <c r="E154" s="86"/>
      <c r="F154" s="87"/>
      <c r="G154" s="160" t="str">
        <f>IF(F154="","",E154*F154)</f>
        <v/>
      </c>
      <c r="I154" s="1"/>
      <c r="J154" s="1"/>
      <c r="K154" s="1"/>
      <c r="L154" s="1"/>
    </row>
    <row r="155" spans="1:13" x14ac:dyDescent="0.25">
      <c r="B155" s="85" t="s">
        <v>156</v>
      </c>
      <c r="C155" s="125"/>
      <c r="D155" s="85"/>
      <c r="E155" s="86"/>
      <c r="F155" s="87"/>
      <c r="G155" s="161" t="str">
        <f t="shared" ref="G155:G156" si="29">IF(F155="","",E155*F155)</f>
        <v/>
      </c>
      <c r="I155" s="1"/>
      <c r="J155" s="1"/>
      <c r="K155" s="1"/>
      <c r="L155" s="1"/>
    </row>
    <row r="156" spans="1:13" x14ac:dyDescent="0.25">
      <c r="B156" s="85"/>
      <c r="C156" s="125"/>
      <c r="D156" s="85"/>
      <c r="E156" s="86"/>
      <c r="F156" s="87"/>
      <c r="G156" s="161" t="str">
        <f t="shared" si="29"/>
        <v/>
      </c>
      <c r="I156" s="1"/>
      <c r="J156" s="1"/>
      <c r="K156" s="1"/>
      <c r="L156" s="1"/>
    </row>
    <row r="157" spans="1:13" ht="1.7" customHeight="1" x14ac:dyDescent="0.25">
      <c r="A157" s="196"/>
      <c r="B157" s="88"/>
      <c r="C157" s="126"/>
      <c r="D157" s="88"/>
      <c r="E157" s="89"/>
      <c r="F157" s="90"/>
      <c r="G157" s="69"/>
      <c r="I157" s="1"/>
      <c r="J157" s="1"/>
      <c r="K157" s="1"/>
      <c r="L157" s="1"/>
    </row>
    <row r="158" spans="1:13" ht="15.75" thickBot="1" x14ac:dyDescent="0.3">
      <c r="A158" s="196"/>
      <c r="B158" s="138" t="s">
        <v>66</v>
      </c>
      <c r="C158" s="139" t="s">
        <v>179</v>
      </c>
      <c r="D158" s="179"/>
      <c r="E158" s="180"/>
      <c r="F158" s="181"/>
      <c r="G158" s="163">
        <f>SUM(G159:G162)</f>
        <v>0</v>
      </c>
      <c r="I158" s="1"/>
      <c r="J158" s="60">
        <f>G158</f>
        <v>0</v>
      </c>
      <c r="K158" s="1"/>
      <c r="L158" s="60">
        <f>G158</f>
        <v>0</v>
      </c>
      <c r="M158" s="39"/>
    </row>
    <row r="159" spans="1:13" ht="15.75" thickTop="1" x14ac:dyDescent="0.25">
      <c r="B159" s="85" t="s">
        <v>157</v>
      </c>
      <c r="C159" s="125"/>
      <c r="D159" s="85"/>
      <c r="E159" s="86"/>
      <c r="F159" s="87"/>
      <c r="G159" s="160" t="str">
        <f>IF(F159="","",E159*F159)</f>
        <v/>
      </c>
      <c r="I159" s="1"/>
      <c r="J159" s="1"/>
      <c r="K159" s="1"/>
      <c r="L159" s="1"/>
    </row>
    <row r="160" spans="1:13" x14ac:dyDescent="0.25">
      <c r="B160" s="85" t="s">
        <v>158</v>
      </c>
      <c r="C160" s="164"/>
      <c r="D160" s="85"/>
      <c r="E160" s="86"/>
      <c r="F160" s="87"/>
      <c r="G160" s="161" t="str">
        <f t="shared" ref="G160:G161" si="30">IF(F160="","",E160*F160)</f>
        <v/>
      </c>
      <c r="I160" s="1"/>
      <c r="J160" s="1"/>
      <c r="K160" s="1"/>
      <c r="L160" s="1"/>
    </row>
    <row r="161" spans="1:13" x14ac:dyDescent="0.25">
      <c r="B161" s="85"/>
      <c r="C161" s="124"/>
      <c r="D161" s="85"/>
      <c r="E161" s="86"/>
      <c r="F161" s="87"/>
      <c r="G161" s="161" t="str">
        <f t="shared" si="30"/>
        <v/>
      </c>
      <c r="I161" s="1"/>
      <c r="J161" s="1"/>
      <c r="K161" s="1"/>
      <c r="L161" s="1"/>
    </row>
    <row r="162" spans="1:13" ht="1.7" customHeight="1" x14ac:dyDescent="0.25">
      <c r="A162" s="196"/>
      <c r="B162" s="88"/>
      <c r="C162" s="126"/>
      <c r="D162" s="88"/>
      <c r="E162" s="89"/>
      <c r="F162" s="90"/>
      <c r="G162" s="69"/>
      <c r="I162" s="1"/>
      <c r="J162" s="1"/>
      <c r="K162" s="1"/>
      <c r="L162" s="1"/>
    </row>
    <row r="163" spans="1:13" ht="21" customHeight="1" thickBot="1" x14ac:dyDescent="0.3">
      <c r="A163" s="196"/>
      <c r="B163" s="153" t="s">
        <v>67</v>
      </c>
      <c r="C163" s="154" t="s">
        <v>181</v>
      </c>
      <c r="D163" s="185"/>
      <c r="E163" s="186"/>
      <c r="F163" s="187"/>
      <c r="G163" s="163">
        <f>SUM(G164:G167)</f>
        <v>0</v>
      </c>
      <c r="I163" s="1"/>
      <c r="J163" s="60">
        <f>G163</f>
        <v>0</v>
      </c>
      <c r="K163" s="1"/>
      <c r="L163" s="60">
        <f>G163</f>
        <v>0</v>
      </c>
      <c r="M163" s="39"/>
    </row>
    <row r="164" spans="1:13" ht="15.75" thickTop="1" x14ac:dyDescent="0.25">
      <c r="B164" s="85" t="s">
        <v>159</v>
      </c>
      <c r="C164" s="125"/>
      <c r="D164" s="85"/>
      <c r="E164" s="86"/>
      <c r="F164" s="87"/>
      <c r="G164" s="160" t="str">
        <f>IF(F164="","",E164*F164)</f>
        <v/>
      </c>
      <c r="I164" s="1"/>
      <c r="J164" s="1"/>
      <c r="K164" s="1"/>
      <c r="L164" s="1"/>
    </row>
    <row r="165" spans="1:13" x14ac:dyDescent="0.25">
      <c r="B165" s="85" t="s">
        <v>160</v>
      </c>
      <c r="C165" s="125"/>
      <c r="D165" s="85"/>
      <c r="E165" s="86"/>
      <c r="F165" s="87"/>
      <c r="G165" s="161" t="str">
        <f t="shared" ref="G165:G166" si="31">IF(F165="","",E165*F165)</f>
        <v/>
      </c>
      <c r="I165" s="1"/>
      <c r="J165" s="1"/>
      <c r="K165" s="1"/>
      <c r="L165" s="1"/>
    </row>
    <row r="166" spans="1:13" ht="15.75" thickBot="1" x14ac:dyDescent="0.3">
      <c r="B166" s="107"/>
      <c r="C166" s="149"/>
      <c r="D166" s="107"/>
      <c r="E166" s="108"/>
      <c r="F166" s="109"/>
      <c r="G166" s="162" t="str">
        <f t="shared" si="31"/>
        <v/>
      </c>
      <c r="I166" s="1"/>
      <c r="J166" s="1"/>
      <c r="K166" s="1"/>
      <c r="L166" s="1"/>
    </row>
    <row r="167" spans="1:13" ht="16.5" hidden="1" thickTop="1" thickBot="1" x14ac:dyDescent="0.3">
      <c r="B167" s="155"/>
      <c r="C167" s="156"/>
      <c r="D167" s="155"/>
      <c r="E167" s="157"/>
      <c r="F167" s="158"/>
      <c r="G167" s="159" t="str">
        <f t="shared" ref="G167" si="32">IF(F167="","",E167*F167)</f>
        <v/>
      </c>
      <c r="I167" s="1"/>
      <c r="J167" s="1"/>
      <c r="K167" s="1"/>
      <c r="L167" s="1"/>
    </row>
    <row r="168" spans="1:13" ht="16.5" thickTop="1" thickBot="1" x14ac:dyDescent="0.3">
      <c r="A168" s="7"/>
      <c r="B168" s="115" t="s">
        <v>51</v>
      </c>
      <c r="C168" s="74" t="s">
        <v>205</v>
      </c>
      <c r="D168" s="74"/>
      <c r="E168" s="74"/>
      <c r="F168" s="75"/>
      <c r="G168" s="48">
        <f>SUM(G169:G176)</f>
        <v>0</v>
      </c>
      <c r="I168" s="201"/>
      <c r="J168" s="201"/>
      <c r="K168" s="201"/>
      <c r="L168" s="201"/>
    </row>
    <row r="169" spans="1:13" ht="15.75" thickTop="1" x14ac:dyDescent="0.25">
      <c r="B169" s="82" t="s">
        <v>201</v>
      </c>
      <c r="C169" s="202" t="s">
        <v>204</v>
      </c>
      <c r="D169" s="203"/>
      <c r="E169" s="204"/>
      <c r="F169" s="205"/>
      <c r="G169" s="204">
        <f>E169*F169</f>
        <v>0</v>
      </c>
      <c r="I169" s="201"/>
      <c r="J169" s="201"/>
      <c r="K169" s="201"/>
      <c r="L169" s="201"/>
    </row>
    <row r="170" spans="1:13" x14ac:dyDescent="0.25">
      <c r="B170" s="85" t="s">
        <v>202</v>
      </c>
      <c r="C170" s="126"/>
      <c r="D170" s="4"/>
      <c r="E170" s="199"/>
      <c r="F170" s="200"/>
      <c r="G170" s="199">
        <f t="shared" ref="G169:G176" si="33">E170*F170</f>
        <v>0</v>
      </c>
      <c r="I170" s="201"/>
      <c r="J170" s="201"/>
      <c r="K170" s="201"/>
      <c r="L170" s="201"/>
    </row>
    <row r="171" spans="1:13" x14ac:dyDescent="0.25">
      <c r="B171" s="85" t="s">
        <v>203</v>
      </c>
      <c r="C171" s="126"/>
      <c r="D171" s="4"/>
      <c r="E171" s="199"/>
      <c r="F171" s="200"/>
      <c r="G171" s="199">
        <f t="shared" si="33"/>
        <v>0</v>
      </c>
      <c r="I171" s="201"/>
      <c r="J171" s="201"/>
      <c r="K171" s="201"/>
      <c r="L171" s="201"/>
    </row>
    <row r="172" spans="1:13" x14ac:dyDescent="0.25">
      <c r="B172" s="88"/>
      <c r="C172" s="126"/>
      <c r="D172" s="4"/>
      <c r="E172" s="199"/>
      <c r="F172" s="200"/>
      <c r="G172" s="199">
        <f t="shared" si="33"/>
        <v>0</v>
      </c>
      <c r="I172" s="201"/>
      <c r="J172" s="201"/>
      <c r="K172" s="201"/>
      <c r="L172" s="201"/>
    </row>
    <row r="173" spans="1:13" x14ac:dyDescent="0.25">
      <c r="B173" s="88"/>
      <c r="C173" s="126"/>
      <c r="D173" s="4"/>
      <c r="E173" s="199"/>
      <c r="F173" s="200"/>
      <c r="G173" s="199">
        <f t="shared" si="33"/>
        <v>0</v>
      </c>
      <c r="I173" s="201"/>
      <c r="J173" s="201"/>
      <c r="K173" s="201"/>
      <c r="L173" s="201"/>
    </row>
    <row r="174" spans="1:13" x14ac:dyDescent="0.25">
      <c r="B174" s="88"/>
      <c r="C174" s="126"/>
      <c r="D174" s="4"/>
      <c r="E174" s="199"/>
      <c r="F174" s="200"/>
      <c r="G174" s="199">
        <f t="shared" si="33"/>
        <v>0</v>
      </c>
      <c r="I174" s="201"/>
      <c r="J174" s="201"/>
      <c r="K174" s="201"/>
      <c r="L174" s="201"/>
    </row>
    <row r="175" spans="1:13" x14ac:dyDescent="0.25">
      <c r="B175" s="88"/>
      <c r="C175" s="126"/>
      <c r="D175" s="4"/>
      <c r="E175" s="199"/>
      <c r="F175" s="200"/>
      <c r="G175" s="199">
        <f t="shared" si="33"/>
        <v>0</v>
      </c>
      <c r="I175" s="201"/>
      <c r="J175" s="201"/>
      <c r="K175" s="201"/>
      <c r="L175" s="201"/>
    </row>
    <row r="176" spans="1:13" hidden="1" x14ac:dyDescent="0.25">
      <c r="B176" s="88"/>
      <c r="C176" s="126"/>
      <c r="D176" s="4"/>
      <c r="E176" s="199"/>
      <c r="F176" s="200"/>
      <c r="G176" s="199">
        <f>E176*F176</f>
        <v>0</v>
      </c>
      <c r="I176" s="201"/>
      <c r="J176" s="201"/>
      <c r="K176" s="201"/>
      <c r="L176" s="201"/>
    </row>
  </sheetData>
  <sheetProtection formatCells="0" formatColumns="0" formatRows="0" insertColumns="0" insertRows="0" insertHyperlinks="0" deleteColumns="0" deleteRows="0" selectLockedCells="1" sort="0" autoFilter="0" pivotTables="0"/>
  <protectedRanges>
    <protectedRange sqref="G168:G176" name="Oblast4"/>
    <protectedRange sqref="B9:G11 B14:G16 B20:G22 B27:G30 B33:G36 B39:G42 B45:G48" name="Oblast1"/>
    <protectedRange sqref="B100:G102 B52:G55 B58:G61 B65:G67 B72:G74 B106:G109 B85:G87 B90:G92 B95:G97 B113:G116 B80:G82" name="Oblast2"/>
    <protectedRange sqref="B161:G161 D160:G160 B160 B119:G119 B159:G159 B121:G123 B128:G130 B136:G138 B143:G145 B149:G151 B154:G156 B164:G167 B169:B171" name="Oblast3"/>
  </protectedRanges>
  <mergeCells count="30">
    <mergeCell ref="D1:G1"/>
    <mergeCell ref="A152:A153"/>
    <mergeCell ref="A157:A158"/>
    <mergeCell ref="A162:A163"/>
    <mergeCell ref="A131:A132"/>
    <mergeCell ref="A134:A135"/>
    <mergeCell ref="A139:A140"/>
    <mergeCell ref="A141:A142"/>
    <mergeCell ref="A146:A147"/>
    <mergeCell ref="A111:A112"/>
    <mergeCell ref="A117:A118"/>
    <mergeCell ref="A119:A120"/>
    <mergeCell ref="A124:A125"/>
    <mergeCell ref="A126:A127"/>
    <mergeCell ref="A104:A105"/>
    <mergeCell ref="A31:A32"/>
    <mergeCell ref="A12:A13"/>
    <mergeCell ref="A18:A19"/>
    <mergeCell ref="A24:A25"/>
    <mergeCell ref="A93:A94"/>
    <mergeCell ref="A98:A99"/>
    <mergeCell ref="A76:A77"/>
    <mergeCell ref="A78:A79"/>
    <mergeCell ref="A83:A84"/>
    <mergeCell ref="A69:A70"/>
    <mergeCell ref="A37:A38"/>
    <mergeCell ref="A43:A44"/>
    <mergeCell ref="A49:A50"/>
    <mergeCell ref="A56:A57"/>
    <mergeCell ref="A62:A63"/>
  </mergeCells>
  <phoneticPr fontId="3" type="noConversion"/>
  <conditionalFormatting sqref="J3">
    <cfRule type="expression" dxfId="1" priority="3">
      <formula>$I$4=0</formula>
    </cfRule>
    <cfRule type="cellIs" dxfId="0" priority="4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ignoredErrors>
    <ignoredError sqref="B169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C57"/>
  <sheetViews>
    <sheetView zoomScaleNormal="100" workbookViewId="0">
      <selection activeCell="C2" sqref="C2"/>
    </sheetView>
  </sheetViews>
  <sheetFormatPr defaultRowHeight="15" x14ac:dyDescent="0.25"/>
  <cols>
    <col min="1" max="1" width="15" style="3" customWidth="1"/>
    <col min="2" max="2" width="66.42578125" customWidth="1"/>
    <col min="3" max="3" width="20.85546875" style="5" customWidth="1"/>
    <col min="4" max="241" width="15" customWidth="1"/>
  </cols>
  <sheetData>
    <row r="1" spans="1:3" x14ac:dyDescent="0.25">
      <c r="A1" s="2" t="s">
        <v>0</v>
      </c>
      <c r="B1" s="9" t="s">
        <v>1</v>
      </c>
      <c r="C1" s="29" t="s">
        <v>198</v>
      </c>
    </row>
    <row r="2" spans="1:3" x14ac:dyDescent="0.25">
      <c r="A2" s="10" t="s">
        <v>2</v>
      </c>
      <c r="B2" s="40" t="s">
        <v>199</v>
      </c>
      <c r="C2" s="61">
        <f>IFERROR(VLOOKUP(A2,podrobný!B:G,6,0),0)</f>
        <v>0</v>
      </c>
    </row>
    <row r="3" spans="1:3" x14ac:dyDescent="0.25">
      <c r="A3" s="11" t="s">
        <v>4</v>
      </c>
      <c r="B3" s="12" t="s">
        <v>200</v>
      </c>
      <c r="C3" s="65">
        <f>IFERROR(VLOOKUP(A3,podrobný!B:G,6,0),0)</f>
        <v>0</v>
      </c>
    </row>
    <row r="4" spans="1:3" x14ac:dyDescent="0.25">
      <c r="A4" s="13" t="s">
        <v>6</v>
      </c>
      <c r="B4" s="14" t="s">
        <v>52</v>
      </c>
      <c r="C4" s="62">
        <f>IFERROR(VLOOKUP(A4,podrobný!B:G,6,0),0)</f>
        <v>0</v>
      </c>
    </row>
    <row r="5" spans="1:3" x14ac:dyDescent="0.25">
      <c r="A5" s="15" t="s">
        <v>7</v>
      </c>
      <c r="B5" s="16" t="s">
        <v>162</v>
      </c>
      <c r="C5" s="67">
        <f>IFERROR(VLOOKUP(A5,podrobný!B:G,6,0),0)</f>
        <v>0</v>
      </c>
    </row>
    <row r="6" spans="1:3" x14ac:dyDescent="0.25">
      <c r="A6" s="17" t="s">
        <v>8</v>
      </c>
      <c r="B6" s="18" t="s">
        <v>163</v>
      </c>
      <c r="C6" s="68">
        <f>IFERROR(VLOOKUP(A6,podrobný!B:G,6,0),0)</f>
        <v>0</v>
      </c>
    </row>
    <row r="7" spans="1:3" x14ac:dyDescent="0.25">
      <c r="A7" s="19" t="s">
        <v>71</v>
      </c>
      <c r="B7" s="20" t="s">
        <v>31</v>
      </c>
      <c r="C7" s="66">
        <f>IFERROR(VLOOKUP(A7,podrobný!B:G,6,0),0)</f>
        <v>0</v>
      </c>
    </row>
    <row r="8" spans="1:3" x14ac:dyDescent="0.25">
      <c r="A8" s="19" t="s">
        <v>72</v>
      </c>
      <c r="B8" s="20" t="s">
        <v>32</v>
      </c>
      <c r="C8" s="66">
        <f>IFERROR(VLOOKUP(A8,podrobný!B:G,6,0),0)</f>
        <v>0</v>
      </c>
    </row>
    <row r="9" spans="1:3" x14ac:dyDescent="0.25">
      <c r="A9" s="19" t="s">
        <v>73</v>
      </c>
      <c r="B9" s="21" t="s">
        <v>33</v>
      </c>
      <c r="C9" s="66">
        <f>IFERROR(VLOOKUP(A9,podrobný!B:G,6,0),0)</f>
        <v>0</v>
      </c>
    </row>
    <row r="10" spans="1:3" x14ac:dyDescent="0.25">
      <c r="A10" s="19" t="s">
        <v>92</v>
      </c>
      <c r="B10" s="20" t="s">
        <v>41</v>
      </c>
      <c r="C10" s="66">
        <f>IFERROR(VLOOKUP(A10,podrobný!B:G,6,0),0)</f>
        <v>0</v>
      </c>
    </row>
    <row r="11" spans="1:3" x14ac:dyDescent="0.25">
      <c r="A11" s="19" t="s">
        <v>93</v>
      </c>
      <c r="B11" s="20" t="s">
        <v>42</v>
      </c>
      <c r="C11" s="66">
        <f>IFERROR(VLOOKUP(A11,podrobný!B:G,6,0),0)</f>
        <v>0</v>
      </c>
    </row>
    <row r="12" spans="1:3" x14ac:dyDescent="0.25">
      <c r="A12" s="15" t="s">
        <v>9</v>
      </c>
      <c r="B12" s="16" t="s">
        <v>164</v>
      </c>
      <c r="C12" s="67">
        <f>IFERROR(VLOOKUP(A12,podrobný!B:G,6,0),0)</f>
        <v>0</v>
      </c>
    </row>
    <row r="13" spans="1:3" x14ac:dyDescent="0.25">
      <c r="A13" s="19" t="s">
        <v>74</v>
      </c>
      <c r="B13" s="1" t="s">
        <v>19</v>
      </c>
      <c r="C13" s="66">
        <f>IFERROR(VLOOKUP(A13,podrobný!B:G,6,0),0)</f>
        <v>0</v>
      </c>
    </row>
    <row r="14" spans="1:3" x14ac:dyDescent="0.25">
      <c r="A14" s="19" t="s">
        <v>75</v>
      </c>
      <c r="B14" s="4" t="s">
        <v>20</v>
      </c>
      <c r="C14" s="66">
        <f>IFERROR(VLOOKUP(A14,podrobný!B:G,6,0),0)</f>
        <v>0</v>
      </c>
    </row>
    <row r="15" spans="1:3" x14ac:dyDescent="0.25">
      <c r="A15" s="19" t="s">
        <v>76</v>
      </c>
      <c r="B15" s="20" t="s">
        <v>38</v>
      </c>
      <c r="C15" s="66">
        <f>IFERROR(VLOOKUP(A15,podrobný!B:G,6,0),0)</f>
        <v>0</v>
      </c>
    </row>
    <row r="16" spans="1:3" x14ac:dyDescent="0.25">
      <c r="A16" s="19" t="s">
        <v>77</v>
      </c>
      <c r="B16" s="21" t="s">
        <v>39</v>
      </c>
      <c r="C16" s="66">
        <f>IFERROR(VLOOKUP(A16,podrobný!B:G,6,0),0)</f>
        <v>0</v>
      </c>
    </row>
    <row r="17" spans="1:3" ht="30" x14ac:dyDescent="0.25">
      <c r="A17" s="15" t="s">
        <v>10</v>
      </c>
      <c r="B17" s="22" t="s">
        <v>165</v>
      </c>
      <c r="C17" s="67">
        <f>IFERROR(VLOOKUP(A17,podrobný!B:G,6,0),0)</f>
        <v>0</v>
      </c>
    </row>
    <row r="18" spans="1:3" x14ac:dyDescent="0.25">
      <c r="A18" s="19" t="s">
        <v>78</v>
      </c>
      <c r="B18" s="20" t="s">
        <v>36</v>
      </c>
      <c r="C18" s="66">
        <f>IFERROR(VLOOKUP(A18,podrobný!B:G,6,0),0)</f>
        <v>0</v>
      </c>
    </row>
    <row r="19" spans="1:3" x14ac:dyDescent="0.25">
      <c r="A19" s="19" t="s">
        <v>79</v>
      </c>
      <c r="B19" s="20" t="s">
        <v>37</v>
      </c>
      <c r="C19" s="66">
        <f>IFERROR(VLOOKUP(A19,podrobný!B:G,6,0),0)</f>
        <v>0</v>
      </c>
    </row>
    <row r="20" spans="1:3" x14ac:dyDescent="0.25">
      <c r="A20" s="15" t="s">
        <v>11</v>
      </c>
      <c r="B20" s="22" t="s">
        <v>195</v>
      </c>
      <c r="C20" s="67">
        <f>IFERROR(VLOOKUP(A20,podrobný!B:G,6,0),0)</f>
        <v>0</v>
      </c>
    </row>
    <row r="21" spans="1:3" x14ac:dyDescent="0.25">
      <c r="A21" s="19" t="s">
        <v>12</v>
      </c>
      <c r="B21" s="23" t="s">
        <v>193</v>
      </c>
      <c r="C21" s="66">
        <f>IFERROR(VLOOKUP(A21,podrobný!B:G,6,0),0)</f>
        <v>0</v>
      </c>
    </row>
    <row r="22" spans="1:3" x14ac:dyDescent="0.25">
      <c r="A22" s="19" t="s">
        <v>14</v>
      </c>
      <c r="B22" s="23" t="s">
        <v>194</v>
      </c>
      <c r="C22" s="66">
        <f>IFERROR(VLOOKUP(A22,podrobný!B:G,6,0),0)</f>
        <v>0</v>
      </c>
    </row>
    <row r="23" spans="1:3" x14ac:dyDescent="0.25">
      <c r="A23" s="15" t="s">
        <v>17</v>
      </c>
      <c r="B23" s="16" t="s">
        <v>166</v>
      </c>
      <c r="C23" s="67">
        <f>IFERROR(VLOOKUP(A23,podrobný!B:G,6,0),0)</f>
        <v>0</v>
      </c>
    </row>
    <row r="24" spans="1:3" x14ac:dyDescent="0.25">
      <c r="A24" s="19" t="s">
        <v>43</v>
      </c>
      <c r="B24" s="1" t="s">
        <v>21</v>
      </c>
      <c r="C24" s="66">
        <f>IFERROR(VLOOKUP(A24,podrobný!B:G,6,0),0)</f>
        <v>0</v>
      </c>
    </row>
    <row r="25" spans="1:3" x14ac:dyDescent="0.25">
      <c r="A25" s="19" t="s">
        <v>44</v>
      </c>
      <c r="B25" s="4" t="s">
        <v>22</v>
      </c>
      <c r="C25" s="66">
        <f>IFERROR(VLOOKUP(A25,podrobný!B:G,6,0),0)</f>
        <v>0</v>
      </c>
    </row>
    <row r="26" spans="1:3" x14ac:dyDescent="0.25">
      <c r="A26" s="15" t="s">
        <v>45</v>
      </c>
      <c r="B26" s="16" t="s">
        <v>167</v>
      </c>
      <c r="C26" s="67">
        <f>IFERROR(VLOOKUP(A26,podrobný!B:G,6,0),0)</f>
        <v>0</v>
      </c>
    </row>
    <row r="27" spans="1:3" x14ac:dyDescent="0.25">
      <c r="A27" s="19" t="s">
        <v>46</v>
      </c>
      <c r="B27" s="20" t="s">
        <v>68</v>
      </c>
      <c r="C27" s="66">
        <f>IFERROR(VLOOKUP(A27,podrobný!B:G,6,0),0)</f>
        <v>0</v>
      </c>
    </row>
    <row r="28" spans="1:3" x14ac:dyDescent="0.25">
      <c r="A28" s="19" t="s">
        <v>47</v>
      </c>
      <c r="B28" s="20" t="s">
        <v>34</v>
      </c>
      <c r="C28" s="66">
        <f>IFERROR(VLOOKUP(A28,podrobný!B:G,6,0),0)</f>
        <v>0</v>
      </c>
    </row>
    <row r="29" spans="1:3" x14ac:dyDescent="0.25">
      <c r="A29" s="19" t="s">
        <v>80</v>
      </c>
      <c r="B29" s="20" t="s">
        <v>40</v>
      </c>
      <c r="C29" s="66">
        <f>IFERROR(VLOOKUP(A29,podrobný!B:G,6,0),0)</f>
        <v>0</v>
      </c>
    </row>
    <row r="30" spans="1:3" x14ac:dyDescent="0.25">
      <c r="A30" s="19" t="s">
        <v>81</v>
      </c>
      <c r="B30" s="20" t="s">
        <v>87</v>
      </c>
      <c r="C30" s="66">
        <f>IFERROR(VLOOKUP(A30,podrobný!B:G,6,0),0)</f>
        <v>0</v>
      </c>
    </row>
    <row r="31" spans="1:3" x14ac:dyDescent="0.25">
      <c r="A31" s="19" t="s">
        <v>94</v>
      </c>
      <c r="B31" s="20" t="s">
        <v>69</v>
      </c>
      <c r="C31" s="66">
        <f>IFERROR(VLOOKUP(A31,podrobný!B:G,6,0),0)</f>
        <v>0</v>
      </c>
    </row>
    <row r="32" spans="1:3" x14ac:dyDescent="0.25">
      <c r="A32" s="19" t="s">
        <v>82</v>
      </c>
      <c r="B32" s="20" t="s">
        <v>70</v>
      </c>
      <c r="C32" s="66">
        <f>IFERROR(VLOOKUP(A32,podrobný!B:G,6,0),0)</f>
        <v>0</v>
      </c>
    </row>
    <row r="33" spans="1:3" x14ac:dyDescent="0.25">
      <c r="A33" s="19" t="s">
        <v>83</v>
      </c>
      <c r="B33" s="21" t="s">
        <v>88</v>
      </c>
      <c r="C33" s="66">
        <f>IFERROR(VLOOKUP(A33,podrobný!B:G,6,0),0)</f>
        <v>0</v>
      </c>
    </row>
    <row r="34" spans="1:3" x14ac:dyDescent="0.25">
      <c r="A34" s="19" t="s">
        <v>84</v>
      </c>
      <c r="B34" s="21" t="s">
        <v>89</v>
      </c>
      <c r="C34" s="66">
        <f>IFERROR(VLOOKUP(A34,podrobný!B:G,6,0),0)</f>
        <v>0</v>
      </c>
    </row>
    <row r="35" spans="1:3" x14ac:dyDescent="0.25">
      <c r="A35" s="19" t="s">
        <v>85</v>
      </c>
      <c r="B35" s="21" t="s">
        <v>90</v>
      </c>
      <c r="C35" s="66">
        <f>IFERROR(VLOOKUP(A35,podrobný!B:G,6,0),0)</f>
        <v>0</v>
      </c>
    </row>
    <row r="36" spans="1:3" x14ac:dyDescent="0.25">
      <c r="A36" s="19" t="s">
        <v>86</v>
      </c>
      <c r="B36" s="21" t="s">
        <v>91</v>
      </c>
      <c r="C36" s="66">
        <f>IFERROR(VLOOKUP(A36,podrobný!B:G,6,0),0)</f>
        <v>0</v>
      </c>
    </row>
    <row r="37" spans="1:3" ht="30" x14ac:dyDescent="0.25">
      <c r="A37" s="15" t="s">
        <v>48</v>
      </c>
      <c r="B37" s="22" t="s">
        <v>168</v>
      </c>
      <c r="C37" s="67">
        <f>IFERROR(VLOOKUP(A37,podrobný!B:G,6,0),0)</f>
        <v>0</v>
      </c>
    </row>
    <row r="38" spans="1:3" x14ac:dyDescent="0.25">
      <c r="A38" s="19" t="s">
        <v>49</v>
      </c>
      <c r="B38" s="1" t="s">
        <v>23</v>
      </c>
      <c r="C38" s="66">
        <f>IFERROR(VLOOKUP(A38,podrobný!B:G,6,0),0)</f>
        <v>0</v>
      </c>
    </row>
    <row r="39" spans="1:3" x14ac:dyDescent="0.25">
      <c r="A39" s="19" t="s">
        <v>50</v>
      </c>
      <c r="B39" s="1" t="s">
        <v>24</v>
      </c>
      <c r="C39" s="66">
        <f>IFERROR(VLOOKUP(A39,podrobný!B:G,6,0),0)</f>
        <v>0</v>
      </c>
    </row>
    <row r="40" spans="1:3" ht="30" x14ac:dyDescent="0.25">
      <c r="A40" s="15" t="s">
        <v>53</v>
      </c>
      <c r="B40" s="24" t="s">
        <v>169</v>
      </c>
      <c r="C40" s="67">
        <f>IFERROR(VLOOKUP(A40,podrobný!B:G,6,0),0)</f>
        <v>0</v>
      </c>
    </row>
    <row r="41" spans="1:3" x14ac:dyDescent="0.25">
      <c r="A41" s="19" t="s">
        <v>54</v>
      </c>
      <c r="B41" s="1" t="s">
        <v>25</v>
      </c>
      <c r="C41" s="66">
        <f>IFERROR(VLOOKUP(A41,podrobný!B:G,6,0),0)</f>
        <v>0</v>
      </c>
    </row>
    <row r="42" spans="1:3" x14ac:dyDescent="0.25">
      <c r="A42" s="19" t="s">
        <v>55</v>
      </c>
      <c r="B42" s="1" t="s">
        <v>26</v>
      </c>
      <c r="C42" s="66">
        <f>IFERROR(VLOOKUP(A42,podrobný!B:G,6,0),0)</f>
        <v>0</v>
      </c>
    </row>
    <row r="43" spans="1:3" x14ac:dyDescent="0.25">
      <c r="A43" s="25" t="s">
        <v>56</v>
      </c>
      <c r="B43" s="41" t="s">
        <v>170</v>
      </c>
      <c r="C43" s="62">
        <f>IFERROR(VLOOKUP(A43,podrobný!B:G,6,0),0)</f>
        <v>0</v>
      </c>
    </row>
    <row r="44" spans="1:3" x14ac:dyDescent="0.25">
      <c r="A44" s="26" t="s">
        <v>57</v>
      </c>
      <c r="B44" s="16" t="s">
        <v>171</v>
      </c>
      <c r="C44" s="67">
        <f>IFERROR(VLOOKUP(A44,podrobný!B:G,6,0),0)</f>
        <v>0</v>
      </c>
    </row>
    <row r="45" spans="1:3" x14ac:dyDescent="0.25">
      <c r="A45" s="19" t="s">
        <v>60</v>
      </c>
      <c r="B45" s="1" t="s">
        <v>27</v>
      </c>
      <c r="C45" s="66">
        <f>IFERROR(VLOOKUP(A45,podrobný!B:G,6,0),0)</f>
        <v>0</v>
      </c>
    </row>
    <row r="46" spans="1:3" x14ac:dyDescent="0.25">
      <c r="A46" s="19" t="s">
        <v>61</v>
      </c>
      <c r="B46" s="1" t="s">
        <v>28</v>
      </c>
      <c r="C46" s="66">
        <f>IFERROR(VLOOKUP(A46,podrobný!B:G,6,0),0)</f>
        <v>0</v>
      </c>
    </row>
    <row r="47" spans="1:3" x14ac:dyDescent="0.25">
      <c r="A47" s="26" t="s">
        <v>58</v>
      </c>
      <c r="B47" s="16" t="s">
        <v>172</v>
      </c>
      <c r="C47" s="67">
        <f>IFERROR(VLOOKUP(A47,podrobný!B:G,6,0),0)</f>
        <v>0</v>
      </c>
    </row>
    <row r="48" spans="1:3" x14ac:dyDescent="0.25">
      <c r="A48" s="19" t="s">
        <v>62</v>
      </c>
      <c r="B48" s="1" t="s">
        <v>29</v>
      </c>
      <c r="C48" s="66">
        <f>IFERROR(VLOOKUP(A48,podrobný!B:G,6,0),0)</f>
        <v>0</v>
      </c>
    </row>
    <row r="49" spans="1:3" x14ac:dyDescent="0.25">
      <c r="A49" s="19" t="s">
        <v>63</v>
      </c>
      <c r="B49" s="1" t="s">
        <v>30</v>
      </c>
      <c r="C49" s="66">
        <f>IFERROR(VLOOKUP(A49,podrobný!B:G,6,0),0)</f>
        <v>0</v>
      </c>
    </row>
    <row r="50" spans="1:3" x14ac:dyDescent="0.25">
      <c r="A50" s="26" t="s">
        <v>59</v>
      </c>
      <c r="B50" s="16" t="s">
        <v>173</v>
      </c>
      <c r="C50" s="67">
        <f>IFERROR(VLOOKUP(A50,podrobný!B:G,6,0),0)</f>
        <v>0</v>
      </c>
    </row>
    <row r="51" spans="1:3" x14ac:dyDescent="0.25">
      <c r="A51" s="19" t="s">
        <v>64</v>
      </c>
      <c r="B51" s="1" t="s">
        <v>13</v>
      </c>
      <c r="C51" s="66">
        <f>IFERROR(VLOOKUP(A51,podrobný!B:G,6,0),0)</f>
        <v>0</v>
      </c>
    </row>
    <row r="52" spans="1:3" x14ac:dyDescent="0.25">
      <c r="A52" s="19" t="s">
        <v>65</v>
      </c>
      <c r="B52" s="1" t="s">
        <v>16</v>
      </c>
      <c r="C52" s="66">
        <f>IFERROR(VLOOKUP(A52,podrobný!B:G,6,0),0)</f>
        <v>0</v>
      </c>
    </row>
    <row r="53" spans="1:3" x14ac:dyDescent="0.25">
      <c r="A53" s="19" t="s">
        <v>66</v>
      </c>
      <c r="B53" s="1" t="s">
        <v>15</v>
      </c>
      <c r="C53" s="66">
        <f>IFERROR(VLOOKUP(A53,podrobný!B:G,6,0),0)</f>
        <v>0</v>
      </c>
    </row>
    <row r="54" spans="1:3" x14ac:dyDescent="0.25">
      <c r="A54" s="19" t="s">
        <v>67</v>
      </c>
      <c r="B54" s="1" t="s">
        <v>18</v>
      </c>
      <c r="C54" s="66">
        <f>IFERROR(VLOOKUP(A54,podrobný!B:G,6,0),0)</f>
        <v>0</v>
      </c>
    </row>
    <row r="55" spans="1:3" x14ac:dyDescent="0.25">
      <c r="A55" s="27" t="s">
        <v>51</v>
      </c>
      <c r="B55" s="28" t="s">
        <v>35</v>
      </c>
      <c r="C55" s="62">
        <f>IFERROR(VLOOKUP(A55,podrobný!B:G,6,0),0)</f>
        <v>0</v>
      </c>
    </row>
    <row r="57" spans="1:3" x14ac:dyDescent="0.25">
      <c r="B57" s="38"/>
    </row>
  </sheetData>
  <sheetProtection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2024-10-04T12:33:42Z</dcterms:modified>
</cp:coreProperties>
</file>