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O:\sd_0118\02 FEAD\04 SC I\5. výzva\"/>
    </mc:Choice>
  </mc:AlternateContent>
  <bookViews>
    <workbookView xWindow="555" yWindow="555" windowWidth="19440" windowHeight="12240"/>
  </bookViews>
  <sheets>
    <sheet name="Výpočet indikátorů" sheetId="5" r:id="rId1"/>
    <sheet name="Výpočet parametrů" sheetId="4" r:id="rId2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7" i="4" l="1"/>
  <c r="F9" i="5" s="1"/>
  <c r="E18" i="4"/>
  <c r="F10" i="5" s="1"/>
  <c r="E19" i="4"/>
  <c r="F11" i="5" s="1"/>
  <c r="D19" i="4"/>
  <c r="E11" i="5" s="1"/>
  <c r="D17" i="4"/>
  <c r="E9" i="5" s="1"/>
  <c r="L9" i="4"/>
  <c r="L11" i="4" s="1"/>
  <c r="K9" i="4"/>
  <c r="K11" i="4" s="1"/>
  <c r="C16" i="4" s="1"/>
  <c r="J9" i="4"/>
  <c r="J11" i="4" s="1"/>
  <c r="I9" i="4"/>
  <c r="I11" i="4" s="1"/>
  <c r="C14" i="4" s="1"/>
  <c r="D14" i="4" s="1"/>
  <c r="E6" i="5" s="1"/>
  <c r="H9" i="4"/>
  <c r="H11" i="4" s="1"/>
  <c r="G9" i="4"/>
  <c r="G11" i="4" s="1"/>
  <c r="F9" i="4"/>
  <c r="F11" i="4" s="1"/>
  <c r="E9" i="4"/>
  <c r="E11" i="4" s="1"/>
  <c r="C18" i="4" s="1"/>
  <c r="D18" i="4" s="1"/>
  <c r="E10" i="5" s="1"/>
  <c r="D9" i="4"/>
  <c r="D11" i="4" s="1"/>
  <c r="C9" i="4"/>
  <c r="C11" i="4" s="1"/>
  <c r="C15" i="4" s="1"/>
  <c r="D15" i="4" l="1"/>
  <c r="E7" i="5" s="1"/>
  <c r="E15" i="4"/>
  <c r="F7" i="5" s="1"/>
  <c r="D16" i="4"/>
  <c r="E8" i="5" s="1"/>
  <c r="E16" i="4"/>
  <c r="F8" i="5" s="1"/>
  <c r="E14" i="4"/>
  <c r="F6" i="5" s="1"/>
</calcChain>
</file>

<file path=xl/sharedStrings.xml><?xml version="1.0" encoding="utf-8"?>
<sst xmlns="http://schemas.openxmlformats.org/spreadsheetml/2006/main" count="53" uniqueCount="47">
  <si>
    <t>Maso</t>
  </si>
  <si>
    <t>Ryby</t>
  </si>
  <si>
    <t>Mléko tekuté</t>
  </si>
  <si>
    <t>Mléčné výr.</t>
  </si>
  <si>
    <t>Tuky volné</t>
  </si>
  <si>
    <t>Cukr volný</t>
  </si>
  <si>
    <t>Zelenina celkem</t>
  </si>
  <si>
    <t>Ovoce celkem</t>
  </si>
  <si>
    <t>Brambory</t>
  </si>
  <si>
    <t>Luštěniny</t>
  </si>
  <si>
    <t>3-6 r. přesnídávka, oběd, svačina</t>
  </si>
  <si>
    <t>7-10 r. oběd</t>
  </si>
  <si>
    <t>11-14 r. oběd</t>
  </si>
  <si>
    <t>15-18 r. oběd</t>
  </si>
  <si>
    <t>celkem</t>
  </si>
  <si>
    <t>průměrná spotřeba</t>
  </si>
  <si>
    <t xml:space="preserve">indikátory </t>
  </si>
  <si>
    <t>gramy</t>
  </si>
  <si>
    <t>4) ovoce a zelenina</t>
  </si>
  <si>
    <t>6) brambory a luštěniny</t>
  </si>
  <si>
    <t>7) cukry</t>
  </si>
  <si>
    <t>8) mléčné výrobky</t>
  </si>
  <si>
    <t>9) tuky</t>
  </si>
  <si>
    <t>Výpočet parametrů dle vyhlášky</t>
  </si>
  <si>
    <t>kilogramy</t>
  </si>
  <si>
    <t>tuny</t>
  </si>
  <si>
    <t>číslo indikátoru</t>
  </si>
  <si>
    <t>název indikátoru</t>
  </si>
  <si>
    <t>Množství ovoce a zeleniny</t>
  </si>
  <si>
    <t>Množství masa, vajec, ryb, potravin mořského původu</t>
  </si>
  <si>
    <t>Množství mouky, chleba, brambor, rýže a jiných škrobnatých výrobků</t>
  </si>
  <si>
    <t>Množství cukru</t>
  </si>
  <si>
    <t>Množství mléčných výrobků</t>
  </si>
  <si>
    <t>Množství tuků, oleje</t>
  </si>
  <si>
    <t>Celkový počet hotových jídel částečně nebo zcela financovaných OP</t>
  </si>
  <si>
    <t>Celkový počet osob, které dostávají potravinovou pomoc</t>
  </si>
  <si>
    <t>t</t>
  </si>
  <si>
    <t>měrná jednotka</t>
  </si>
  <si>
    <t>osoba/kg/pokrm</t>
  </si>
  <si>
    <t>osoba</t>
  </si>
  <si>
    <t>kg/t</t>
  </si>
  <si>
    <t>pokrm</t>
  </si>
  <si>
    <t>x</t>
  </si>
  <si>
    <t>pole k vyplnění</t>
  </si>
  <si>
    <t>vysvětlivky:</t>
  </si>
  <si>
    <t>Výpočet indikátorů</t>
  </si>
  <si>
    <t>5) maso a ryby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</si>
</sst>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0"/>
      <color indexed="8"/>
      <name val="Helvetica"/>
    </font>
    <font>
      <sz val="11"/>
      <color theme="1"/>
      <name val="Helvetica"/>
      <family val="2"/>
      <charset val="238"/>
      <scheme val="minor"/>
    </font>
    <font>
      <u/>
      <sz val="10"/>
      <color theme="10"/>
      <name val="Helvetica"/>
    </font>
    <font>
      <u/>
      <sz val="10"/>
      <color theme="11"/>
      <name val="Helvetica"/>
    </font>
    <font>
      <b/>
      <sz val="10"/>
      <color indexed="8"/>
      <name val="Helvetica"/>
      <family val="2"/>
    </font>
    <font>
      <sz val="10"/>
      <color indexed="8"/>
      <name val="Helvetica"/>
      <family val="2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u/>
      <sz val="14"/>
      <color indexed="8"/>
      <name val="Helvetica"/>
      <family val="2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1" fillId="7" borderId="0" applyNumberFormat="0" applyBorder="0" applyAlignment="0" applyProtection="0"/>
  </cellStyleXfs>
  <cellXfs count="43">
    <xf numFmtId="0" fontId="0" fillId="0" borderId="0" xfId="0" applyFont="1" applyAlignment="1">
      <alignment vertical="top" wrapText="1"/>
    </xf>
    <xf numFmtId="0" fontId="0" fillId="0" borderId="0" xfId="0" applyAlignment="1"/>
    <xf numFmtId="0" fontId="0" fillId="2" borderId="1" xfId="0" applyFill="1" applyBorder="1" applyAlignment="1"/>
    <xf numFmtId="0" fontId="0" fillId="3" borderId="1" xfId="0" applyFill="1" applyBorder="1" applyAlignment="1"/>
    <xf numFmtId="0" fontId="0" fillId="0" borderId="1" xfId="0" applyBorder="1" applyAlignment="1"/>
    <xf numFmtId="0" fontId="0" fillId="4" borderId="1" xfId="0" applyFill="1" applyBorder="1" applyAlignment="1"/>
    <xf numFmtId="0" fontId="0" fillId="5" borderId="1" xfId="0" applyFill="1" applyBorder="1" applyAlignment="1"/>
    <xf numFmtId="0" fontId="0" fillId="6" borderId="1" xfId="0" applyFill="1" applyBorder="1" applyAlignment="1"/>
    <xf numFmtId="164" fontId="0" fillId="0" borderId="1" xfId="0" applyNumberFormat="1" applyBorder="1" applyAlignment="1"/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/>
    <xf numFmtId="0" fontId="4" fillId="0" borderId="0" xfId="0" applyFont="1" applyFill="1" applyAlignment="1"/>
    <xf numFmtId="0" fontId="0" fillId="2" borderId="1" xfId="0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4" borderId="1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6" borderId="1" xfId="0" applyFill="1" applyBorder="1" applyAlignment="1">
      <alignment horizontal="right"/>
    </xf>
    <xf numFmtId="0" fontId="0" fillId="0" borderId="0" xfId="0" applyFill="1" applyAlignment="1">
      <alignment horizontal="right"/>
    </xf>
    <xf numFmtId="0" fontId="4" fillId="2" borderId="1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0" fontId="4" fillId="5" borderId="1" xfId="0" applyFont="1" applyFill="1" applyBorder="1" applyAlignment="1">
      <alignment horizontal="right"/>
    </xf>
    <xf numFmtId="0" fontId="4" fillId="6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6" fillId="8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" fillId="7" borderId="1" xfId="3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0" fillId="10" borderId="0" xfId="0" applyFont="1" applyFill="1" applyAlignment="1">
      <alignment vertical="top" wrapText="1"/>
    </xf>
    <xf numFmtId="0" fontId="5" fillId="0" borderId="0" xfId="0" applyFont="1" applyAlignment="1">
      <alignment vertical="top"/>
    </xf>
    <xf numFmtId="0" fontId="9" fillId="0" borderId="0" xfId="0" applyFont="1" applyAlignment="1">
      <alignment vertical="top"/>
    </xf>
  </cellXfs>
  <cellStyles count="4">
    <cellStyle name="40 % – Zvýraznění4" xfId="3" builtinId="43"/>
    <cellStyle name="Hypertextový odkaz" xfId="1" builtinId="8" hidden="1"/>
    <cellStyle name="Normální" xfId="0" builtinId="0"/>
    <cellStyle name="Použitý hypertextový odkaz" xfId="2" builtinId="9" hidden="1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BDC0BF"/>
      <rgbColor rgb="FFA5A5A5"/>
      <rgbColor rgb="FF3F3F3F"/>
      <rgbColor rgb="FFDBDBDB"/>
      <rgbColor rgb="FF5F5F5F"/>
      <rgbColor rgb="FF444344"/>
      <rgbColor rgb="FFA6A6A6"/>
      <rgbColor rgb="FF5862C2"/>
      <rgbColor rgb="FF2DC5FE"/>
      <rgbColor rgb="FF79C850"/>
      <rgbColor rgb="FF414040"/>
      <rgbColor rgb="FF515151"/>
      <rgbColor rgb="FFD0D0CC"/>
      <rgbColor rgb="FFE7E7E7"/>
      <rgbColor rgb="FFB1ADAB"/>
      <rgbColor rgb="FFF7F7F6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581025</xdr:colOff>
      <xdr:row>3</xdr:row>
      <xdr:rowOff>9525</xdr:rowOff>
    </xdr:from>
    <xdr:to>
      <xdr:col>16</xdr:col>
      <xdr:colOff>247650</xdr:colOff>
      <xdr:row>11</xdr:row>
      <xdr:rowOff>171450</xdr:rowOff>
    </xdr:to>
    <xdr:sp macro="" textlink="">
      <xdr:nvSpPr>
        <xdr:cNvPr id="2" name="Shape 4"/>
        <xdr:cNvSpPr/>
      </xdr:nvSpPr>
      <xdr:spPr>
        <a:xfrm>
          <a:off x="5305425" y="561975"/>
          <a:ext cx="5762625" cy="4733925"/>
        </a:xfrm>
        <a:prstGeom prst="rect">
          <a:avLst/>
        </a:prstGeom>
        <a:solidFill>
          <a:schemeClr val="bg1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="" val="1"/>
          </a:ext>
        </a:extLst>
      </xdr:spPr>
      <xdr:txBody>
        <a:bodyPr wrap="none" lIns="50800" tIns="50800" rIns="50800" bIns="50800" numCol="1" anchor="t">
          <a:no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lang="cs-CZ" sz="1400" b="0" i="0" u="none" strike="noStrike" cap="none" spc="0" baseline="0">
              <a:ln>
                <a:noFill/>
              </a:ln>
              <a:solidFill>
                <a:sysClr val="windowText" lastClr="000000"/>
              </a:solidFill>
              <a:uFillTx/>
              <a:latin typeface="Helvetica Neue"/>
              <a:ea typeface="Helvetica Neue"/>
              <a:cs typeface="Helvetica Neue"/>
              <a:sym typeface="Helvetica"/>
            </a:rPr>
            <a:t>Navržený propočet </a:t>
          </a:r>
          <a:r>
            <a:rPr sz="1400" b="0" i="0" u="none" strike="noStrike" cap="none" spc="0" baseline="0">
              <a:ln>
                <a:noFill/>
              </a:ln>
              <a:solidFill>
                <a:sysClr val="windowText" lastClr="000000"/>
              </a:solidFill>
              <a:uFillTx/>
              <a:latin typeface="Helvetica Neue"/>
              <a:ea typeface="Helvetica Neue"/>
              <a:cs typeface="Helvetica Neue"/>
              <a:sym typeface="Helvetica"/>
            </a:rPr>
            <a:t> vychází ze závazné škály indikátorů pro FEAD. </a:t>
          </a: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400" b="0" i="0" u="none" strike="noStrike" cap="none" spc="0" baseline="0">
              <a:ln>
                <a:noFill/>
              </a:ln>
              <a:solidFill>
                <a:sysClr val="windowText" lastClr="000000"/>
              </a:solidFill>
              <a:uFillTx/>
              <a:latin typeface="Helvetica Neue"/>
              <a:ea typeface="Helvetica Neue"/>
              <a:cs typeface="Helvetica Neue"/>
              <a:sym typeface="Helvetica"/>
            </a:rPr>
            <a:t>V této </a:t>
          </a:r>
          <a:r>
            <a:rPr lang="cs-CZ" sz="1400" b="0" i="0" u="none" strike="noStrike" cap="none" spc="0" baseline="0">
              <a:ln>
                <a:noFill/>
              </a:ln>
              <a:solidFill>
                <a:sysClr val="windowText" lastClr="000000"/>
              </a:solidFill>
              <a:uFillTx/>
              <a:latin typeface="Helvetica Neue"/>
              <a:ea typeface="Helvetica Neue"/>
              <a:cs typeface="Helvetica Neue"/>
              <a:sym typeface="Helvetica"/>
            </a:rPr>
            <a:t>M</a:t>
          </a:r>
          <a:r>
            <a:rPr sz="1400" b="0" i="0" u="none" strike="noStrike" cap="none" spc="0" baseline="0">
              <a:ln>
                <a:noFill/>
              </a:ln>
              <a:solidFill>
                <a:sysClr val="windowText" lastClr="000000"/>
              </a:solidFill>
              <a:uFillTx/>
              <a:latin typeface="Helvetica Neue"/>
              <a:ea typeface="Helvetica Neue"/>
              <a:cs typeface="Helvetica Neue"/>
              <a:sym typeface="Helvetica"/>
            </a:rPr>
            <a:t>etodice byly z celkového číselníku </a:t>
          </a:r>
          <a:r>
            <a:rPr lang="cs-CZ" sz="1400" b="0" i="0" u="none" strike="noStrike" cap="none" spc="0" baseline="0">
              <a:ln>
                <a:noFill/>
              </a:ln>
              <a:solidFill>
                <a:sysClr val="windowText" lastClr="000000"/>
              </a:solidFill>
              <a:uFillTx/>
              <a:latin typeface="Helvetica Neue"/>
              <a:ea typeface="Helvetica Neue"/>
              <a:cs typeface="Helvetica Neue"/>
              <a:sym typeface="Helvetica"/>
            </a:rPr>
            <a:t>indikátorů </a:t>
          </a:r>
          <a:r>
            <a:rPr sz="1400" b="0" i="0" u="none" strike="noStrike" cap="none" spc="0" baseline="0">
              <a:ln>
                <a:noFill/>
              </a:ln>
              <a:solidFill>
                <a:sysClr val="windowText" lastClr="000000"/>
              </a:solidFill>
              <a:uFillTx/>
              <a:latin typeface="Helvetica Neue"/>
              <a:ea typeface="Helvetica Neue"/>
              <a:cs typeface="Helvetica Neue"/>
              <a:sym typeface="Helvetica"/>
            </a:rPr>
            <a:t>vybrány pouze </a:t>
          </a: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400" b="0" i="0" u="none" strike="noStrike" cap="none" spc="0" baseline="0">
              <a:ln>
                <a:noFill/>
              </a:ln>
              <a:solidFill>
                <a:sysClr val="windowText" lastClr="000000"/>
              </a:solidFill>
              <a:uFillTx/>
              <a:latin typeface="Helvetica Neue"/>
              <a:ea typeface="Helvetica Neue"/>
              <a:cs typeface="Helvetica Neue"/>
              <a:sym typeface="Helvetica"/>
            </a:rPr>
            <a:t>ty, které jsou relevantní pro SC I OP PMP a které shrnují </a:t>
          </a: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400" b="0" i="0" u="none" strike="noStrike" cap="none" spc="0" baseline="0">
              <a:ln>
                <a:noFill/>
              </a:ln>
              <a:solidFill>
                <a:sysClr val="windowText" lastClr="000000"/>
              </a:solidFill>
              <a:uFillTx/>
              <a:latin typeface="Helvetica Neue"/>
              <a:ea typeface="Helvetica Neue"/>
              <a:cs typeface="Helvetica Neue"/>
              <a:sym typeface="Helvetica"/>
            </a:rPr>
            <a:t>množství jednotlivých komodit. </a:t>
          </a: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400" b="0" i="0" u="none" strike="noStrike" cap="none" spc="0" baseline="0">
              <a:ln>
                <a:noFill/>
              </a:ln>
              <a:solidFill>
                <a:sysClr val="windowText" lastClr="000000"/>
              </a:solidFill>
              <a:uFillTx/>
              <a:latin typeface="Helvetica Neue"/>
              <a:ea typeface="Helvetica Neue"/>
              <a:cs typeface="Helvetica Neue"/>
              <a:sym typeface="Helvetica"/>
            </a:rPr>
            <a:t>Východiskem je tedy výběr relevantních indikátorů, </a:t>
          </a: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400" b="0" i="0" u="none" strike="noStrike" cap="none" spc="0" baseline="0">
              <a:ln>
                <a:noFill/>
              </a:ln>
              <a:solidFill>
                <a:sysClr val="windowText" lastClr="000000"/>
              </a:solidFill>
              <a:uFillTx/>
              <a:latin typeface="Helvetica Neue"/>
              <a:ea typeface="Helvetica Neue"/>
              <a:cs typeface="Helvetica Neue"/>
              <a:sym typeface="Helvetica"/>
            </a:rPr>
            <a:t>na které jsou navázány druhy potravin potravin dle </a:t>
          </a: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400" b="0" i="0" u="none" strike="noStrike" cap="none" spc="0" baseline="0">
              <a:ln>
                <a:noFill/>
              </a:ln>
              <a:solidFill>
                <a:sysClr val="windowText" lastClr="000000"/>
              </a:solidFill>
              <a:uFillTx/>
              <a:latin typeface="Helvetica Neue"/>
              <a:ea typeface="Helvetica Neue"/>
              <a:cs typeface="Helvetica Neue"/>
              <a:sym typeface="Helvetica"/>
            </a:rPr>
            <a:t>vyhlášky 107/2005 Sb., o školním stravování</a:t>
          </a:r>
          <a:r>
            <a:rPr lang="cs-CZ" sz="1400" b="0" i="0" u="none" strike="noStrike" cap="none" spc="0" baseline="0">
              <a:ln>
                <a:noFill/>
              </a:ln>
              <a:solidFill>
                <a:sysClr val="windowText" lastClr="000000"/>
              </a:solidFill>
              <a:uFillTx/>
              <a:latin typeface="Helvetica Neue"/>
              <a:ea typeface="Helvetica Neue"/>
              <a:cs typeface="Helvetica Neue"/>
              <a:sym typeface="Helvetica"/>
            </a:rPr>
            <a:t> (dále jen "Vyhláška")</a:t>
          </a:r>
          <a:r>
            <a:rPr sz="1400" b="0" i="0" u="none" strike="noStrike" cap="none" spc="0" baseline="0">
              <a:ln>
                <a:noFill/>
              </a:ln>
              <a:solidFill>
                <a:sysClr val="windowText" lastClr="000000"/>
              </a:solidFill>
              <a:uFillTx/>
              <a:latin typeface="Helvetica Neue"/>
              <a:ea typeface="Helvetica Neue"/>
              <a:cs typeface="Helvetica Neue"/>
              <a:sym typeface="Helvetica"/>
            </a:rPr>
            <a:t>.</a:t>
          </a: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endParaRPr sz="1400" b="0" i="0" u="none" strike="noStrike" cap="none" spc="0" baseline="0">
            <a:ln>
              <a:noFill/>
            </a:ln>
            <a:solidFill>
              <a:sysClr val="windowText" lastClr="000000"/>
            </a:solidFill>
            <a:uFillTx/>
            <a:latin typeface="Helvetica Neue"/>
            <a:ea typeface="Helvetica Neue"/>
            <a:cs typeface="Helvetica Neue"/>
            <a:sym typeface="Helvetica"/>
          </a:endParaRP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400" b="0" i="0" u="none" strike="noStrike" cap="none" spc="0" baseline="0">
              <a:ln>
                <a:noFill/>
              </a:ln>
              <a:solidFill>
                <a:sysClr val="windowText" lastClr="000000"/>
              </a:solidFill>
              <a:uFillTx/>
              <a:latin typeface="Helvetica Neue"/>
              <a:ea typeface="Helvetica Neue"/>
              <a:cs typeface="Helvetica Neue"/>
              <a:sym typeface="Helvetica"/>
            </a:rPr>
            <a:t>Průměrná spotřeba potravin je vypočtena ze základního </a:t>
          </a: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400" b="0" i="0" u="none" strike="noStrike" cap="none" spc="0" baseline="0">
              <a:ln>
                <a:noFill/>
              </a:ln>
              <a:solidFill>
                <a:sysClr val="windowText" lastClr="000000"/>
              </a:solidFill>
              <a:uFillTx/>
              <a:latin typeface="Helvetica Neue"/>
              <a:ea typeface="Helvetica Neue"/>
              <a:cs typeface="Helvetica Neue"/>
              <a:sym typeface="Helvetica"/>
            </a:rPr>
            <a:t>sortimentu potravin tak, aby bylo zajištěno dosažení </a:t>
          </a: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400" b="0" i="0" u="none" strike="noStrike" cap="none" spc="0" baseline="0">
              <a:ln>
                <a:noFill/>
              </a:ln>
              <a:solidFill>
                <a:sysClr val="windowText" lastClr="000000"/>
              </a:solidFill>
              <a:uFillTx/>
              <a:latin typeface="Helvetica Neue"/>
              <a:ea typeface="Helvetica Neue"/>
              <a:cs typeface="Helvetica Neue"/>
              <a:sym typeface="Helvetica"/>
            </a:rPr>
            <a:t>příslušných výživových norem. Je uvedena v hodnotách </a:t>
          </a: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400" b="0" i="0" u="none" strike="noStrike" cap="none" spc="0" baseline="0">
              <a:ln>
                <a:noFill/>
              </a:ln>
              <a:solidFill>
                <a:sysClr val="windowText" lastClr="000000"/>
              </a:solidFill>
              <a:uFillTx/>
              <a:latin typeface="Helvetica Neue"/>
              <a:ea typeface="Helvetica Neue"/>
              <a:cs typeface="Helvetica Neue"/>
              <a:sym typeface="Helvetica"/>
            </a:rPr>
            <a:t>"jak nakoupeno" a je do ní proto zahrnut</a:t>
          </a: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400" b="0" i="0" u="none" strike="noStrike" cap="none" spc="0" baseline="0">
              <a:ln>
                <a:noFill/>
              </a:ln>
              <a:solidFill>
                <a:sysClr val="windowText" lastClr="000000"/>
              </a:solidFill>
              <a:uFillTx/>
              <a:latin typeface="Helvetica Neue"/>
              <a:ea typeface="Helvetica Neue"/>
              <a:cs typeface="Helvetica Neue"/>
              <a:sym typeface="Helvetica"/>
            </a:rPr>
            <a:t>i přirozený odpad čištěním a dalším zpracováním. </a:t>
          </a:r>
          <a:endParaRPr lang="cs-CZ" sz="1400" b="0" i="0" u="none" strike="noStrike" cap="none" spc="0" baseline="0">
            <a:ln>
              <a:noFill/>
            </a:ln>
            <a:solidFill>
              <a:sysClr val="windowText" lastClr="000000"/>
            </a:solidFill>
            <a:uFillTx/>
            <a:latin typeface="Helvetica Neue"/>
            <a:ea typeface="Helvetica Neue"/>
            <a:cs typeface="Helvetica Neue"/>
            <a:sym typeface="Helvetica"/>
          </a:endParaRP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400" b="0" i="0" u="none" strike="noStrike" cap="none" spc="0" baseline="0">
              <a:ln>
                <a:noFill/>
              </a:ln>
              <a:solidFill>
                <a:sysClr val="windowText" lastClr="000000"/>
              </a:solidFill>
              <a:uFillTx/>
              <a:latin typeface="Helvetica Neue"/>
              <a:ea typeface="Helvetica Neue"/>
              <a:cs typeface="Helvetica Neue"/>
              <a:sym typeface="Helvetica"/>
            </a:rPr>
            <a:t>Z celkové dennívýživové dávky se počítá v průměru </a:t>
          </a:r>
          <a:endParaRPr lang="cs-CZ" sz="1400" b="0" i="0" u="none" strike="noStrike" cap="none" spc="0" baseline="0">
            <a:ln>
              <a:noFill/>
            </a:ln>
            <a:solidFill>
              <a:sysClr val="windowText" lastClr="000000"/>
            </a:solidFill>
            <a:uFillTx/>
            <a:latin typeface="Helvetica Neue"/>
            <a:ea typeface="Helvetica Neue"/>
            <a:cs typeface="Helvetica Neue"/>
            <a:sym typeface="Helvetica"/>
          </a:endParaRP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400" b="0" i="0" u="none" strike="noStrike" cap="none" spc="0" baseline="0">
              <a:ln>
                <a:noFill/>
              </a:ln>
              <a:solidFill>
                <a:sysClr val="windowText" lastClr="000000"/>
              </a:solidFill>
              <a:uFillTx/>
              <a:latin typeface="Helvetica Neue"/>
              <a:ea typeface="Helvetica Neue"/>
              <a:cs typeface="Helvetica Neue"/>
              <a:sym typeface="Helvetica"/>
            </a:rPr>
            <a:t>8% na snídani, 15% na přesnídávku, </a:t>
          </a: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400" b="0" i="0" u="none" strike="noStrike" cap="none" spc="0" baseline="0">
              <a:ln>
                <a:noFill/>
              </a:ln>
              <a:solidFill>
                <a:sysClr val="windowText" lastClr="000000"/>
              </a:solidFill>
              <a:uFillTx/>
              <a:latin typeface="Helvetica Neue"/>
              <a:ea typeface="Helvetica Neue"/>
              <a:cs typeface="Helvetica Neue"/>
              <a:sym typeface="Helvetica"/>
            </a:rPr>
            <a:t>35% na oběd, 10% na odpolední svačinu a 22% na večeři.</a:t>
          </a: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endParaRPr sz="1400" b="0" i="0" u="none" strike="noStrike" cap="none" spc="0" baseline="0">
            <a:ln>
              <a:noFill/>
            </a:ln>
            <a:solidFill>
              <a:sysClr val="windowText" lastClr="000000"/>
            </a:solidFill>
            <a:uFillTx/>
            <a:latin typeface="Helvetica Neue"/>
            <a:ea typeface="Helvetica Neue"/>
            <a:cs typeface="Helvetica Neue"/>
            <a:sym typeface="Helvetica"/>
          </a:endParaRP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400" b="0" i="0" u="none" strike="noStrike" cap="none" spc="0" baseline="0">
              <a:ln>
                <a:noFill/>
              </a:ln>
              <a:solidFill>
                <a:sysClr val="windowText" lastClr="000000"/>
              </a:solidFill>
              <a:uFillTx/>
              <a:latin typeface="Helvetica Neue"/>
              <a:ea typeface="Helvetica Neue"/>
              <a:cs typeface="Helvetica Neue"/>
              <a:sym typeface="Helvetica"/>
            </a:rPr>
            <a:t>Pro celkové zjednodušení výpočtu byly denní dávky</a:t>
          </a:r>
          <a:r>
            <a:rPr lang="cs-CZ" sz="1400" b="0" i="0" u="none" strike="noStrike" cap="none" spc="0" baseline="0">
              <a:ln>
                <a:noFill/>
              </a:ln>
              <a:solidFill>
                <a:sysClr val="windowText" lastClr="000000"/>
              </a:solidFill>
              <a:uFillTx/>
              <a:latin typeface="Helvetica Neue"/>
              <a:ea typeface="Helvetica Neue"/>
              <a:cs typeface="Helvetica Neue"/>
              <a:sym typeface="Helvetica"/>
            </a:rPr>
            <a:t> stanovené</a:t>
          </a: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lang="cs-CZ" sz="1400" b="0" i="0" u="none" strike="noStrike" cap="none" spc="0" baseline="0">
              <a:ln>
                <a:noFill/>
              </a:ln>
              <a:solidFill>
                <a:sysClr val="windowText" lastClr="000000"/>
              </a:solidFill>
              <a:uFillTx/>
              <a:latin typeface="Helvetica Neue"/>
              <a:ea typeface="Helvetica Neue"/>
              <a:cs typeface="Helvetica Neue"/>
              <a:sym typeface="Helvetica"/>
            </a:rPr>
            <a:t>vyhláškou </a:t>
          </a:r>
          <a:r>
            <a:rPr sz="1400" b="0" i="0" u="none" strike="noStrike" cap="none" spc="0" baseline="0">
              <a:ln>
                <a:noFill/>
              </a:ln>
              <a:solidFill>
                <a:sysClr val="windowText" lastClr="000000"/>
              </a:solidFill>
              <a:uFillTx/>
              <a:latin typeface="Helvetica Neue"/>
              <a:ea typeface="Helvetica Neue"/>
              <a:cs typeface="Helvetica Neue"/>
              <a:sym typeface="Helvetica"/>
            </a:rPr>
            <a:t> pro jednotlivé věkové kategorie zprůměrovány</a:t>
          </a:r>
          <a:endParaRPr lang="cs-CZ" sz="1400" b="0" i="0" u="none" strike="noStrike" cap="none" spc="0" baseline="0">
            <a:ln>
              <a:noFill/>
            </a:ln>
            <a:solidFill>
              <a:sysClr val="windowText" lastClr="000000"/>
            </a:solidFill>
            <a:uFillTx/>
            <a:latin typeface="Helvetica Neue"/>
            <a:ea typeface="Helvetica Neue"/>
            <a:cs typeface="Helvetica Neue"/>
            <a:sym typeface="Helvetica"/>
          </a:endParaRP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400" b="0" i="0" u="none" strike="noStrike" cap="none" spc="0" baseline="0">
              <a:ln>
                <a:noFill/>
              </a:ln>
              <a:solidFill>
                <a:sysClr val="windowText" lastClr="000000"/>
              </a:solidFill>
              <a:uFillTx/>
              <a:latin typeface="Helvetica Neue"/>
              <a:ea typeface="Helvetica Neue"/>
              <a:cs typeface="Helvetica Neue"/>
              <a:sym typeface="Helvetica"/>
            </a:rPr>
            <a:t>a výpočet je tvořen celkově za </a:t>
          </a: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400" b="0" i="0" u="none" strike="noStrike" cap="none" spc="0" baseline="0">
              <a:ln>
                <a:noFill/>
              </a:ln>
              <a:solidFill>
                <a:sysClr val="windowText" lastClr="000000"/>
              </a:solidFill>
              <a:uFillTx/>
              <a:latin typeface="Helvetica Neue"/>
              <a:ea typeface="Helvetica Neue"/>
              <a:cs typeface="Helvetica Neue"/>
              <a:sym typeface="Helvetica"/>
            </a:rPr>
            <a:t>všechny partnery, dle počtu podpořených dětí a odebraných </a:t>
          </a:r>
          <a:endParaRPr lang="cs-CZ" sz="1400" b="0" i="0" u="none" strike="noStrike" cap="none" spc="0" baseline="0">
            <a:ln>
              <a:noFill/>
            </a:ln>
            <a:solidFill>
              <a:sysClr val="windowText" lastClr="000000"/>
            </a:solidFill>
            <a:uFillTx/>
            <a:latin typeface="Helvetica Neue"/>
            <a:ea typeface="Helvetica Neue"/>
            <a:cs typeface="Helvetica Neue"/>
            <a:sym typeface="Helvetica"/>
          </a:endParaRP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400" b="0" i="0" u="none" strike="noStrike" cap="none" spc="0" baseline="0">
              <a:ln>
                <a:noFill/>
              </a:ln>
              <a:solidFill>
                <a:sysClr val="windowText" lastClr="000000"/>
              </a:solidFill>
              <a:uFillTx/>
              <a:latin typeface="Helvetica Neue"/>
              <a:ea typeface="Helvetica Neue"/>
              <a:cs typeface="Helvetica Neue"/>
              <a:sym typeface="Helvetica"/>
            </a:rPr>
            <a:t>jídel v rámci projektu.</a:t>
          </a: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endParaRPr lang="cs-CZ" sz="1400" b="0" i="0" u="none" strike="noStrike" cap="none" spc="0" baseline="0">
            <a:ln>
              <a:noFill/>
            </a:ln>
            <a:solidFill>
              <a:srgbClr val="606060"/>
            </a:solidFill>
            <a:uFillTx/>
            <a:latin typeface="Helvetica Neue"/>
            <a:ea typeface="Helvetica Neue"/>
            <a:cs typeface="Helvetica Neue"/>
            <a:sym typeface="Helvetica"/>
          </a:endParaRP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endParaRPr lang="cs-CZ" sz="11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+mn-lt"/>
            <a:ea typeface="+mn-ea"/>
            <a:cs typeface="+mn-cs"/>
            <a:sym typeface="Helvetica"/>
          </a:endParaRP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endParaRPr sz="11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+mn-lt"/>
            <a:ea typeface="+mn-ea"/>
            <a:cs typeface="+mn-cs"/>
            <a:sym typeface="Helvetica"/>
          </a:endParaRP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endParaRPr sz="11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+mn-lt"/>
            <a:ea typeface="+mn-ea"/>
            <a:cs typeface="+mn-cs"/>
            <a:sym typeface="Helvetica"/>
          </a:endParaRP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endParaRPr sz="11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+mn-lt"/>
            <a:ea typeface="+mn-ea"/>
            <a:cs typeface="+mn-cs"/>
            <a:sym typeface="Helvetica"/>
          </a:endParaRP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endParaRPr sz="11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+mn-lt"/>
            <a:ea typeface="+mn-ea"/>
            <a:cs typeface="+mn-cs"/>
            <a:sym typeface="Helvetic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21</xdr:row>
      <xdr:rowOff>0</xdr:rowOff>
    </xdr:from>
    <xdr:to>
      <xdr:col>11</xdr:col>
      <xdr:colOff>638174</xdr:colOff>
      <xdr:row>26</xdr:row>
      <xdr:rowOff>142875</xdr:rowOff>
    </xdr:to>
    <xdr:sp macro="" textlink="">
      <xdr:nvSpPr>
        <xdr:cNvPr id="2" name="Shape 6"/>
        <xdr:cNvSpPr/>
      </xdr:nvSpPr>
      <xdr:spPr>
        <a:xfrm>
          <a:off x="209549" y="3476625"/>
          <a:ext cx="8696325" cy="952500"/>
        </a:xfrm>
        <a:prstGeom prst="rect">
          <a:avLst/>
        </a:prstGeom>
        <a:solidFill>
          <a:sysClr val="window" lastClr="FFFFF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="" val="1"/>
          </a:ext>
        </a:extLst>
      </xdr:spPr>
      <xdr:txBody>
        <a:bodyPr wrap="square" lIns="50800" tIns="50800" rIns="50800" bIns="50800" numCol="1" anchor="t">
          <a:no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cap="none" spc="0" baseline="0">
              <a:ln>
                <a:noFill/>
              </a:ln>
              <a:solidFill>
                <a:srgbClr val="606060"/>
              </a:solidFill>
              <a:uFillTx/>
              <a:latin typeface="Helvetica Neue"/>
              <a:ea typeface="Helvetica Neue"/>
              <a:cs typeface="Helvetica Neue"/>
              <a:sym typeface="Helvetica Neue"/>
            </a:defRPr>
          </a:pPr>
          <a:r>
            <a:rPr lang="cs-CZ" sz="1400" b="1" i="0" u="none" strike="noStrike" cap="none" spc="0" baseline="0">
              <a:ln>
                <a:noFill/>
              </a:ln>
              <a:solidFill>
                <a:sysClr val="windowText" lastClr="000000"/>
              </a:solidFill>
              <a:uFillTx/>
              <a:latin typeface="Helvetica Neue"/>
              <a:ea typeface="Helvetica Neue"/>
              <a:cs typeface="Helvetica Neue"/>
              <a:sym typeface="Helvetica Neue"/>
            </a:rPr>
            <a:t>Parametrizace</a:t>
          </a:r>
          <a:r>
            <a:rPr lang="cs-CZ" sz="1400" b="0" i="0" u="none" strike="noStrike" cap="none" spc="0" baseline="0">
              <a:ln>
                <a:noFill/>
              </a:ln>
              <a:solidFill>
                <a:sysClr val="windowText" lastClr="000000"/>
              </a:solidFill>
              <a:uFillTx/>
              <a:latin typeface="Helvetica Neue"/>
              <a:ea typeface="Helvetica Neue"/>
              <a:cs typeface="Helvetica Neue"/>
              <a:sym typeface="Helvetica Neue"/>
            </a:rPr>
            <a:t> pro jednotlivé indikátory, vychází přiřazení k jednotlivým indikátorům z typů komodit zastoupených v příloze 1 Vyhlášky 107/2005 Sb., o školním stravování. V případě, kdy indikátory uvedené ve výzvě nekorespondují s komoditami dle Vyhlášky, byly sloučeny v jednu kategorii dle druhu potraviny (např.: Vyhláška odděluje ryby a maso, které jsou v indikátorové soustavě reprezentovány jedním indikátorem, č.5).</a:t>
          </a: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cap="none" spc="0" baseline="0">
              <a:ln>
                <a:noFill/>
              </a:ln>
              <a:solidFill>
                <a:srgbClr val="606060"/>
              </a:solidFill>
              <a:uFillTx/>
              <a:latin typeface="Helvetica Neue"/>
              <a:ea typeface="Helvetica Neue"/>
              <a:cs typeface="Helvetica Neue"/>
              <a:sym typeface="Helvetica Neue"/>
            </a:defRPr>
          </a:pPr>
          <a:endParaRPr lang="cs-CZ" sz="1400" b="0" i="0" u="none" strike="noStrike" cap="none" spc="0" baseline="0">
            <a:ln>
              <a:noFill/>
            </a:ln>
            <a:solidFill>
              <a:sysClr val="windowText" lastClr="000000"/>
            </a:solidFill>
            <a:uFillTx/>
            <a:latin typeface="Helvetica Neue"/>
            <a:ea typeface="Helvetica Neue"/>
            <a:cs typeface="Helvetica Neue"/>
            <a:sym typeface="Helvetica Neue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cap="none" spc="0" baseline="0">
              <a:ln>
                <a:noFill/>
              </a:ln>
              <a:solidFill>
                <a:srgbClr val="606060"/>
              </a:solidFill>
              <a:uFillTx/>
              <a:latin typeface="Helvetica Neue"/>
              <a:ea typeface="Helvetica Neue"/>
              <a:cs typeface="Helvetica Neue"/>
              <a:sym typeface="Helvetica Neue"/>
            </a:defRPr>
          </a:pPr>
          <a:endParaRPr lang="cs-CZ" sz="1400" b="1" i="0" u="none" strike="noStrike" cap="none" spc="0" baseline="0">
            <a:ln>
              <a:noFill/>
            </a:ln>
            <a:solidFill>
              <a:sysClr val="windowText" lastClr="000000"/>
            </a:solidFill>
            <a:uFillTx/>
            <a:latin typeface="Helvetica Neue"/>
            <a:ea typeface="Helvetica Neue"/>
            <a:cs typeface="Helvetica Neue"/>
            <a:sym typeface="Helvetica Neue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cap="none" spc="0" baseline="0">
              <a:ln>
                <a:noFill/>
              </a:ln>
              <a:solidFill>
                <a:srgbClr val="606060"/>
              </a:solidFill>
              <a:uFillTx/>
              <a:latin typeface="Helvetica Neue"/>
              <a:ea typeface="Helvetica Neue"/>
              <a:cs typeface="Helvetica Neue"/>
              <a:sym typeface="Helvetica Neue"/>
            </a:defRPr>
          </a:pPr>
          <a:endParaRPr lang="cs-CZ" sz="1400" b="0" i="0" u="none" strike="noStrike" cap="none" spc="0" baseline="0">
            <a:ln>
              <a:noFill/>
            </a:ln>
            <a:solidFill>
              <a:sysClr val="windowText" lastClr="000000"/>
            </a:solidFill>
            <a:uFillTx/>
            <a:latin typeface="Helvetica Neue"/>
            <a:ea typeface="Helvetica Neue"/>
            <a:cs typeface="Helvetica Neue"/>
            <a:sym typeface="Helvetica Neue"/>
          </a:endParaRP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6"/>
  <sheetViews>
    <sheetView tabSelected="1" workbookViewId="0">
      <selection activeCell="E12" sqref="E12"/>
    </sheetView>
  </sheetViews>
  <sheetFormatPr defaultRowHeight="12.75" x14ac:dyDescent="0.2"/>
  <cols>
    <col min="1" max="1" width="2.7109375" customWidth="1"/>
    <col min="2" max="2" width="10.140625" customWidth="1"/>
    <col min="3" max="3" width="24.42578125" customWidth="1"/>
    <col min="5" max="5" width="17.42578125" customWidth="1"/>
    <col min="6" max="6" width="12.7109375" customWidth="1"/>
  </cols>
  <sheetData>
    <row r="2" spans="2:6" ht="18" x14ac:dyDescent="0.2">
      <c r="B2" s="42" t="s">
        <v>45</v>
      </c>
    </row>
    <row r="4" spans="2:6" ht="45" customHeight="1" x14ac:dyDescent="0.2">
      <c r="B4" s="33" t="s">
        <v>26</v>
      </c>
      <c r="C4" s="33" t="s">
        <v>27</v>
      </c>
      <c r="D4" s="33" t="s">
        <v>37</v>
      </c>
      <c r="E4" s="33" t="s">
        <v>38</v>
      </c>
      <c r="F4" s="33" t="s">
        <v>36</v>
      </c>
    </row>
    <row r="5" spans="2:6" ht="45" customHeight="1" x14ac:dyDescent="0.2">
      <c r="B5" s="36">
        <v>14</v>
      </c>
      <c r="C5" s="34" t="s">
        <v>35</v>
      </c>
      <c r="D5" s="36" t="s">
        <v>39</v>
      </c>
      <c r="E5" s="35"/>
      <c r="F5" s="36" t="s">
        <v>42</v>
      </c>
    </row>
    <row r="6" spans="2:6" ht="45" customHeight="1" x14ac:dyDescent="0.2">
      <c r="B6" s="38">
        <v>4</v>
      </c>
      <c r="C6" s="37" t="s">
        <v>28</v>
      </c>
      <c r="D6" s="38" t="s">
        <v>40</v>
      </c>
      <c r="E6" s="38">
        <f>E12*'Výpočet parametrů'!D14</f>
        <v>0</v>
      </c>
      <c r="F6" s="38">
        <f>E12*'Výpočet parametrů'!E14</f>
        <v>0</v>
      </c>
    </row>
    <row r="7" spans="2:6" ht="45" customHeight="1" x14ac:dyDescent="0.2">
      <c r="B7" s="36">
        <v>5</v>
      </c>
      <c r="C7" s="39" t="s">
        <v>29</v>
      </c>
      <c r="D7" s="36" t="s">
        <v>40</v>
      </c>
      <c r="E7" s="36">
        <f>E12*'Výpočet parametrů'!D15</f>
        <v>0</v>
      </c>
      <c r="F7" s="36">
        <f>E12*'Výpočet parametrů'!E15</f>
        <v>0</v>
      </c>
    </row>
    <row r="8" spans="2:6" ht="45" customHeight="1" x14ac:dyDescent="0.2">
      <c r="B8" s="38">
        <v>6</v>
      </c>
      <c r="C8" s="37" t="s">
        <v>30</v>
      </c>
      <c r="D8" s="38" t="s">
        <v>40</v>
      </c>
      <c r="E8" s="38">
        <f>E12*'Výpočet parametrů'!D16</f>
        <v>0</v>
      </c>
      <c r="F8" s="38">
        <f>E12*'Výpočet parametrů'!E16</f>
        <v>0</v>
      </c>
    </row>
    <row r="9" spans="2:6" ht="45" customHeight="1" x14ac:dyDescent="0.2">
      <c r="B9" s="36">
        <v>7</v>
      </c>
      <c r="C9" s="39" t="s">
        <v>31</v>
      </c>
      <c r="D9" s="36" t="s">
        <v>40</v>
      </c>
      <c r="E9" s="36">
        <f>E12*'Výpočet parametrů'!D17</f>
        <v>0</v>
      </c>
      <c r="F9" s="36">
        <f>E12*'Výpočet parametrů'!E17</f>
        <v>0</v>
      </c>
    </row>
    <row r="10" spans="2:6" ht="45" customHeight="1" x14ac:dyDescent="0.2">
      <c r="B10" s="38">
        <v>8</v>
      </c>
      <c r="C10" s="37" t="s">
        <v>32</v>
      </c>
      <c r="D10" s="38" t="s">
        <v>40</v>
      </c>
      <c r="E10" s="38">
        <f>E12*'Výpočet parametrů'!D18</f>
        <v>0</v>
      </c>
      <c r="F10" s="38">
        <f>E12*'Výpočet parametrů'!E18</f>
        <v>0</v>
      </c>
    </row>
    <row r="11" spans="2:6" ht="45" customHeight="1" x14ac:dyDescent="0.2">
      <c r="B11" s="36">
        <v>9</v>
      </c>
      <c r="C11" s="39" t="s">
        <v>33</v>
      </c>
      <c r="D11" s="36" t="s">
        <v>40</v>
      </c>
      <c r="E11" s="36">
        <f>E12*'Výpočet parametrů'!D19</f>
        <v>0</v>
      </c>
      <c r="F11" s="36">
        <f>E12*'Výpočet parametrů'!E19</f>
        <v>0</v>
      </c>
    </row>
    <row r="12" spans="2:6" ht="45" customHeight="1" x14ac:dyDescent="0.2">
      <c r="B12" s="38">
        <v>12</v>
      </c>
      <c r="C12" s="37" t="s">
        <v>34</v>
      </c>
      <c r="D12" s="38" t="s">
        <v>41</v>
      </c>
      <c r="E12" s="35"/>
      <c r="F12" s="38" t="s">
        <v>42</v>
      </c>
    </row>
    <row r="14" spans="2:6" x14ac:dyDescent="0.2">
      <c r="B14" s="41" t="s">
        <v>44</v>
      </c>
    </row>
    <row r="15" spans="2:6" x14ac:dyDescent="0.2">
      <c r="B15" s="41"/>
    </row>
    <row r="16" spans="2:6" x14ac:dyDescent="0.2">
      <c r="B16" s="40"/>
      <c r="C16" s="32" t="s">
        <v>43</v>
      </c>
    </row>
  </sheetData>
  <sheetProtection password="8E0C" sheet="1" objects="1" scenarios="1"/>
  <protectedRanges>
    <protectedRange sqref="E5 E12" name="Oblast1"/>
  </protectedRanges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9"/>
  <sheetViews>
    <sheetView workbookViewId="0">
      <selection activeCell="C14" sqref="C14:C18"/>
    </sheetView>
  </sheetViews>
  <sheetFormatPr defaultRowHeight="12.75" x14ac:dyDescent="0.2"/>
  <cols>
    <col min="1" max="1" width="3.140625" customWidth="1"/>
    <col min="2" max="2" width="31" customWidth="1"/>
    <col min="3" max="4" width="9.7109375" customWidth="1"/>
    <col min="5" max="5" width="12.140625" customWidth="1"/>
    <col min="6" max="12" width="9.7109375" customWidth="1"/>
  </cols>
  <sheetData>
    <row r="2" spans="2:12" ht="18.75" customHeight="1" x14ac:dyDescent="0.2">
      <c r="B2" s="42" t="s">
        <v>23</v>
      </c>
    </row>
    <row r="4" spans="2:12" ht="25.5" x14ac:dyDescent="0.2">
      <c r="B4" s="1"/>
      <c r="C4" s="26" t="s">
        <v>0</v>
      </c>
      <c r="D4" s="26" t="s">
        <v>1</v>
      </c>
      <c r="E4" s="27" t="s">
        <v>2</v>
      </c>
      <c r="F4" s="27" t="s">
        <v>3</v>
      </c>
      <c r="G4" s="28" t="s">
        <v>4</v>
      </c>
      <c r="H4" s="29" t="s">
        <v>5</v>
      </c>
      <c r="I4" s="30" t="s">
        <v>6</v>
      </c>
      <c r="J4" s="30" t="s">
        <v>7</v>
      </c>
      <c r="K4" s="31" t="s">
        <v>8</v>
      </c>
      <c r="L4" s="31" t="s">
        <v>9</v>
      </c>
    </row>
    <row r="5" spans="2:12" x14ac:dyDescent="0.2">
      <c r="B5" s="11" t="s">
        <v>10</v>
      </c>
      <c r="C5" s="13">
        <v>55</v>
      </c>
      <c r="D5" s="13">
        <v>10</v>
      </c>
      <c r="E5" s="14">
        <v>300</v>
      </c>
      <c r="F5" s="14">
        <v>31</v>
      </c>
      <c r="G5" s="15">
        <v>17</v>
      </c>
      <c r="H5" s="16">
        <v>20</v>
      </c>
      <c r="I5" s="17">
        <v>110</v>
      </c>
      <c r="J5" s="17">
        <v>110</v>
      </c>
      <c r="K5" s="18">
        <v>90</v>
      </c>
      <c r="L5" s="18">
        <v>10</v>
      </c>
    </row>
    <row r="6" spans="2:12" x14ac:dyDescent="0.2">
      <c r="B6" s="11" t="s">
        <v>11</v>
      </c>
      <c r="C6" s="13">
        <v>64</v>
      </c>
      <c r="D6" s="13">
        <v>10</v>
      </c>
      <c r="E6" s="14">
        <v>55</v>
      </c>
      <c r="F6" s="14">
        <v>19</v>
      </c>
      <c r="G6" s="15">
        <v>12</v>
      </c>
      <c r="H6" s="16">
        <v>13</v>
      </c>
      <c r="I6" s="17">
        <v>85</v>
      </c>
      <c r="J6" s="17">
        <v>65</v>
      </c>
      <c r="K6" s="18">
        <v>140</v>
      </c>
      <c r="L6" s="18">
        <v>10</v>
      </c>
    </row>
    <row r="7" spans="2:12" x14ac:dyDescent="0.2">
      <c r="B7" s="11" t="s">
        <v>12</v>
      </c>
      <c r="C7" s="13">
        <v>70</v>
      </c>
      <c r="D7" s="13">
        <v>10</v>
      </c>
      <c r="E7" s="14">
        <v>70</v>
      </c>
      <c r="F7" s="14">
        <v>17</v>
      </c>
      <c r="G7" s="15">
        <v>15</v>
      </c>
      <c r="H7" s="16">
        <v>16</v>
      </c>
      <c r="I7" s="17">
        <v>90</v>
      </c>
      <c r="J7" s="17">
        <v>80</v>
      </c>
      <c r="K7" s="18">
        <v>160</v>
      </c>
      <c r="L7" s="18">
        <v>10</v>
      </c>
    </row>
    <row r="8" spans="2:12" x14ac:dyDescent="0.2">
      <c r="B8" s="11" t="s">
        <v>13</v>
      </c>
      <c r="C8" s="13">
        <v>75</v>
      </c>
      <c r="D8" s="13">
        <v>10</v>
      </c>
      <c r="E8" s="14">
        <v>100</v>
      </c>
      <c r="F8" s="14">
        <v>9</v>
      </c>
      <c r="G8" s="15">
        <v>17</v>
      </c>
      <c r="H8" s="16">
        <v>16</v>
      </c>
      <c r="I8" s="17">
        <v>100</v>
      </c>
      <c r="J8" s="17">
        <v>90</v>
      </c>
      <c r="K8" s="18">
        <v>170</v>
      </c>
      <c r="L8" s="18">
        <v>10</v>
      </c>
    </row>
    <row r="9" spans="2:12" x14ac:dyDescent="0.2">
      <c r="B9" s="11" t="s">
        <v>14</v>
      </c>
      <c r="C9" s="13">
        <f>SUM(C5:C8)</f>
        <v>264</v>
      </c>
      <c r="D9" s="13">
        <f t="shared" ref="D9:L9" si="0">SUM(D5:D8)</f>
        <v>40</v>
      </c>
      <c r="E9" s="14">
        <f t="shared" si="0"/>
        <v>525</v>
      </c>
      <c r="F9" s="14">
        <f t="shared" si="0"/>
        <v>76</v>
      </c>
      <c r="G9" s="15">
        <f t="shared" si="0"/>
        <v>61</v>
      </c>
      <c r="H9" s="16">
        <f t="shared" si="0"/>
        <v>65</v>
      </c>
      <c r="I9" s="17">
        <f t="shared" si="0"/>
        <v>385</v>
      </c>
      <c r="J9" s="17">
        <f t="shared" si="0"/>
        <v>345</v>
      </c>
      <c r="K9" s="18">
        <f t="shared" si="0"/>
        <v>560</v>
      </c>
      <c r="L9" s="18">
        <f t="shared" si="0"/>
        <v>40</v>
      </c>
    </row>
    <row r="10" spans="2:12" x14ac:dyDescent="0.2">
      <c r="B10" s="12"/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2:12" x14ac:dyDescent="0.2">
      <c r="B11" s="9" t="s">
        <v>15</v>
      </c>
      <c r="C11" s="20">
        <f>C9/4</f>
        <v>66</v>
      </c>
      <c r="D11" s="20">
        <f t="shared" ref="D11:L11" si="1">D9/4</f>
        <v>10</v>
      </c>
      <c r="E11" s="21">
        <f t="shared" si="1"/>
        <v>131.25</v>
      </c>
      <c r="F11" s="21">
        <f t="shared" si="1"/>
        <v>19</v>
      </c>
      <c r="G11" s="22">
        <f t="shared" si="1"/>
        <v>15.25</v>
      </c>
      <c r="H11" s="23">
        <f t="shared" si="1"/>
        <v>16.25</v>
      </c>
      <c r="I11" s="24">
        <f t="shared" si="1"/>
        <v>96.25</v>
      </c>
      <c r="J11" s="24">
        <f t="shared" si="1"/>
        <v>86.25</v>
      </c>
      <c r="K11" s="25">
        <f t="shared" si="1"/>
        <v>140</v>
      </c>
      <c r="L11" s="25">
        <f t="shared" si="1"/>
        <v>10</v>
      </c>
    </row>
    <row r="12" spans="2:12" x14ac:dyDescent="0.2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2:12" x14ac:dyDescent="0.2">
      <c r="B13" s="9" t="s">
        <v>16</v>
      </c>
      <c r="C13" s="10" t="s">
        <v>17</v>
      </c>
      <c r="D13" s="10" t="s">
        <v>24</v>
      </c>
      <c r="E13" s="10" t="s">
        <v>25</v>
      </c>
      <c r="F13" s="1"/>
      <c r="G13" s="1"/>
      <c r="H13" s="1"/>
      <c r="I13" s="1"/>
      <c r="J13" s="1"/>
      <c r="K13" s="1"/>
      <c r="L13" s="1"/>
    </row>
    <row r="14" spans="2:12" x14ac:dyDescent="0.2">
      <c r="B14" s="9" t="s">
        <v>18</v>
      </c>
      <c r="C14" s="6">
        <f>(I11+J11)/2</f>
        <v>91.25</v>
      </c>
      <c r="D14" s="6">
        <f>C14*0.001</f>
        <v>9.1249999999999998E-2</v>
      </c>
      <c r="E14" s="6">
        <f>C14*0.000001</f>
        <v>9.1249999999999995E-5</v>
      </c>
      <c r="F14" s="1"/>
      <c r="G14" s="1"/>
      <c r="H14" s="1"/>
      <c r="I14" s="1"/>
      <c r="J14" s="1"/>
      <c r="K14" s="1"/>
      <c r="L14" s="1"/>
    </row>
    <row r="15" spans="2:12" x14ac:dyDescent="0.2">
      <c r="B15" s="9" t="s">
        <v>46</v>
      </c>
      <c r="C15" s="2">
        <f>(C11+D11)/2</f>
        <v>38</v>
      </c>
      <c r="D15" s="2">
        <f t="shared" ref="D15:D19" si="2">C15*0.001</f>
        <v>3.7999999999999999E-2</v>
      </c>
      <c r="E15" s="2">
        <f t="shared" ref="E15:E19" si="3">C15*0.000001</f>
        <v>3.7999999999999995E-5</v>
      </c>
      <c r="F15" s="1"/>
      <c r="G15" s="1"/>
      <c r="H15" s="1"/>
      <c r="I15" s="1"/>
      <c r="J15" s="1"/>
      <c r="K15" s="1"/>
      <c r="L15" s="1"/>
    </row>
    <row r="16" spans="2:12" x14ac:dyDescent="0.2">
      <c r="B16" s="9" t="s">
        <v>19</v>
      </c>
      <c r="C16" s="7">
        <f>(K11+L11)/2</f>
        <v>75</v>
      </c>
      <c r="D16" s="7">
        <f t="shared" si="2"/>
        <v>7.4999999999999997E-2</v>
      </c>
      <c r="E16" s="7">
        <f t="shared" si="3"/>
        <v>7.4999999999999993E-5</v>
      </c>
      <c r="F16" s="1"/>
      <c r="G16" s="1"/>
      <c r="H16" s="1"/>
      <c r="I16" s="1"/>
      <c r="J16" s="1"/>
      <c r="K16" s="1"/>
      <c r="L16" s="1"/>
    </row>
    <row r="17" spans="2:12" x14ac:dyDescent="0.2">
      <c r="B17" s="9" t="s">
        <v>20</v>
      </c>
      <c r="C17" s="5">
        <v>16.25</v>
      </c>
      <c r="D17" s="5">
        <f t="shared" si="2"/>
        <v>1.6250000000000001E-2</v>
      </c>
      <c r="E17" s="5">
        <f t="shared" si="3"/>
        <v>1.6249999999999999E-5</v>
      </c>
      <c r="F17" s="1"/>
      <c r="G17" s="1"/>
      <c r="H17" s="1"/>
      <c r="I17" s="1"/>
      <c r="J17" s="1"/>
      <c r="K17" s="1"/>
      <c r="L17" s="1"/>
    </row>
    <row r="18" spans="2:12" x14ac:dyDescent="0.2">
      <c r="B18" s="9" t="s">
        <v>21</v>
      </c>
      <c r="C18" s="3">
        <f>(E11+F11)/2</f>
        <v>75.125</v>
      </c>
      <c r="D18" s="3">
        <f t="shared" si="2"/>
        <v>7.5124999999999997E-2</v>
      </c>
      <c r="E18" s="3">
        <f t="shared" si="3"/>
        <v>7.5124999999999996E-5</v>
      </c>
      <c r="F18" s="1"/>
      <c r="G18" s="1"/>
      <c r="H18" s="1"/>
      <c r="I18" s="1"/>
      <c r="J18" s="1"/>
      <c r="K18" s="1"/>
      <c r="L18" s="1"/>
    </row>
    <row r="19" spans="2:12" x14ac:dyDescent="0.2">
      <c r="B19" s="9" t="s">
        <v>22</v>
      </c>
      <c r="C19" s="4">
        <v>15.25</v>
      </c>
      <c r="D19" s="8">
        <f t="shared" si="2"/>
        <v>1.525E-2</v>
      </c>
      <c r="E19" s="4">
        <f t="shared" si="3"/>
        <v>1.525E-5</v>
      </c>
      <c r="F19" s="1"/>
      <c r="G19" s="1"/>
      <c r="H19" s="1"/>
      <c r="I19" s="1"/>
      <c r="J19" s="1"/>
      <c r="K19" s="1"/>
      <c r="L19" s="1"/>
    </row>
  </sheetData>
  <sheetProtection sheet="1" objects="1" scenarios="1"/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Výpočet indikátorů</vt:lpstr>
      <vt:lpstr>Výpočet parametrů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Šišková-Grznárová Hana Mgr. (MPSV)</dc:creator>
  <cp:lastModifiedBy>Lešková Andrea Mgr. (MPSV)</cp:lastModifiedBy>
  <dcterms:created xsi:type="dcterms:W3CDTF">2016-07-08T12:23:57Z</dcterms:created>
  <dcterms:modified xsi:type="dcterms:W3CDTF">2019-08-30T07:22:22Z</dcterms:modified>
</cp:coreProperties>
</file>