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85DE23FD-7580-4A38-A157-4D0FC15C57D4}" xr6:coauthVersionLast="41" xr6:coauthVersionMax="41" xr10:uidLastSave="{00000000-0000-0000-0000-000000000000}"/>
  <bookViews>
    <workbookView xWindow="1245" yWindow="1080" windowWidth="26655" windowHeight="14190" xr2:uid="{B0378015-EEAD-43E3-8DD4-7FC676AA5EFC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'MZS-M8'!$A$12:$L$90</definedName>
    <definedName name="_xlnm.Print_Area" localSheetId="4">'MZS-T0'!$A$1:$F$35</definedName>
    <definedName name="_xlnm.Print_Area" localSheetId="5">'MZS-T8'!$A$14:$G$92</definedName>
    <definedName name="_xlnm.Print_Area" localSheetId="6">'MZS-V0'!$A$1:$F$31</definedName>
    <definedName name="_xlnm.Print_Area" localSheetId="7">'MZS-V1'!$A$1:$F$48</definedName>
    <definedName name="_xlnm.Print_Area" localSheetId="8">'MZS-V8'!$A$13:$F$91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J24" i="5" l="1"/>
  <c r="J23" i="5"/>
  <c r="I27" i="5"/>
  <c r="J27" i="5" s="1"/>
  <c r="J25" i="5" l="1"/>
  <c r="J26" i="5"/>
</calcChain>
</file>

<file path=xl/sharedStrings.xml><?xml version="1.0" encoding="utf-8"?>
<sst xmlns="http://schemas.openxmlformats.org/spreadsheetml/2006/main" count="838" uniqueCount="258">
  <si>
    <t>MZS-M0</t>
  </si>
  <si>
    <t>CZ041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</si>
  <si>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</si>
  <si>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</si>
  <si>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</si>
  <si>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</si>
  <si>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</si>
  <si>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</si>
  <si>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</si>
  <si>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</si>
  <si>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</si>
  <si>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</si>
  <si>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</si>
  <si>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</si>
  <si>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</si>
  <si>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</si>
  <si>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</si>
  <si>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</si>
  <si>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</si>
  <si>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</si>
  <si>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</si>
  <si>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</si>
  <si>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</si>
  <si>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</si>
  <si>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</si>
  <si>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</si>
  <si>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</si>
  <si>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</si>
  <si>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</si>
  <si>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</si>
  <si>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</si>
  <si>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</si>
  <si>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</si>
  <si>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</si>
  <si>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</si>
  <si>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</si>
  <si>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</si>
  <si>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</si>
  <si>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</si>
  <si>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</si>
  <si>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</si>
  <si>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</si>
  <si>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</si>
  <si>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</si>
  <si>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</si>
  <si>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</si>
  <si>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</si>
  <si>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</si>
  <si>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</si>
  <si>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</si>
  <si>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</si>
  <si>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</si>
  <si>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</si>
  <si>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</si>
  <si>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</si>
  <si>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</si>
  <si>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</si>
  <si>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</si>
  <si>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</si>
  <si>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</si>
  <si>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</si>
  <si>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</si>
  <si>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</si>
  <si>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</si>
  <si>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</si>
  <si>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</si>
  <si>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</si>
  <si>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</si>
  <si>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</si>
  <si>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</si>
  <si>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</si>
  <si>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</si>
  <si>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</si>
  <si>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</si>
  <si>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</si>
  <si>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</si>
  <si>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</si>
  <si>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</si>
  <si>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</si>
  <si>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</si>
  <si>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</si>
  <si>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</si>
  <si>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</si>
  <si>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</si>
  <si>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</si>
  <si>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</si>
  <si>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</si>
  <si>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</si>
  <si>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</si>
  <si>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</si>
  <si>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</si>
  <si>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</si>
  <si>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</si>
  <si>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</si>
  <si>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</si>
  <si>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</si>
  <si>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</si>
  <si>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</si>
  <si>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</si>
  <si>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</si>
  <si>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</si>
  <si>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</si>
  <si>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</si>
  <si>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</si>
  <si>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</si>
  <si>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</si>
  <si>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</si>
  <si>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</si>
  <si>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</si>
  <si>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</si>
  <si>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</si>
  <si>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</si>
  <si>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</si>
  <si>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</si>
  <si>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</si>
  <si>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</si>
  <si>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</si>
  <si>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</si>
  <si>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</si>
  <si>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</si>
  <si>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</si>
  <si>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</si>
  <si>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</si>
  <si>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</si>
  <si>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</si>
  <si>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</si>
  <si>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</si>
  <si>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</si>
  <si>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</si>
  <si>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</si>
  <si>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</si>
  <si>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</si>
  <si>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</si>
  <si>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</si>
  <si>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</si>
  <si>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</si>
  <si>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</si>
  <si>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2151 Inženýři elektrotechnici a energetici</t>
  </si>
  <si>
    <t>2221 Všeobecné sestry se specializací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</si>
  <si>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</si>
  <si>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</si>
  <si>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</si>
  <si>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2635 Specialisté v oblasti sociální práce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</si>
  <si>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</si>
  <si>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</si>
  <si>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</si>
  <si>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</si>
  <si>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</si>
  <si>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</si>
  <si>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</si>
  <si>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</si>
  <si>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3142 Technici v oblasti zemědělství, rybářství a vodohospodářství</t>
  </si>
  <si>
    <t>3221 Všeobecné sestry bez specializace</t>
  </si>
  <si>
    <t>3222 Porodní asistentky bez specializace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</si>
  <si>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</si>
  <si>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</si>
  <si>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</si>
  <si>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</si>
  <si>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3341 Vedoucí v oblasti administrativních agend</t>
  </si>
  <si>
    <t>3343 Odborní pracovníci v administrativě a správě organizace</t>
  </si>
  <si>
    <t>3412 Odborní pracovníci v oblasti sociální práce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</si>
  <si>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</si>
  <si>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</si>
  <si>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</si>
  <si>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</si>
  <si>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4226 Recepční (kr.recepčních v hotelích, ubytovacích zařízeních)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</si>
  <si>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</si>
  <si>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</si>
  <si>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</si>
  <si>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</si>
  <si>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5120 Kuchaři (kromě šéfkuchařů), pomocní kuchaři</t>
  </si>
  <si>
    <t>5222 Vedoucí pracovních týmů v prodejnách</t>
  </si>
  <si>
    <t>5223 Prodavači v prodejnách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</si>
  <si>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</si>
  <si>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</si>
  <si>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</si>
  <si>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7126 Instalatéři,potrubáři,stavební zámečníci a stavební klempíři</t>
  </si>
  <si>
    <t>7222 Nástrojaři a příbuzní pracovníci</t>
  </si>
  <si>
    <t>7233 Mechanici a opraváři zeměděl.,průmysl. a j.strojů, zařízení</t>
  </si>
  <si>
    <t>7316 Malíři,rytci,příb.prac.pro zdobení skla,kovu a j.materiálů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</si>
  <si>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</si>
  <si>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</si>
  <si>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</si>
  <si>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</si>
  <si>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</si>
  <si>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</si>
  <si>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8111 Obsluha důlních zařízení (vč. horníků)</t>
  </si>
  <si>
    <t>8112 Obsluha zařízení na úpravu rudných a nerudných surovin</t>
  </si>
  <si>
    <t>8131 Obsluha strojů a zařízení pro chemickou výrobu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</si>
  <si>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</si>
  <si>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</si>
  <si>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</si>
  <si>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</si>
  <si>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</si>
  <si>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</si>
  <si>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</si>
  <si>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</si>
  <si>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</si>
  <si>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</si>
  <si>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</si>
  <si>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</si>
  <si>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9412 Pomocníci v kuchyni</t>
  </si>
  <si>
    <t>9613 Uklízeči veřejných prostranství,čističi kanalizací</t>
  </si>
  <si>
    <t>9621 Kurýři, doručovatelé balíků a nosiči zavazadel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</si>
  <si>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</si>
  <si>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</si>
  <si>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</si>
  <si>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</si>
  <si>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</si>
  <si>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</si>
  <si>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</si>
  <si>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</si>
  <si>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</si>
  <si>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</si>
  <si>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</si>
  <si>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</si>
  <si>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</si>
  <si>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</si>
  <si>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</si>
  <si>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</si>
  <si>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</si>
  <si>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</si>
  <si>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</si>
  <si>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</si>
  <si>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</si>
  <si>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</si>
  <si>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</si>
  <si>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</si>
  <si>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</si>
  <si>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</si>
  <si>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</si>
  <si>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</si>
  <si>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</si>
  <si>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</si>
  <si>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</si>
  <si>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</si>
  <si>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</si>
  <si>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</si>
  <si>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</si>
  <si>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</si>
  <si>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</si>
  <si>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</si>
  <si>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</si>
  <si>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</si>
  <si>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</si>
  <si>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</si>
  <si>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</si>
  <si>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</si>
  <si>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</si>
  <si>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</si>
  <si>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</si>
  <si>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</si>
  <si>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</si>
  <si>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</si>
  <si>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</si>
  <si>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Karlovarský kraj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</si>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</sst>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C86F5AE9-11E8-4F7C-8FE5-9E0DF6EDEA5E}"/>
    <cellStyle name="normal" xfId="6" xr:uid="{E5440815-B679-43A7-8D87-1C42A63738AA}"/>
    <cellStyle name="Normální" xfId="0" builtinId="0"/>
    <cellStyle name="normální 2 4" xfId="15" xr:uid="{F3EB5079-AFF7-4270-9C58-F59B14FE6355}"/>
    <cellStyle name="normální 3" xfId="3" xr:uid="{05FB79C5-6EEE-43F3-91C5-E1DE102F1F9B}"/>
    <cellStyle name="normální_021 ISPV 2" xfId="2" xr:uid="{653A107F-7BF4-4557-A28E-71C95A2219CB}"/>
    <cellStyle name="normální_021 ISPV 2 2" xfId="9" xr:uid="{AA58B2F7-A411-400A-8BBD-3403FE8C64A9}"/>
    <cellStyle name="normální_022 ISPV 2" xfId="1" xr:uid="{1E797B5B-B401-458B-8A64-24B8829D7D02}"/>
    <cellStyle name="normální_022 ISPVNP vaz 2" xfId="4" xr:uid="{71B6140D-5768-4835-A5BC-BEC868F7B5D7}"/>
    <cellStyle name="normální_022 ISPVP vaz 2" xfId="5" xr:uid="{2CE07C45-1826-4054-B52B-DAE31B3ABAB7}"/>
    <cellStyle name="normální_022 ISPVP vaz 3" xfId="11" xr:uid="{4CA2EA87-BB5F-4705-BD5E-403D648D6CD7}"/>
    <cellStyle name="normální_994 ISPV podnikatelská sféra 2" xfId="14" xr:uid="{F360C00D-275C-48D3-806D-C281011AC480}"/>
    <cellStyle name="normální_ISPV984" xfId="8" xr:uid="{A343E150-E21C-48E0-BCF4-DD0CFE96705C}"/>
    <cellStyle name="normální_ISPV984 2" xfId="17" xr:uid="{F8BFB05F-BF25-4B70-92B4-07041EA0B7D4}"/>
    <cellStyle name="normální_M1 vazena" xfId="7" xr:uid="{C31DDD6B-7F0F-4671-805F-292A14039E81}"/>
    <cellStyle name="normální_M1 vazena 2" xfId="16" xr:uid="{85D73A58-2906-4104-9BF0-5D572F621C0B}"/>
    <cellStyle name="normální_NewTables var c M5 navrh" xfId="10" xr:uid="{D4BC7D6D-8250-4B57-A9E2-73CFD77B93AE}"/>
    <cellStyle name="normální_Vystupy_MPSV" xfId="12" xr:uid="{C22A56BE-4777-446A-831A-DDA7C4A76D15}"/>
    <cellStyle name="procent 2" xfId="13" xr:uid="{E5B21DE2-E972-4733-831F-C7E348135D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4163.8950999999979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4163.8950999999979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17948.524099999999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0-4867-8006-4CD9F6260CF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8D0-4867-8006-4CD9F6260CF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5770.7625000000007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D0-4867-8006-4CD9F6260CF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9362.8178000000007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4163.8950999999979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7255.6790000000001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D0-4867-8006-4CD9F6260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26468.3851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8D0-4867-8006-4CD9F6260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45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89F-4770-8B08-0884FFB089A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89F-4770-8B08-0884FFB089A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89F-4770-8B08-0884FFB089A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144.60890000000001</c:v>
                </c:pt>
                <c:pt idx="1">
                  <c:v>13.2281</c:v>
                </c:pt>
                <c:pt idx="2">
                  <c:v>6.7229999999999999</c:v>
                </c:pt>
                <c:pt idx="3">
                  <c:v>5.5713999999999828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9F-4770-8B08-0884FFB08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26.803300000000007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26.803300000000007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108.03360000000001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B-4C7F-86AC-089F6533595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CEB-4C7F-86AC-089F65335950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31.419700000000006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EB-4C7F-86AC-089F6533595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57.713100000000026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26.803300000000007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40.969299999999976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EB-4C7F-86AC-089F65335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157.24539999999999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CEB-4C7F-86AC-089F65335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70432FD-10A2-456D-9134-17865934C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5567BDD-F4EE-4782-AC5B-007CE1643FF1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82814FF-5D97-4E29-9C08-51BD3E449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29C91B7-F073-469D-BDE8-A48BCF3D4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0898BF4-E16E-4F2F-8B5E-52A380D3136E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A7A58D7-373B-402F-B71D-B6F6E4008DB3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EF28CCE-A7F4-49B7-BEBB-692383B1EC44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123AC89-604F-4BDB-B541-50C611DC6EA6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15590C3-538B-4FB8-BBDC-805A8DF47899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F39917D-3D2C-4569-8986-629558E53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29BBCAF-0ED9-433D-A378-4520A2835D58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EDFB007-D3D5-4E2E-A0FC-0D63A9CDB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26468.3851</v>
          </cell>
        </row>
        <row r="33">
          <cell r="B33">
            <v>4163.8950999999979</v>
          </cell>
          <cell r="C33">
            <v>17948.524099999999</v>
          </cell>
          <cell r="D33">
            <v>5770.7625000000007</v>
          </cell>
          <cell r="E33">
            <v>7255.6790000000001</v>
          </cell>
          <cell r="F33">
            <v>9362.8178000000007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144.60890000000001</v>
          </cell>
        </row>
        <row r="25">
          <cell r="H25" t="str">
            <v>Dovolená</v>
          </cell>
          <cell r="I25">
            <v>13.2281</v>
          </cell>
        </row>
        <row r="26">
          <cell r="H26" t="str">
            <v>Nemoc</v>
          </cell>
          <cell r="I26">
            <v>6.7229999999999999</v>
          </cell>
        </row>
        <row r="27">
          <cell r="H27" t="str">
            <v>Jiné</v>
          </cell>
          <cell r="I27">
            <v>5.5713999999999828</v>
          </cell>
        </row>
      </sheetData>
      <sheetData sheetId="7"/>
      <sheetData sheetId="8">
        <row r="16">
          <cell r="D16">
            <v>157.24539999999999</v>
          </cell>
        </row>
        <row r="22">
          <cell r="B22">
            <v>26.803300000000007</v>
          </cell>
          <cell r="C22">
            <v>108.03360000000001</v>
          </cell>
          <cell r="D22">
            <v>31.419700000000006</v>
          </cell>
          <cell r="E22">
            <v>40.969299999999976</v>
          </cell>
          <cell r="F22">
            <v>57.713100000000026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0DCE-09F4-4387-9871-B16DEF7FB86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254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255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23719.286599999999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256</v>
      </c>
      <c r="C9" s="23"/>
      <c r="D9" s="442">
        <v>109.898516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13784.629000000001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17948.524099999999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23719.286599999999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30974.9656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40337.7834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26468.3851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61.052500000000002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16.190000000000001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6.03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9.64</v>
      </c>
      <c r="E23" s="443" t="s">
        <v>6</v>
      </c>
    </row>
    <row r="24" spans="2:22" s="30" customFormat="1" ht="11.65" customHeight="1" x14ac:dyDescent="0.2">
      <c r="B24" s="322"/>
      <c r="C24" s="57"/>
      <c r="D24" s="459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174.3261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257</v>
      </c>
      <c r="C29" s="464"/>
      <c r="D29" s="58">
        <v>69.916700000000006</v>
      </c>
      <c r="E29" s="450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4163.8950999999979</v>
      </c>
      <c r="C33" s="55">
        <v>17948.524099999999</v>
      </c>
      <c r="D33" s="56">
        <v>5770.7625000000007</v>
      </c>
      <c r="E33" s="56">
        <v>7255.6790000000001</v>
      </c>
      <c r="F33" s="56">
        <v>9362.8178000000007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1124-0452-472F-B3F1-33A8CC4BD015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Q33" sqref="Q33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Karlovarský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Karlovarský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69.916700000000006</v>
      </c>
      <c r="E12" s="137">
        <v>23719.286599999999</v>
      </c>
      <c r="F12" s="138">
        <v>109.8985</v>
      </c>
      <c r="G12" s="139">
        <v>13784.629000000001</v>
      </c>
      <c r="H12" s="139">
        <v>17948.524099999999</v>
      </c>
      <c r="I12" s="139">
        <v>30974.9656</v>
      </c>
      <c r="J12" s="139">
        <v>40337.7834</v>
      </c>
      <c r="K12" s="140">
        <v>26468.3851</v>
      </c>
      <c r="L12" s="141">
        <v>16.190000000000001</v>
      </c>
      <c r="M12" s="141">
        <v>6.03</v>
      </c>
      <c r="N12" s="141">
        <v>9.64</v>
      </c>
      <c r="O12" s="141">
        <v>174.3261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0.26369999999999999</v>
      </c>
      <c r="E13" s="144">
        <v>20206.414199999999</v>
      </c>
      <c r="F13" s="145">
        <v>117.9764</v>
      </c>
      <c r="G13" s="146">
        <v>14980.6558</v>
      </c>
      <c r="H13" s="146">
        <v>17750.870599999998</v>
      </c>
      <c r="I13" s="146">
        <v>23036.452799999999</v>
      </c>
      <c r="J13" s="146">
        <v>26517.340499999998</v>
      </c>
      <c r="K13" s="147">
        <v>20451.3374</v>
      </c>
      <c r="L13" s="148">
        <v>12.59</v>
      </c>
      <c r="M13" s="148">
        <v>6.77</v>
      </c>
      <c r="N13" s="148">
        <v>7.69</v>
      </c>
      <c r="O13" s="148">
        <v>174.4376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10.388400000000001</v>
      </c>
      <c r="E14" s="151">
        <v>22602.488000000001</v>
      </c>
      <c r="F14" s="152">
        <v>110.94889999999999</v>
      </c>
      <c r="G14" s="153">
        <v>13400</v>
      </c>
      <c r="H14" s="153">
        <v>17888.205300000001</v>
      </c>
      <c r="I14" s="153">
        <v>27982.439200000001</v>
      </c>
      <c r="J14" s="153">
        <v>33915.688099999999</v>
      </c>
      <c r="K14" s="154">
        <v>23578.119699999999</v>
      </c>
      <c r="L14" s="155">
        <v>14.23</v>
      </c>
      <c r="M14" s="155">
        <v>6.75</v>
      </c>
      <c r="N14" s="155">
        <v>9.17</v>
      </c>
      <c r="O14" s="155">
        <v>174.37260000000001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15.110900000000001</v>
      </c>
      <c r="E15" s="151">
        <v>23108.190399999999</v>
      </c>
      <c r="F15" s="152">
        <v>110.9145</v>
      </c>
      <c r="G15" s="153">
        <v>14222.9159</v>
      </c>
      <c r="H15" s="153">
        <v>17721.156800000001</v>
      </c>
      <c r="I15" s="153">
        <v>31161.294000000002</v>
      </c>
      <c r="J15" s="153">
        <v>41529.898999999998</v>
      </c>
      <c r="K15" s="154">
        <v>26209.840899999999</v>
      </c>
      <c r="L15" s="155">
        <v>15.68</v>
      </c>
      <c r="M15" s="155">
        <v>5.44</v>
      </c>
      <c r="N15" s="155">
        <v>9.65</v>
      </c>
      <c r="O15" s="155">
        <v>173.70269999999999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21.282399999999999</v>
      </c>
      <c r="E16" s="151">
        <v>24573.810099999999</v>
      </c>
      <c r="F16" s="152">
        <v>110.8506</v>
      </c>
      <c r="G16" s="153">
        <v>13811.6666</v>
      </c>
      <c r="H16" s="153">
        <v>18553.987099999998</v>
      </c>
      <c r="I16" s="153">
        <v>32158.2274</v>
      </c>
      <c r="J16" s="153">
        <v>41352.932099999998</v>
      </c>
      <c r="K16" s="154">
        <v>27356.5144</v>
      </c>
      <c r="L16" s="155">
        <v>17.78</v>
      </c>
      <c r="M16" s="155">
        <v>6.03</v>
      </c>
      <c r="N16" s="155">
        <v>9.82</v>
      </c>
      <c r="O16" s="155">
        <v>174.78630000000001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16.767299999999999</v>
      </c>
      <c r="E17" s="151">
        <v>24133.250700000001</v>
      </c>
      <c r="F17" s="152">
        <v>107.48</v>
      </c>
      <c r="G17" s="153">
        <v>13626.0833</v>
      </c>
      <c r="H17" s="153">
        <v>17597.343700000001</v>
      </c>
      <c r="I17" s="153">
        <v>31518.368999999999</v>
      </c>
      <c r="J17" s="153">
        <v>41103.950100000002</v>
      </c>
      <c r="K17" s="154">
        <v>26983.601299999998</v>
      </c>
      <c r="L17" s="155">
        <v>15.51</v>
      </c>
      <c r="M17" s="155">
        <v>6.27</v>
      </c>
      <c r="N17" s="155">
        <v>9.7100000000000009</v>
      </c>
      <c r="O17" s="155">
        <v>174.47790000000001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6.1036999999999999</v>
      </c>
      <c r="E18" s="151">
        <v>24511.6443</v>
      </c>
      <c r="F18" s="152">
        <v>110.1773</v>
      </c>
      <c r="G18" s="153">
        <v>14084.1666</v>
      </c>
      <c r="H18" s="153">
        <v>18583.166099999999</v>
      </c>
      <c r="I18" s="153">
        <v>32008.4683</v>
      </c>
      <c r="J18" s="153">
        <v>42343.188300000002</v>
      </c>
      <c r="K18" s="154">
        <v>27775.634600000001</v>
      </c>
      <c r="L18" s="155">
        <v>16.649999999999999</v>
      </c>
      <c r="M18" s="155">
        <v>5.68</v>
      </c>
      <c r="N18" s="155">
        <v>9.5500000000000007</v>
      </c>
      <c r="O18" s="155">
        <v>173.7645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37.297199999999997</v>
      </c>
      <c r="E20" s="137">
        <v>26231.323799999998</v>
      </c>
      <c r="F20" s="138">
        <v>108.7158</v>
      </c>
      <c r="G20" s="139">
        <v>15171.8115</v>
      </c>
      <c r="H20" s="139">
        <v>20180.625400000001</v>
      </c>
      <c r="I20" s="139">
        <v>33918.0818</v>
      </c>
      <c r="J20" s="139">
        <v>42987.259400000003</v>
      </c>
      <c r="K20" s="140">
        <v>29010.101500000001</v>
      </c>
      <c r="L20" s="141">
        <v>17.04</v>
      </c>
      <c r="M20" s="141">
        <v>6.74</v>
      </c>
      <c r="N20" s="141">
        <v>9.3800000000000008</v>
      </c>
      <c r="O20" s="141">
        <v>174.8476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0.12989999999999999</v>
      </c>
      <c r="E21" s="144">
        <v>21200.070199999998</v>
      </c>
      <c r="F21" s="145">
        <v>119.7422</v>
      </c>
      <c r="G21" s="146">
        <v>15196.6754</v>
      </c>
      <c r="H21" s="146">
        <v>17386.838800000001</v>
      </c>
      <c r="I21" s="146">
        <v>26350.934700000002</v>
      </c>
      <c r="J21" s="146">
        <v>26562.582299999998</v>
      </c>
      <c r="K21" s="147">
        <v>21395.161199999999</v>
      </c>
      <c r="L21" s="148">
        <v>10.89</v>
      </c>
      <c r="M21" s="148">
        <v>5.83</v>
      </c>
      <c r="N21" s="148">
        <v>8.35</v>
      </c>
      <c r="O21" s="148">
        <v>173.17240000000001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5.7758000000000003</v>
      </c>
      <c r="E22" s="151">
        <v>23704.148000000001</v>
      </c>
      <c r="F22" s="152">
        <v>112.8321</v>
      </c>
      <c r="G22" s="153">
        <v>13232.9943</v>
      </c>
      <c r="H22" s="153">
        <v>18349.982499999998</v>
      </c>
      <c r="I22" s="153">
        <v>28779.093000000001</v>
      </c>
      <c r="J22" s="153">
        <v>34853.369100000004</v>
      </c>
      <c r="K22" s="154">
        <v>24429.3819</v>
      </c>
      <c r="L22" s="155">
        <v>15.09</v>
      </c>
      <c r="M22" s="155">
        <v>6.98</v>
      </c>
      <c r="N22" s="155">
        <v>9.19</v>
      </c>
      <c r="O22" s="155">
        <v>175.13030000000001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8.0167000000000002</v>
      </c>
      <c r="E23" s="151">
        <v>25877.926100000001</v>
      </c>
      <c r="F23" s="152">
        <v>108.7287</v>
      </c>
      <c r="G23" s="153">
        <v>15752.2183</v>
      </c>
      <c r="H23" s="153">
        <v>19872.461599999999</v>
      </c>
      <c r="I23" s="153">
        <v>34455.830900000001</v>
      </c>
      <c r="J23" s="153">
        <v>43046.087299999999</v>
      </c>
      <c r="K23" s="154">
        <v>28486.4565</v>
      </c>
      <c r="L23" s="155">
        <v>16.47</v>
      </c>
      <c r="M23" s="155">
        <v>5.79</v>
      </c>
      <c r="N23" s="155">
        <v>9.27</v>
      </c>
      <c r="O23" s="155">
        <v>174.67939999999999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10.2501</v>
      </c>
      <c r="E24" s="151">
        <v>27389.774700000002</v>
      </c>
      <c r="F24" s="152">
        <v>108.7294</v>
      </c>
      <c r="G24" s="153">
        <v>15868.2017</v>
      </c>
      <c r="H24" s="153">
        <v>21449.435300000001</v>
      </c>
      <c r="I24" s="153">
        <v>37004.2552</v>
      </c>
      <c r="J24" s="153">
        <v>45277.5478</v>
      </c>
      <c r="K24" s="154">
        <v>30806.526999999998</v>
      </c>
      <c r="L24" s="155">
        <v>18.28</v>
      </c>
      <c r="M24" s="155">
        <v>7.28</v>
      </c>
      <c r="N24" s="155">
        <v>9.5299999999999994</v>
      </c>
      <c r="O24" s="155">
        <v>174.7448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9.0606000000000009</v>
      </c>
      <c r="E25" s="151">
        <v>27779.663199999999</v>
      </c>
      <c r="F25" s="152">
        <v>107.655</v>
      </c>
      <c r="G25" s="153">
        <v>15324.757299999999</v>
      </c>
      <c r="H25" s="153">
        <v>20850.468799999999</v>
      </c>
      <c r="I25" s="153">
        <v>34739.205900000001</v>
      </c>
      <c r="J25" s="153">
        <v>43837.122799999997</v>
      </c>
      <c r="K25" s="154">
        <v>30406.720499999999</v>
      </c>
      <c r="L25" s="155">
        <v>17.3</v>
      </c>
      <c r="M25" s="155">
        <v>7.07</v>
      </c>
      <c r="N25" s="155">
        <v>9.4</v>
      </c>
      <c r="O25" s="155">
        <v>175.33250000000001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4.0637999999999996</v>
      </c>
      <c r="E26" s="151">
        <v>25908.983700000001</v>
      </c>
      <c r="F26" s="152">
        <v>110.4036</v>
      </c>
      <c r="G26" s="153">
        <v>14053.5</v>
      </c>
      <c r="H26" s="153">
        <v>19472.675299999999</v>
      </c>
      <c r="I26" s="153">
        <v>33091.900199999996</v>
      </c>
      <c r="J26" s="153">
        <v>43286.813699999999</v>
      </c>
      <c r="K26" s="154">
        <v>29152.2637</v>
      </c>
      <c r="L26" s="155">
        <v>16.72</v>
      </c>
      <c r="M26" s="155">
        <v>6.08</v>
      </c>
      <c r="N26" s="155">
        <v>9.3699999999999992</v>
      </c>
      <c r="O26" s="155">
        <v>174.0095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32.619500000000002</v>
      </c>
      <c r="E28" s="137">
        <v>21088.7601</v>
      </c>
      <c r="F28" s="138">
        <v>106.99169999999999</v>
      </c>
      <c r="G28" s="139">
        <v>13400</v>
      </c>
      <c r="H28" s="139">
        <v>16496.8279</v>
      </c>
      <c r="I28" s="139">
        <v>27560.7798</v>
      </c>
      <c r="J28" s="139">
        <v>35476.976600000002</v>
      </c>
      <c r="K28" s="140">
        <v>23562.195400000001</v>
      </c>
      <c r="L28" s="141">
        <v>14.98</v>
      </c>
      <c r="M28" s="141">
        <v>5.0199999999999996</v>
      </c>
      <c r="N28" s="141">
        <v>10.01</v>
      </c>
      <c r="O28" s="141">
        <v>173.72989999999999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0.13370000000000001</v>
      </c>
      <c r="E29" s="144">
        <v>19354.097300000001</v>
      </c>
      <c r="F29" s="145">
        <v>113.3329</v>
      </c>
      <c r="G29" s="146">
        <v>14756</v>
      </c>
      <c r="H29" s="146">
        <v>17907.803800000002</v>
      </c>
      <c r="I29" s="146">
        <v>20329.0209</v>
      </c>
      <c r="J29" s="146">
        <v>22851.412400000001</v>
      </c>
      <c r="K29" s="147">
        <v>19534.211299999999</v>
      </c>
      <c r="L29" s="148">
        <v>14.39</v>
      </c>
      <c r="M29" s="148">
        <v>7.77</v>
      </c>
      <c r="N29" s="148">
        <v>6.98</v>
      </c>
      <c r="O29" s="148">
        <v>175.6669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4.6124999999999998</v>
      </c>
      <c r="E30" s="151">
        <v>21215.406900000002</v>
      </c>
      <c r="F30" s="152">
        <v>109.38549999999999</v>
      </c>
      <c r="G30" s="153">
        <v>13400</v>
      </c>
      <c r="H30" s="153">
        <v>17229.057000000001</v>
      </c>
      <c r="I30" s="153">
        <v>26377.9532</v>
      </c>
      <c r="J30" s="153">
        <v>31530.6096</v>
      </c>
      <c r="K30" s="154">
        <v>22512.178199999998</v>
      </c>
      <c r="L30" s="155">
        <v>13.04</v>
      </c>
      <c r="M30" s="155">
        <v>6.44</v>
      </c>
      <c r="N30" s="155">
        <v>9.14</v>
      </c>
      <c r="O30" s="155">
        <v>173.4237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7.0941999999999998</v>
      </c>
      <c r="E31" s="151">
        <v>20386.9326</v>
      </c>
      <c r="F31" s="152">
        <v>108.6803</v>
      </c>
      <c r="G31" s="153">
        <v>13628.881299999999</v>
      </c>
      <c r="H31" s="153">
        <v>15733.3145</v>
      </c>
      <c r="I31" s="153">
        <v>27391.3554</v>
      </c>
      <c r="J31" s="153">
        <v>36101.950799999999</v>
      </c>
      <c r="K31" s="154">
        <v>23637.2094</v>
      </c>
      <c r="L31" s="155">
        <v>14.6</v>
      </c>
      <c r="M31" s="155">
        <v>4.96</v>
      </c>
      <c r="N31" s="155">
        <v>10.16</v>
      </c>
      <c r="O31" s="155">
        <v>172.59899999999999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11.0322</v>
      </c>
      <c r="E32" s="151">
        <v>22107.031800000001</v>
      </c>
      <c r="F32" s="152">
        <v>107.5844</v>
      </c>
      <c r="G32" s="153">
        <v>13422.1458</v>
      </c>
      <c r="H32" s="153">
        <v>16566.318599999999</v>
      </c>
      <c r="I32" s="153">
        <v>28128.660199999998</v>
      </c>
      <c r="J32" s="153">
        <v>35476.976600000002</v>
      </c>
      <c r="K32" s="154">
        <v>24151.0923</v>
      </c>
      <c r="L32" s="155">
        <v>17.190000000000001</v>
      </c>
      <c r="M32" s="155">
        <v>4.54</v>
      </c>
      <c r="N32" s="155">
        <v>10.17</v>
      </c>
      <c r="O32" s="155">
        <v>174.82490000000001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7.7066999999999997</v>
      </c>
      <c r="E33" s="151">
        <v>20581.169300000001</v>
      </c>
      <c r="F33" s="152">
        <v>107.70359999999999</v>
      </c>
      <c r="G33" s="153">
        <v>13358.9576</v>
      </c>
      <c r="H33" s="153">
        <v>15854</v>
      </c>
      <c r="I33" s="153">
        <v>26354.590400000001</v>
      </c>
      <c r="J33" s="153">
        <v>34825.866699999999</v>
      </c>
      <c r="K33" s="154">
        <v>22959.1253</v>
      </c>
      <c r="L33" s="155">
        <v>12.74</v>
      </c>
      <c r="M33" s="155">
        <v>5.0199999999999996</v>
      </c>
      <c r="N33" s="155">
        <v>10.19</v>
      </c>
      <c r="O33" s="155">
        <v>173.47309999999999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2.0398999999999998</v>
      </c>
      <c r="E34" s="151">
        <v>21179.858499999998</v>
      </c>
      <c r="F34" s="152">
        <v>104.7227</v>
      </c>
      <c r="G34" s="153">
        <v>14365.477000000001</v>
      </c>
      <c r="H34" s="153">
        <v>17286.257699999998</v>
      </c>
      <c r="I34" s="153">
        <v>28242.5815</v>
      </c>
      <c r="J34" s="153">
        <v>41426.423499999997</v>
      </c>
      <c r="K34" s="154">
        <v>25033.2091</v>
      </c>
      <c r="L34" s="155">
        <v>16.489999999999998</v>
      </c>
      <c r="M34" s="155">
        <v>4.76</v>
      </c>
      <c r="N34" s="155">
        <v>9.9600000000000009</v>
      </c>
      <c r="O34" s="155">
        <v>173.2764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Karlovarský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Karlovarský kraj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7.4053000000000004</v>
      </c>
      <c r="E47" s="151">
        <v>19324.025399999999</v>
      </c>
      <c r="F47" s="152">
        <v>109.51349999999999</v>
      </c>
      <c r="G47" s="153">
        <v>13288.0352</v>
      </c>
      <c r="H47" s="153">
        <v>15823.6662</v>
      </c>
      <c r="I47" s="153">
        <v>24234.958600000002</v>
      </c>
      <c r="J47" s="153">
        <v>29522.428800000002</v>
      </c>
      <c r="K47" s="154">
        <v>20645.581699999999</v>
      </c>
      <c r="L47" s="155">
        <v>13.03</v>
      </c>
      <c r="M47" s="155">
        <v>6.82</v>
      </c>
      <c r="N47" s="155">
        <v>9.9700000000000006</v>
      </c>
      <c r="O47" s="155">
        <v>173.90190000000001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28.610099999999999</v>
      </c>
      <c r="E48" s="151">
        <v>21941.152600000001</v>
      </c>
      <c r="F48" s="152">
        <v>108.10980000000001</v>
      </c>
      <c r="G48" s="153">
        <v>13628.881299999999</v>
      </c>
      <c r="H48" s="153">
        <v>17159.765599999999</v>
      </c>
      <c r="I48" s="153">
        <v>28548.791399999998</v>
      </c>
      <c r="J48" s="153">
        <v>34738.216</v>
      </c>
      <c r="K48" s="154">
        <v>23560.444899999999</v>
      </c>
      <c r="L48" s="155">
        <v>14.15</v>
      </c>
      <c r="M48" s="155">
        <v>6.88</v>
      </c>
      <c r="N48" s="155">
        <v>10.31</v>
      </c>
      <c r="O48" s="155">
        <v>174.00899999999999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25.174800000000001</v>
      </c>
      <c r="E49" s="151">
        <v>25325.4656</v>
      </c>
      <c r="F49" s="152">
        <v>105.63120000000001</v>
      </c>
      <c r="G49" s="153">
        <v>14229.4166</v>
      </c>
      <c r="H49" s="153">
        <v>19560.285199999998</v>
      </c>
      <c r="I49" s="153">
        <v>32358.497599999999</v>
      </c>
      <c r="J49" s="153">
        <v>40963.624000000003</v>
      </c>
      <c r="K49" s="154">
        <v>27566.498500000002</v>
      </c>
      <c r="L49" s="155">
        <v>19.27</v>
      </c>
      <c r="M49" s="155">
        <v>5.9</v>
      </c>
      <c r="N49" s="155">
        <v>9.3699999999999992</v>
      </c>
      <c r="O49" s="155">
        <v>174.6377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1.8244</v>
      </c>
      <c r="E50" s="151">
        <v>28511.142400000001</v>
      </c>
      <c r="F50" s="152">
        <v>113.7488</v>
      </c>
      <c r="G50" s="153">
        <v>18390.322899999999</v>
      </c>
      <c r="H50" s="153">
        <v>22219.491099999999</v>
      </c>
      <c r="I50" s="153">
        <v>34944.950499999999</v>
      </c>
      <c r="J50" s="153">
        <v>45608.172299999998</v>
      </c>
      <c r="K50" s="154">
        <v>31518.871500000001</v>
      </c>
      <c r="L50" s="155">
        <v>16.75</v>
      </c>
      <c r="M50" s="155">
        <v>4.07</v>
      </c>
      <c r="N50" s="155">
        <v>9.34</v>
      </c>
      <c r="O50" s="155">
        <v>173.40620000000001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3.9954000000000001</v>
      </c>
      <c r="E51" s="151">
        <v>41173.8217</v>
      </c>
      <c r="F51" s="152">
        <v>110.5472</v>
      </c>
      <c r="G51" s="153">
        <v>15382.317999999999</v>
      </c>
      <c r="H51" s="153">
        <v>26022.036199999999</v>
      </c>
      <c r="I51" s="153">
        <v>57519.900099999999</v>
      </c>
      <c r="J51" s="153">
        <v>80408.776100000003</v>
      </c>
      <c r="K51" s="154">
        <v>46991.451300000001</v>
      </c>
      <c r="L51" s="155">
        <v>18.579999999999998</v>
      </c>
      <c r="M51" s="155">
        <v>4.51</v>
      </c>
      <c r="N51" s="155">
        <v>9.3800000000000008</v>
      </c>
      <c r="O51" s="155">
        <v>174.11779999999999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2.9062999999999999</v>
      </c>
      <c r="E52" s="182">
        <v>27654.057499999999</v>
      </c>
      <c r="F52" s="183">
        <v>105.6373</v>
      </c>
      <c r="G52" s="184">
        <v>13358.9576</v>
      </c>
      <c r="H52" s="184">
        <v>16843.7418</v>
      </c>
      <c r="I52" s="184">
        <v>40300.555699999997</v>
      </c>
      <c r="J52" s="184">
        <v>43082.856500000002</v>
      </c>
      <c r="K52" s="185">
        <v>29035.240900000001</v>
      </c>
      <c r="L52" s="186">
        <v>7.07</v>
      </c>
      <c r="M52" s="186">
        <v>3.55</v>
      </c>
      <c r="N52" s="186">
        <v>6.65</v>
      </c>
      <c r="O52" s="186">
        <v>176.69450000000001</v>
      </c>
    </row>
    <row r="53" spans="1:15" ht="14.25" customHeight="1" thickTop="1" x14ac:dyDescent="0.2">
      <c r="A53" s="187" t="s">
        <v>41</v>
      </c>
      <c r="B53" s="187"/>
      <c r="C53" s="187"/>
      <c r="D53" s="188">
        <v>69.916700000000006</v>
      </c>
      <c r="E53" s="189">
        <v>23719.286599999999</v>
      </c>
      <c r="F53" s="190">
        <v>109.8985</v>
      </c>
      <c r="G53" s="191">
        <v>13784.629000000001</v>
      </c>
      <c r="H53" s="191">
        <v>17948.524099999999</v>
      </c>
      <c r="I53" s="191">
        <v>30974.9656</v>
      </c>
      <c r="J53" s="191">
        <v>40337.7834</v>
      </c>
      <c r="K53" s="192">
        <v>26468.3851</v>
      </c>
      <c r="L53" s="193">
        <v>16.190000000000001</v>
      </c>
      <c r="M53" s="193">
        <v>6.03</v>
      </c>
      <c r="N53" s="193">
        <v>9.64</v>
      </c>
      <c r="O53" s="193">
        <v>174.3261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4DD3-F373-4147-B30E-8B34ACA6F71A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Q33" sqref="Q33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Karlovarský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Karlovarský kraj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44.260800000000003</v>
      </c>
      <c r="D12" s="227">
        <v>21684.403900000001</v>
      </c>
      <c r="E12" s="228">
        <v>13499.114299999999</v>
      </c>
      <c r="F12" s="228">
        <v>16670.239300000001</v>
      </c>
      <c r="G12" s="228">
        <v>27799.104500000001</v>
      </c>
      <c r="H12" s="228">
        <v>34369.346100000002</v>
      </c>
      <c r="I12" s="228">
        <v>23123.118299999998</v>
      </c>
      <c r="J12" s="229">
        <v>14.96</v>
      </c>
      <c r="K12" s="229">
        <v>6.79</v>
      </c>
      <c r="L12" s="229">
        <v>9.8699999999999992</v>
      </c>
      <c r="M12" s="229">
        <v>174.99430000000001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25.655799999999999</v>
      </c>
      <c r="D13" s="227">
        <v>28080.1594</v>
      </c>
      <c r="E13" s="228">
        <v>15279.109</v>
      </c>
      <c r="F13" s="228">
        <v>21389.801500000001</v>
      </c>
      <c r="G13" s="228">
        <v>37455.771500000003</v>
      </c>
      <c r="H13" s="228">
        <v>50046.014799999997</v>
      </c>
      <c r="I13" s="228">
        <v>32239.632399999999</v>
      </c>
      <c r="J13" s="229">
        <v>17.71</v>
      </c>
      <c r="K13" s="229">
        <v>5.08</v>
      </c>
      <c r="L13" s="229">
        <v>9.35</v>
      </c>
      <c r="M13" s="229">
        <v>173.17349999999999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2.6743000000000001</v>
      </c>
      <c r="D15" s="240">
        <v>33091.900199999996</v>
      </c>
      <c r="E15" s="241">
        <v>15210.5726</v>
      </c>
      <c r="F15" s="241">
        <v>23422.1708</v>
      </c>
      <c r="G15" s="241">
        <v>58914.897400000002</v>
      </c>
      <c r="H15" s="241">
        <v>85732.661900000006</v>
      </c>
      <c r="I15" s="241">
        <v>47605.240599999997</v>
      </c>
      <c r="J15" s="242">
        <v>19.5</v>
      </c>
      <c r="K15" s="242">
        <v>2.2599999999999998</v>
      </c>
      <c r="L15" s="242">
        <v>8.5</v>
      </c>
      <c r="M15" s="242">
        <v>172.5822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0.2099</v>
      </c>
      <c r="D16" s="227" t="s">
        <v>74</v>
      </c>
      <c r="E16" s="228" t="s">
        <v>74</v>
      </c>
      <c r="F16" s="228" t="s">
        <v>74</v>
      </c>
      <c r="G16" s="228" t="s">
        <v>74</v>
      </c>
      <c r="H16" s="228" t="s">
        <v>74</v>
      </c>
      <c r="I16" s="228" t="s">
        <v>74</v>
      </c>
      <c r="J16" s="229" t="s">
        <v>74</v>
      </c>
      <c r="K16" s="229" t="s">
        <v>74</v>
      </c>
      <c r="L16" s="229" t="s">
        <v>74</v>
      </c>
      <c r="M16" s="229" t="s">
        <v>74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75</v>
      </c>
      <c r="C17" s="226">
        <v>0.38390000000000002</v>
      </c>
      <c r="D17" s="227">
        <v>58808.63</v>
      </c>
      <c r="E17" s="228">
        <v>22557.6109</v>
      </c>
      <c r="F17" s="228">
        <v>45521.174099999997</v>
      </c>
      <c r="G17" s="228">
        <v>78848.695399999997</v>
      </c>
      <c r="H17" s="228">
        <v>120431.9339</v>
      </c>
      <c r="I17" s="228">
        <v>68723.003500000006</v>
      </c>
      <c r="J17" s="229">
        <v>16.25</v>
      </c>
      <c r="K17" s="229">
        <v>0.8</v>
      </c>
      <c r="L17" s="229">
        <v>9.24</v>
      </c>
      <c r="M17" s="229">
        <v>171.2029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76</v>
      </c>
      <c r="C18" s="226">
        <v>1.1302000000000001</v>
      </c>
      <c r="D18" s="227">
        <v>34284.974999999999</v>
      </c>
      <c r="E18" s="228">
        <v>22147.909500000002</v>
      </c>
      <c r="F18" s="228">
        <v>23422.1708</v>
      </c>
      <c r="G18" s="228">
        <v>57057.972199999997</v>
      </c>
      <c r="H18" s="228">
        <v>84369.804999999993</v>
      </c>
      <c r="I18" s="228">
        <v>47997.000899999999</v>
      </c>
      <c r="J18" s="229">
        <v>20.39</v>
      </c>
      <c r="K18" s="229">
        <v>1.1599999999999999</v>
      </c>
      <c r="L18" s="229">
        <v>8.9</v>
      </c>
      <c r="M18" s="229">
        <v>171.87950000000001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77</v>
      </c>
      <c r="C19" s="226">
        <v>0.95009999999999994</v>
      </c>
      <c r="D19" s="227" t="s">
        <v>74</v>
      </c>
      <c r="E19" s="228" t="s">
        <v>74</v>
      </c>
      <c r="F19" s="228" t="s">
        <v>74</v>
      </c>
      <c r="G19" s="228" t="s">
        <v>74</v>
      </c>
      <c r="H19" s="228" t="s">
        <v>74</v>
      </c>
      <c r="I19" s="228" t="s">
        <v>74</v>
      </c>
      <c r="J19" s="229" t="s">
        <v>74</v>
      </c>
      <c r="K19" s="229" t="s">
        <v>74</v>
      </c>
      <c r="L19" s="229" t="s">
        <v>74</v>
      </c>
      <c r="M19" s="229" t="s">
        <v>74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78</v>
      </c>
      <c r="C20" s="239">
        <v>3.2610000000000001</v>
      </c>
      <c r="D20" s="240">
        <v>37170.885499999997</v>
      </c>
      <c r="E20" s="241">
        <v>21449.435300000001</v>
      </c>
      <c r="F20" s="241">
        <v>28080.1594</v>
      </c>
      <c r="G20" s="241">
        <v>50651.463100000001</v>
      </c>
      <c r="H20" s="241">
        <v>67980.104099999997</v>
      </c>
      <c r="I20" s="241">
        <v>43062.162400000001</v>
      </c>
      <c r="J20" s="242">
        <v>15.85</v>
      </c>
      <c r="K20" s="242">
        <v>5.94</v>
      </c>
      <c r="L20" s="242">
        <v>9.61</v>
      </c>
      <c r="M20" s="242">
        <v>174.26519999999999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79</v>
      </c>
      <c r="C21" s="226">
        <v>0.74980000000000002</v>
      </c>
      <c r="D21" s="227">
        <v>39370.918400000002</v>
      </c>
      <c r="E21" s="228">
        <v>21449.435300000001</v>
      </c>
      <c r="F21" s="228">
        <v>21691.429100000001</v>
      </c>
      <c r="G21" s="228">
        <v>53699.666799999999</v>
      </c>
      <c r="H21" s="228">
        <v>64683.998299999999</v>
      </c>
      <c r="I21" s="228">
        <v>42007.878199999999</v>
      </c>
      <c r="J21" s="229">
        <v>15.88</v>
      </c>
      <c r="K21" s="229">
        <v>1.92</v>
      </c>
      <c r="L21" s="229">
        <v>9.83</v>
      </c>
      <c r="M21" s="229">
        <v>168.53280000000001</v>
      </c>
    </row>
    <row r="22" spans="1:17" s="230" customFormat="1" ht="18.75" customHeight="1" x14ac:dyDescent="0.2">
      <c r="A22" s="224">
        <v>22</v>
      </c>
      <c r="B22" s="225" t="s">
        <v>80</v>
      </c>
      <c r="C22" s="226">
        <v>1.4138999999999999</v>
      </c>
      <c r="D22" s="227">
        <v>45031.939200000001</v>
      </c>
      <c r="E22" s="228">
        <v>22613.6489</v>
      </c>
      <c r="F22" s="228">
        <v>29213.737400000002</v>
      </c>
      <c r="G22" s="228">
        <v>59025.330499999996</v>
      </c>
      <c r="H22" s="228">
        <v>76918.796799999996</v>
      </c>
      <c r="I22" s="228">
        <v>47818.729399999997</v>
      </c>
      <c r="J22" s="229">
        <v>15.86</v>
      </c>
      <c r="K22" s="229">
        <v>10.27</v>
      </c>
      <c r="L22" s="229">
        <v>9.18</v>
      </c>
      <c r="M22" s="229">
        <v>178.78829999999999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81</v>
      </c>
      <c r="C23" s="226">
        <v>1.6000000000000001E-3</v>
      </c>
      <c r="D23" s="227" t="s">
        <v>74</v>
      </c>
      <c r="E23" s="228" t="s">
        <v>74</v>
      </c>
      <c r="F23" s="228" t="s">
        <v>74</v>
      </c>
      <c r="G23" s="228" t="s">
        <v>74</v>
      </c>
      <c r="H23" s="228" t="s">
        <v>74</v>
      </c>
      <c r="I23" s="228" t="s">
        <v>74</v>
      </c>
      <c r="J23" s="229" t="s">
        <v>74</v>
      </c>
      <c r="K23" s="229" t="s">
        <v>74</v>
      </c>
      <c r="L23" s="229" t="s">
        <v>74</v>
      </c>
      <c r="M23" s="229" t="s">
        <v>74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82</v>
      </c>
      <c r="C24" s="226">
        <v>0.51100000000000001</v>
      </c>
      <c r="D24" s="227">
        <v>40937.563600000001</v>
      </c>
      <c r="E24" s="228">
        <v>25880.022000000001</v>
      </c>
      <c r="F24" s="228">
        <v>32323.862300000001</v>
      </c>
      <c r="G24" s="228">
        <v>49111.710299999999</v>
      </c>
      <c r="H24" s="228">
        <v>65018.0383</v>
      </c>
      <c r="I24" s="228">
        <v>44438.302900000002</v>
      </c>
      <c r="J24" s="229">
        <v>17.489999999999998</v>
      </c>
      <c r="K24" s="229">
        <v>1.1100000000000001</v>
      </c>
      <c r="L24" s="229">
        <v>9.74</v>
      </c>
      <c r="M24" s="229">
        <v>171.89240000000001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83</v>
      </c>
      <c r="C25" s="226">
        <v>0.16089999999999999</v>
      </c>
      <c r="D25" s="227" t="s">
        <v>74</v>
      </c>
      <c r="E25" s="228" t="s">
        <v>74</v>
      </c>
      <c r="F25" s="228" t="s">
        <v>74</v>
      </c>
      <c r="G25" s="228" t="s">
        <v>74</v>
      </c>
      <c r="H25" s="228" t="s">
        <v>74</v>
      </c>
      <c r="I25" s="228" t="s">
        <v>74</v>
      </c>
      <c r="J25" s="229" t="s">
        <v>74</v>
      </c>
      <c r="K25" s="229" t="s">
        <v>74</v>
      </c>
      <c r="L25" s="229" t="s">
        <v>74</v>
      </c>
      <c r="M25" s="229" t="s">
        <v>74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84</v>
      </c>
      <c r="C26" s="226">
        <v>0.42349999999999999</v>
      </c>
      <c r="D26" s="227" t="s">
        <v>74</v>
      </c>
      <c r="E26" s="228" t="s">
        <v>74</v>
      </c>
      <c r="F26" s="228" t="s">
        <v>74</v>
      </c>
      <c r="G26" s="228" t="s">
        <v>74</v>
      </c>
      <c r="H26" s="228" t="s">
        <v>74</v>
      </c>
      <c r="I26" s="228" t="s">
        <v>74</v>
      </c>
      <c r="J26" s="229" t="s">
        <v>74</v>
      </c>
      <c r="K26" s="229" t="s">
        <v>74</v>
      </c>
      <c r="L26" s="229" t="s">
        <v>74</v>
      </c>
      <c r="M26" s="229" t="s">
        <v>74</v>
      </c>
    </row>
    <row r="27" spans="1:17" s="230" customFormat="1" ht="18.75" customHeight="1" x14ac:dyDescent="0.2">
      <c r="A27" s="237">
        <v>3</v>
      </c>
      <c r="B27" s="238" t="s">
        <v>85</v>
      </c>
      <c r="C27" s="239">
        <v>12.051299999999999</v>
      </c>
      <c r="D27" s="240">
        <v>28677.3986</v>
      </c>
      <c r="E27" s="241">
        <v>18709.719000000001</v>
      </c>
      <c r="F27" s="241">
        <v>22459.657299999999</v>
      </c>
      <c r="G27" s="241">
        <v>36777.2399</v>
      </c>
      <c r="H27" s="241">
        <v>45229.080999999998</v>
      </c>
      <c r="I27" s="241">
        <v>30773.2451</v>
      </c>
      <c r="J27" s="242">
        <v>19.45</v>
      </c>
      <c r="K27" s="242">
        <v>4.8</v>
      </c>
      <c r="L27" s="242">
        <v>9.86</v>
      </c>
      <c r="M27" s="242">
        <v>173.4922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86</v>
      </c>
      <c r="C28" s="226">
        <v>3.8342999999999998</v>
      </c>
      <c r="D28" s="227">
        <v>31746.044900000001</v>
      </c>
      <c r="E28" s="228">
        <v>21684.3014</v>
      </c>
      <c r="F28" s="228">
        <v>26367.000700000001</v>
      </c>
      <c r="G28" s="228">
        <v>40212.0573</v>
      </c>
      <c r="H28" s="228">
        <v>47237.327499999999</v>
      </c>
      <c r="I28" s="228">
        <v>33759.143199999999</v>
      </c>
      <c r="J28" s="229">
        <v>18.32</v>
      </c>
      <c r="K28" s="229">
        <v>5.72</v>
      </c>
      <c r="L28" s="229">
        <v>10.51</v>
      </c>
      <c r="M28" s="229">
        <v>174.60210000000001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87</v>
      </c>
      <c r="C29" s="226">
        <v>3.6884999999999999</v>
      </c>
      <c r="D29" s="227">
        <v>25580.1345</v>
      </c>
      <c r="E29" s="228">
        <v>15098.7353</v>
      </c>
      <c r="F29" s="228">
        <v>20581.169300000001</v>
      </c>
      <c r="G29" s="228">
        <v>32012.5533</v>
      </c>
      <c r="H29" s="228">
        <v>37269.278700000003</v>
      </c>
      <c r="I29" s="228">
        <v>26524.475900000001</v>
      </c>
      <c r="J29" s="229">
        <v>19.91</v>
      </c>
      <c r="K29" s="229">
        <v>6.68</v>
      </c>
      <c r="L29" s="229">
        <v>9.18</v>
      </c>
      <c r="M29" s="229">
        <v>173.68940000000001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88</v>
      </c>
      <c r="C30" s="226">
        <v>3.6484999999999999</v>
      </c>
      <c r="D30" s="227">
        <v>28917.267599999999</v>
      </c>
      <c r="E30" s="228">
        <v>18959.053899999999</v>
      </c>
      <c r="F30" s="228">
        <v>23237.898300000001</v>
      </c>
      <c r="G30" s="228">
        <v>38133.5072</v>
      </c>
      <c r="H30" s="228">
        <v>48009.899299999997</v>
      </c>
      <c r="I30" s="228">
        <v>32651.551599999999</v>
      </c>
      <c r="J30" s="229">
        <v>20.95</v>
      </c>
      <c r="K30" s="229">
        <v>2.57</v>
      </c>
      <c r="L30" s="229">
        <v>10.199999999999999</v>
      </c>
      <c r="M30" s="229">
        <v>171.8357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89</v>
      </c>
      <c r="C31" s="226">
        <v>0.44240000000000002</v>
      </c>
      <c r="D31" s="227" t="s">
        <v>74</v>
      </c>
      <c r="E31" s="228" t="s">
        <v>74</v>
      </c>
      <c r="F31" s="228" t="s">
        <v>74</v>
      </c>
      <c r="G31" s="228" t="s">
        <v>74</v>
      </c>
      <c r="H31" s="228" t="s">
        <v>74</v>
      </c>
      <c r="I31" s="228" t="s">
        <v>74</v>
      </c>
      <c r="J31" s="229" t="s">
        <v>74</v>
      </c>
      <c r="K31" s="229" t="s">
        <v>74</v>
      </c>
      <c r="L31" s="229" t="s">
        <v>74</v>
      </c>
      <c r="M31" s="229" t="s">
        <v>74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0.43740000000000001</v>
      </c>
      <c r="D32" s="227" t="s">
        <v>74</v>
      </c>
      <c r="E32" s="228" t="s">
        <v>74</v>
      </c>
      <c r="F32" s="228" t="s">
        <v>74</v>
      </c>
      <c r="G32" s="228" t="s">
        <v>74</v>
      </c>
      <c r="H32" s="228" t="s">
        <v>74</v>
      </c>
      <c r="I32" s="228" t="s">
        <v>74</v>
      </c>
      <c r="J32" s="229" t="s">
        <v>74</v>
      </c>
      <c r="K32" s="229" t="s">
        <v>74</v>
      </c>
      <c r="L32" s="229" t="s">
        <v>74</v>
      </c>
      <c r="M32" s="229" t="s">
        <v>74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5.6829000000000001</v>
      </c>
      <c r="D33" s="240">
        <v>24126.3734</v>
      </c>
      <c r="E33" s="241">
        <v>15495.469300000001</v>
      </c>
      <c r="F33" s="241">
        <v>19042.260999999999</v>
      </c>
      <c r="G33" s="241">
        <v>30655.867099999999</v>
      </c>
      <c r="H33" s="241">
        <v>37620.967400000001</v>
      </c>
      <c r="I33" s="241">
        <v>25979.509099999999</v>
      </c>
      <c r="J33" s="242">
        <v>16.53</v>
      </c>
      <c r="K33" s="242">
        <v>7.79</v>
      </c>
      <c r="L33" s="242">
        <v>8.92</v>
      </c>
      <c r="M33" s="242">
        <v>172.6788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1.7378</v>
      </c>
      <c r="D34" s="227">
        <v>22162.973399999999</v>
      </c>
      <c r="E34" s="228">
        <v>13016.0226</v>
      </c>
      <c r="F34" s="228">
        <v>18071.4565</v>
      </c>
      <c r="G34" s="228">
        <v>29185.734799999998</v>
      </c>
      <c r="H34" s="228">
        <v>34974.532800000001</v>
      </c>
      <c r="I34" s="228">
        <v>23860.0059</v>
      </c>
      <c r="J34" s="229">
        <v>11.35</v>
      </c>
      <c r="K34" s="229">
        <v>0.9</v>
      </c>
      <c r="L34" s="229">
        <v>7.86</v>
      </c>
      <c r="M34" s="229">
        <v>174.46960000000001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1.8406</v>
      </c>
      <c r="D35" s="227" t="s">
        <v>74</v>
      </c>
      <c r="E35" s="228" t="s">
        <v>74</v>
      </c>
      <c r="F35" s="228" t="s">
        <v>74</v>
      </c>
      <c r="G35" s="228" t="s">
        <v>74</v>
      </c>
      <c r="H35" s="228" t="s">
        <v>74</v>
      </c>
      <c r="I35" s="228" t="s">
        <v>74</v>
      </c>
      <c r="J35" s="229" t="s">
        <v>74</v>
      </c>
      <c r="K35" s="229" t="s">
        <v>74</v>
      </c>
      <c r="L35" s="229" t="s">
        <v>74</v>
      </c>
      <c r="M35" s="229" t="s">
        <v>74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1.6974</v>
      </c>
      <c r="D36" s="227">
        <v>26103.773399999998</v>
      </c>
      <c r="E36" s="228">
        <v>16607.430499999999</v>
      </c>
      <c r="F36" s="228">
        <v>20979.945899999999</v>
      </c>
      <c r="G36" s="228">
        <v>34261.055899999999</v>
      </c>
      <c r="H36" s="228">
        <v>38191.135900000001</v>
      </c>
      <c r="I36" s="228">
        <v>27828.1456</v>
      </c>
      <c r="J36" s="229">
        <v>16.809999999999999</v>
      </c>
      <c r="K36" s="229">
        <v>3.64</v>
      </c>
      <c r="L36" s="229">
        <v>10.19</v>
      </c>
      <c r="M36" s="229">
        <v>172.01249999999999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0.40699999999999997</v>
      </c>
      <c r="D37" s="227">
        <v>19866.779500000001</v>
      </c>
      <c r="E37" s="228">
        <v>17019.7078</v>
      </c>
      <c r="F37" s="228">
        <v>18628.513999999999</v>
      </c>
      <c r="G37" s="228">
        <v>22275.828000000001</v>
      </c>
      <c r="H37" s="228">
        <v>26002.147700000001</v>
      </c>
      <c r="I37" s="228">
        <v>21154.6695</v>
      </c>
      <c r="J37" s="229">
        <v>17.16</v>
      </c>
      <c r="K37" s="229">
        <v>1.98</v>
      </c>
      <c r="L37" s="229">
        <v>10.63</v>
      </c>
      <c r="M37" s="229">
        <v>166.70009999999999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11.318300000000001</v>
      </c>
      <c r="D38" s="240">
        <v>18271.2356</v>
      </c>
      <c r="E38" s="241">
        <v>12391.4197</v>
      </c>
      <c r="F38" s="241">
        <v>13759.1312</v>
      </c>
      <c r="G38" s="241">
        <v>22728.7264</v>
      </c>
      <c r="H38" s="241">
        <v>29096.61</v>
      </c>
      <c r="I38" s="241">
        <v>19682.926299999999</v>
      </c>
      <c r="J38" s="242">
        <v>12.3</v>
      </c>
      <c r="K38" s="242">
        <v>6.14</v>
      </c>
      <c r="L38" s="242">
        <v>8.57</v>
      </c>
      <c r="M38" s="242">
        <v>174.6318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4.7332000000000001</v>
      </c>
      <c r="D39" s="227">
        <v>18529.751400000001</v>
      </c>
      <c r="E39" s="228">
        <v>12067.637000000001</v>
      </c>
      <c r="F39" s="228">
        <v>13403.8333</v>
      </c>
      <c r="G39" s="228">
        <v>23330.9692</v>
      </c>
      <c r="H39" s="228">
        <v>30338.892899999999</v>
      </c>
      <c r="I39" s="228">
        <v>19986.3262</v>
      </c>
      <c r="J39" s="229">
        <v>11.03</v>
      </c>
      <c r="K39" s="229">
        <v>5.94</v>
      </c>
      <c r="L39" s="229">
        <v>8.2799999999999994</v>
      </c>
      <c r="M39" s="229">
        <v>172.5607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4.5572999999999997</v>
      </c>
      <c r="D40" s="227">
        <v>17506.430799999998</v>
      </c>
      <c r="E40" s="228">
        <v>12658.5416</v>
      </c>
      <c r="F40" s="228">
        <v>13426.8832</v>
      </c>
      <c r="G40" s="228">
        <v>22600.445800000001</v>
      </c>
      <c r="H40" s="228">
        <v>30120.162799999998</v>
      </c>
      <c r="I40" s="228">
        <v>19443.159899999999</v>
      </c>
      <c r="J40" s="229">
        <v>13.2</v>
      </c>
      <c r="K40" s="229">
        <v>3.93</v>
      </c>
      <c r="L40" s="229">
        <v>8.51</v>
      </c>
      <c r="M40" s="229">
        <v>177.83920000000001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1.29</v>
      </c>
      <c r="D41" s="227" t="s">
        <v>74</v>
      </c>
      <c r="E41" s="228" t="s">
        <v>74</v>
      </c>
      <c r="F41" s="228" t="s">
        <v>74</v>
      </c>
      <c r="G41" s="228" t="s">
        <v>74</v>
      </c>
      <c r="H41" s="228" t="s">
        <v>74</v>
      </c>
      <c r="I41" s="228" t="s">
        <v>74</v>
      </c>
      <c r="J41" s="229" t="s">
        <v>74</v>
      </c>
      <c r="K41" s="229" t="s">
        <v>74</v>
      </c>
      <c r="L41" s="229" t="s">
        <v>74</v>
      </c>
      <c r="M41" s="229" t="s">
        <v>74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0.73760000000000003</v>
      </c>
      <c r="D42" s="227">
        <v>14600.5833</v>
      </c>
      <c r="E42" s="228">
        <v>12110.5</v>
      </c>
      <c r="F42" s="228">
        <v>12979.085300000001</v>
      </c>
      <c r="G42" s="228">
        <v>20772.987400000002</v>
      </c>
      <c r="H42" s="228">
        <v>24703.801100000001</v>
      </c>
      <c r="I42" s="228">
        <v>17464.4565</v>
      </c>
      <c r="J42" s="229">
        <v>6.66</v>
      </c>
      <c r="K42" s="229">
        <v>11.47</v>
      </c>
      <c r="L42" s="229">
        <v>8.9600000000000009</v>
      </c>
      <c r="M42" s="229">
        <v>170.21879999999999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0.20250000000000001</v>
      </c>
      <c r="D43" s="240" t="s">
        <v>74</v>
      </c>
      <c r="E43" s="241" t="s">
        <v>74</v>
      </c>
      <c r="F43" s="241" t="s">
        <v>74</v>
      </c>
      <c r="G43" s="241" t="s">
        <v>74</v>
      </c>
      <c r="H43" s="241" t="s">
        <v>74</v>
      </c>
      <c r="I43" s="241" t="s">
        <v>74</v>
      </c>
      <c r="J43" s="242" t="s">
        <v>74</v>
      </c>
      <c r="K43" s="242" t="s">
        <v>74</v>
      </c>
      <c r="L43" s="242" t="s">
        <v>74</v>
      </c>
      <c r="M43" s="242" t="s">
        <v>74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0.14580000000000001</v>
      </c>
      <c r="D44" s="227" t="s">
        <v>74</v>
      </c>
      <c r="E44" s="228" t="s">
        <v>74</v>
      </c>
      <c r="F44" s="228" t="s">
        <v>74</v>
      </c>
      <c r="G44" s="228" t="s">
        <v>74</v>
      </c>
      <c r="H44" s="228" t="s">
        <v>74</v>
      </c>
      <c r="I44" s="228" t="s">
        <v>74</v>
      </c>
      <c r="J44" s="229" t="s">
        <v>74</v>
      </c>
      <c r="K44" s="229" t="s">
        <v>74</v>
      </c>
      <c r="L44" s="229" t="s">
        <v>74</v>
      </c>
      <c r="M44" s="229" t="s">
        <v>74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5.67E-2</v>
      </c>
      <c r="D45" s="227" t="s">
        <v>74</v>
      </c>
      <c r="E45" s="228" t="s">
        <v>74</v>
      </c>
      <c r="F45" s="228" t="s">
        <v>74</v>
      </c>
      <c r="G45" s="228" t="s">
        <v>74</v>
      </c>
      <c r="H45" s="228" t="s">
        <v>74</v>
      </c>
      <c r="I45" s="228" t="s">
        <v>74</v>
      </c>
      <c r="J45" s="229" t="s">
        <v>74</v>
      </c>
      <c r="K45" s="229" t="s">
        <v>74</v>
      </c>
      <c r="L45" s="229" t="s">
        <v>74</v>
      </c>
      <c r="M45" s="229" t="s">
        <v>74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11.389900000000001</v>
      </c>
      <c r="D47" s="240">
        <v>23722.483400000001</v>
      </c>
      <c r="E47" s="241">
        <v>14561.423699999999</v>
      </c>
      <c r="F47" s="241">
        <v>16692.904200000001</v>
      </c>
      <c r="G47" s="241">
        <v>29853.599200000001</v>
      </c>
      <c r="H47" s="241">
        <v>36772.544800000003</v>
      </c>
      <c r="I47" s="241">
        <v>24588.4169</v>
      </c>
      <c r="J47" s="242">
        <v>15.43</v>
      </c>
      <c r="K47" s="242">
        <v>5.74</v>
      </c>
      <c r="L47" s="242">
        <v>10.76</v>
      </c>
      <c r="M47" s="242">
        <v>175.1164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1.1775</v>
      </c>
      <c r="D48" s="227" t="s">
        <v>74</v>
      </c>
      <c r="E48" s="228" t="s">
        <v>74</v>
      </c>
      <c r="F48" s="228" t="s">
        <v>74</v>
      </c>
      <c r="G48" s="228" t="s">
        <v>74</v>
      </c>
      <c r="H48" s="228" t="s">
        <v>74</v>
      </c>
      <c r="I48" s="228" t="s">
        <v>74</v>
      </c>
      <c r="J48" s="229" t="s">
        <v>74</v>
      </c>
      <c r="K48" s="229" t="s">
        <v>74</v>
      </c>
      <c r="L48" s="229" t="s">
        <v>74</v>
      </c>
      <c r="M48" s="229" t="s">
        <v>74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5.9066000000000001</v>
      </c>
      <c r="D49" s="227">
        <v>25340.359700000001</v>
      </c>
      <c r="E49" s="228">
        <v>14979.547</v>
      </c>
      <c r="F49" s="228">
        <v>17212.284199999998</v>
      </c>
      <c r="G49" s="228">
        <v>30500.990099999999</v>
      </c>
      <c r="H49" s="228">
        <v>37014.8413</v>
      </c>
      <c r="I49" s="228">
        <v>25384.422500000001</v>
      </c>
      <c r="J49" s="229">
        <v>14.21</v>
      </c>
      <c r="K49" s="229">
        <v>5.37</v>
      </c>
      <c r="L49" s="229">
        <v>10.9</v>
      </c>
      <c r="M49" s="229">
        <v>174.3134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0.99609999999999999</v>
      </c>
      <c r="D50" s="227" t="s">
        <v>74</v>
      </c>
      <c r="E50" s="228" t="s">
        <v>74</v>
      </c>
      <c r="F50" s="228" t="s">
        <v>74</v>
      </c>
      <c r="G50" s="228" t="s">
        <v>74</v>
      </c>
      <c r="H50" s="228" t="s">
        <v>74</v>
      </c>
      <c r="I50" s="228" t="s">
        <v>74</v>
      </c>
      <c r="J50" s="229" t="s">
        <v>74</v>
      </c>
      <c r="K50" s="229" t="s">
        <v>74</v>
      </c>
      <c r="L50" s="229" t="s">
        <v>74</v>
      </c>
      <c r="M50" s="229" t="s">
        <v>74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1.6378999999999999</v>
      </c>
      <c r="D51" s="227">
        <v>28545.4594</v>
      </c>
      <c r="E51" s="228">
        <v>11671.8078</v>
      </c>
      <c r="F51" s="228">
        <v>21995.7438</v>
      </c>
      <c r="G51" s="228">
        <v>35228.866600000001</v>
      </c>
      <c r="H51" s="228">
        <v>40618.590600000003</v>
      </c>
      <c r="I51" s="228">
        <v>28388.8387</v>
      </c>
      <c r="J51" s="229">
        <v>16.09</v>
      </c>
      <c r="K51" s="229">
        <v>10.11</v>
      </c>
      <c r="L51" s="229">
        <v>10.220000000000001</v>
      </c>
      <c r="M51" s="229">
        <v>173.79130000000001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1.6716</v>
      </c>
      <c r="D52" s="227" t="s">
        <v>74</v>
      </c>
      <c r="E52" s="228" t="s">
        <v>74</v>
      </c>
      <c r="F52" s="228" t="s">
        <v>74</v>
      </c>
      <c r="G52" s="228" t="s">
        <v>74</v>
      </c>
      <c r="H52" s="228" t="s">
        <v>74</v>
      </c>
      <c r="I52" s="228" t="s">
        <v>74</v>
      </c>
      <c r="J52" s="229" t="s">
        <v>74</v>
      </c>
      <c r="K52" s="229" t="s">
        <v>74</v>
      </c>
      <c r="L52" s="229" t="s">
        <v>74</v>
      </c>
      <c r="M52" s="229" t="s">
        <v>74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17.6355</v>
      </c>
      <c r="D53" s="240">
        <v>24250.502499999999</v>
      </c>
      <c r="E53" s="241">
        <v>15663.6855</v>
      </c>
      <c r="F53" s="241">
        <v>19628.636600000002</v>
      </c>
      <c r="G53" s="241">
        <v>29651.885399999999</v>
      </c>
      <c r="H53" s="241">
        <v>37585.781799999997</v>
      </c>
      <c r="I53" s="241">
        <v>25322.395</v>
      </c>
      <c r="J53" s="242">
        <v>16.52</v>
      </c>
      <c r="K53" s="242">
        <v>8.0299999999999994</v>
      </c>
      <c r="L53" s="242">
        <v>9.66</v>
      </c>
      <c r="M53" s="242">
        <v>175.50049999999999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5.2171000000000003</v>
      </c>
      <c r="D54" s="227">
        <v>23639.3786</v>
      </c>
      <c r="E54" s="228">
        <v>15103.275799999999</v>
      </c>
      <c r="F54" s="228">
        <v>20060.324700000001</v>
      </c>
      <c r="G54" s="228">
        <v>30704.894899999999</v>
      </c>
      <c r="H54" s="228">
        <v>37224.982100000001</v>
      </c>
      <c r="I54" s="228">
        <v>25361.6178</v>
      </c>
      <c r="J54" s="229">
        <v>16.68</v>
      </c>
      <c r="K54" s="229">
        <v>12.48</v>
      </c>
      <c r="L54" s="229">
        <v>10.71</v>
      </c>
      <c r="M54" s="229">
        <v>176.2432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4.7849000000000004</v>
      </c>
      <c r="D55" s="227">
        <v>21598.1603</v>
      </c>
      <c r="E55" s="228">
        <v>15351.0885</v>
      </c>
      <c r="F55" s="228">
        <v>18091.034199999998</v>
      </c>
      <c r="G55" s="228">
        <v>25295.8063</v>
      </c>
      <c r="H55" s="228">
        <v>29012.211599999999</v>
      </c>
      <c r="I55" s="228">
        <v>22025.776300000001</v>
      </c>
      <c r="J55" s="229">
        <v>12.25</v>
      </c>
      <c r="K55" s="229">
        <v>4.4000000000000004</v>
      </c>
      <c r="L55" s="229">
        <v>11.29</v>
      </c>
      <c r="M55" s="229">
        <v>170.50739999999999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7.6334</v>
      </c>
      <c r="D56" s="227" t="s">
        <v>74</v>
      </c>
      <c r="E56" s="228" t="s">
        <v>74</v>
      </c>
      <c r="F56" s="228" t="s">
        <v>74</v>
      </c>
      <c r="G56" s="228" t="s">
        <v>74</v>
      </c>
      <c r="H56" s="228" t="s">
        <v>74</v>
      </c>
      <c r="I56" s="228" t="s">
        <v>74</v>
      </c>
      <c r="J56" s="229" t="s">
        <v>74</v>
      </c>
      <c r="K56" s="229" t="s">
        <v>74</v>
      </c>
      <c r="L56" s="229" t="s">
        <v>74</v>
      </c>
      <c r="M56" s="229" t="s">
        <v>74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5.7005999999999997</v>
      </c>
      <c r="D57" s="240">
        <v>18213.545999999998</v>
      </c>
      <c r="E57" s="241">
        <v>12277.109399999999</v>
      </c>
      <c r="F57" s="241">
        <v>14061.189700000001</v>
      </c>
      <c r="G57" s="241">
        <v>23458.925200000001</v>
      </c>
      <c r="H57" s="241">
        <v>29570.195500000002</v>
      </c>
      <c r="I57" s="241">
        <v>19457.134600000001</v>
      </c>
      <c r="J57" s="242">
        <v>9.66</v>
      </c>
      <c r="K57" s="242">
        <v>4.72</v>
      </c>
      <c r="L57" s="242">
        <v>10.37</v>
      </c>
      <c r="M57" s="242">
        <v>172.64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1.7804</v>
      </c>
      <c r="D58" s="227">
        <v>15743.4755</v>
      </c>
      <c r="E58" s="228">
        <v>11840.000700000001</v>
      </c>
      <c r="F58" s="228">
        <v>13636.313899999999</v>
      </c>
      <c r="G58" s="228">
        <v>18029.306400000001</v>
      </c>
      <c r="H58" s="228">
        <v>19984.114099999999</v>
      </c>
      <c r="I58" s="228">
        <v>16077.8842</v>
      </c>
      <c r="J58" s="229">
        <v>10.1</v>
      </c>
      <c r="K58" s="229">
        <v>4.59</v>
      </c>
      <c r="L58" s="229">
        <v>9.1300000000000008</v>
      </c>
      <c r="M58" s="229">
        <v>173.62200000000001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0.1043</v>
      </c>
      <c r="D59" s="227" t="s">
        <v>74</v>
      </c>
      <c r="E59" s="228" t="s">
        <v>74</v>
      </c>
      <c r="F59" s="228" t="s">
        <v>74</v>
      </c>
      <c r="G59" s="228" t="s">
        <v>74</v>
      </c>
      <c r="H59" s="228" t="s">
        <v>74</v>
      </c>
      <c r="I59" s="228" t="s">
        <v>74</v>
      </c>
      <c r="J59" s="229" t="s">
        <v>74</v>
      </c>
      <c r="K59" s="229" t="s">
        <v>74</v>
      </c>
      <c r="L59" s="229" t="s">
        <v>74</v>
      </c>
      <c r="M59" s="229" t="s">
        <v>74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2.8479999999999999</v>
      </c>
      <c r="D60" s="227" t="s">
        <v>74</v>
      </c>
      <c r="E60" s="228" t="s">
        <v>74</v>
      </c>
      <c r="F60" s="228" t="s">
        <v>74</v>
      </c>
      <c r="G60" s="228" t="s">
        <v>74</v>
      </c>
      <c r="H60" s="228" t="s">
        <v>74</v>
      </c>
      <c r="I60" s="228" t="s">
        <v>74</v>
      </c>
      <c r="J60" s="229" t="s">
        <v>74</v>
      </c>
      <c r="K60" s="229" t="s">
        <v>74</v>
      </c>
      <c r="L60" s="229" t="s">
        <v>74</v>
      </c>
      <c r="M60" s="229" t="s">
        <v>74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0.45190000000000002</v>
      </c>
      <c r="D61" s="227" t="s">
        <v>74</v>
      </c>
      <c r="E61" s="228" t="s">
        <v>74</v>
      </c>
      <c r="F61" s="228" t="s">
        <v>74</v>
      </c>
      <c r="G61" s="228" t="s">
        <v>74</v>
      </c>
      <c r="H61" s="228" t="s">
        <v>74</v>
      </c>
      <c r="I61" s="228" t="s">
        <v>74</v>
      </c>
      <c r="J61" s="229" t="s">
        <v>74</v>
      </c>
      <c r="K61" s="229" t="s">
        <v>74</v>
      </c>
      <c r="L61" s="229" t="s">
        <v>74</v>
      </c>
      <c r="M61" s="229" t="s">
        <v>74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0.51580000000000004</v>
      </c>
      <c r="D63" s="227" t="s">
        <v>74</v>
      </c>
      <c r="E63" s="228" t="s">
        <v>74</v>
      </c>
      <c r="F63" s="228" t="s">
        <v>74</v>
      </c>
      <c r="G63" s="228" t="s">
        <v>74</v>
      </c>
      <c r="H63" s="228" t="s">
        <v>74</v>
      </c>
      <c r="I63" s="228" t="s">
        <v>74</v>
      </c>
      <c r="J63" s="229" t="s">
        <v>74</v>
      </c>
      <c r="K63" s="229" t="s">
        <v>74</v>
      </c>
      <c r="L63" s="229" t="s">
        <v>74</v>
      </c>
      <c r="M63" s="229" t="s">
        <v>74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/>
      <c r="D64" s="227"/>
      <c r="E64" s="228"/>
      <c r="F64" s="228"/>
      <c r="G64" s="228"/>
      <c r="H64" s="228"/>
      <c r="I64" s="228"/>
      <c r="J64" s="229"/>
      <c r="K64" s="229"/>
      <c r="L64" s="229"/>
      <c r="M64" s="229"/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69.916700000000006</v>
      </c>
      <c r="D66" s="252">
        <v>23719.286599999999</v>
      </c>
      <c r="E66" s="253">
        <v>13784.629000000001</v>
      </c>
      <c r="F66" s="253">
        <v>17948.524099999999</v>
      </c>
      <c r="G66" s="253">
        <v>30974.9656</v>
      </c>
      <c r="H66" s="253">
        <v>40337.7834</v>
      </c>
      <c r="I66" s="253">
        <v>26468.3851</v>
      </c>
      <c r="J66" s="254">
        <v>16.190000000000001</v>
      </c>
      <c r="K66" s="254">
        <v>6.03</v>
      </c>
      <c r="L66" s="254">
        <v>9.64</v>
      </c>
      <c r="M66" s="254">
        <v>174.3261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D101-7F57-42DA-A51B-582CE4DAC4D8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Q33" sqref="Q33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Karlovarský kraj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Karlovarský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8.2600000000000007E-2</v>
      </c>
      <c r="C12" s="288">
        <v>70271.480800000005</v>
      </c>
      <c r="D12" s="289">
        <v>33462.713199999998</v>
      </c>
      <c r="E12" s="289">
        <v>37062.438699999999</v>
      </c>
      <c r="F12" s="289">
        <v>94223.232999999993</v>
      </c>
      <c r="G12" s="289">
        <v>154082.13430000001</v>
      </c>
      <c r="H12" s="289">
        <v>84101.976999999999</v>
      </c>
      <c r="I12" s="290">
        <v>24.78</v>
      </c>
      <c r="J12" s="290">
        <v>1.87</v>
      </c>
      <c r="K12" s="290">
        <v>9.3699999999999992</v>
      </c>
      <c r="L12" s="290">
        <v>173.36789999999999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6.3200000000000006E-2</v>
      </c>
      <c r="C13" s="294">
        <v>75619.966899999999</v>
      </c>
      <c r="D13" s="295">
        <v>41924.512900000002</v>
      </c>
      <c r="E13" s="295">
        <v>48720.501199999999</v>
      </c>
      <c r="F13" s="295">
        <v>91708.177599999995</v>
      </c>
      <c r="G13" s="295">
        <v>127053.6728</v>
      </c>
      <c r="H13" s="295">
        <v>80270.1924</v>
      </c>
      <c r="I13" s="296">
        <v>19.440000000000001</v>
      </c>
      <c r="J13" s="296">
        <v>0.72</v>
      </c>
      <c r="K13" s="296">
        <v>9.8699999999999992</v>
      </c>
      <c r="L13" s="296">
        <v>169.39279999999999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5.3900000000000003E-2</v>
      </c>
      <c r="C14" s="288">
        <v>56080.3122</v>
      </c>
      <c r="D14" s="289">
        <v>32300.5851</v>
      </c>
      <c r="E14" s="289">
        <v>36129.282099999997</v>
      </c>
      <c r="F14" s="289">
        <v>81122.231199999995</v>
      </c>
      <c r="G14" s="289">
        <v>130765.19379999999</v>
      </c>
      <c r="H14" s="289">
        <v>65710.031499999997</v>
      </c>
      <c r="I14" s="290">
        <v>22.49</v>
      </c>
      <c r="J14" s="290">
        <v>1.22</v>
      </c>
      <c r="K14" s="290">
        <v>9.5399999999999991</v>
      </c>
      <c r="L14" s="290">
        <v>169.85650000000001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0.22559999999999999</v>
      </c>
      <c r="C15" s="294">
        <v>49275.583100000003</v>
      </c>
      <c r="D15" s="295">
        <v>38346.1037</v>
      </c>
      <c r="E15" s="295">
        <v>40630.8652</v>
      </c>
      <c r="F15" s="295">
        <v>76603.115399999995</v>
      </c>
      <c r="G15" s="295">
        <v>110117.0814</v>
      </c>
      <c r="H15" s="295">
        <v>61569.6005</v>
      </c>
      <c r="I15" s="296">
        <v>17.04</v>
      </c>
      <c r="J15" s="296">
        <v>0.71</v>
      </c>
      <c r="K15" s="296">
        <v>8.6</v>
      </c>
      <c r="L15" s="296">
        <v>169.32210000000001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0.1003</v>
      </c>
      <c r="C16" s="288">
        <v>41339.918899999997</v>
      </c>
      <c r="D16" s="289">
        <v>26611.6129</v>
      </c>
      <c r="E16" s="289">
        <v>32404.801500000001</v>
      </c>
      <c r="F16" s="289">
        <v>56183.750599999999</v>
      </c>
      <c r="G16" s="289">
        <v>69038.596000000005</v>
      </c>
      <c r="H16" s="289">
        <v>46068.603300000002</v>
      </c>
      <c r="I16" s="290">
        <v>20.28</v>
      </c>
      <c r="J16" s="290">
        <v>1.21</v>
      </c>
      <c r="K16" s="290">
        <v>9.77</v>
      </c>
      <c r="L16" s="290">
        <v>171.14859999999999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8.5999999999999993E-2</v>
      </c>
      <c r="C17" s="294">
        <v>67461.792799999996</v>
      </c>
      <c r="D17" s="295">
        <v>32061.0661</v>
      </c>
      <c r="E17" s="295">
        <v>41294.038999999997</v>
      </c>
      <c r="F17" s="295">
        <v>85374.501600000003</v>
      </c>
      <c r="G17" s="295">
        <v>146192.01180000001</v>
      </c>
      <c r="H17" s="295">
        <v>75144.895000000004</v>
      </c>
      <c r="I17" s="296">
        <v>11.54</v>
      </c>
      <c r="J17" s="296">
        <v>5.34</v>
      </c>
      <c r="K17" s="296">
        <v>9.34</v>
      </c>
      <c r="L17" s="296">
        <v>171.20609999999999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5.3900000000000003E-2</v>
      </c>
      <c r="C18" s="288">
        <v>55380.053099999997</v>
      </c>
      <c r="D18" s="289">
        <v>38276.727599999998</v>
      </c>
      <c r="E18" s="289">
        <v>46528.793599999997</v>
      </c>
      <c r="F18" s="289">
        <v>68285.081099999996</v>
      </c>
      <c r="G18" s="289">
        <v>112562.52009999999</v>
      </c>
      <c r="H18" s="289">
        <v>71345.119900000005</v>
      </c>
      <c r="I18" s="290">
        <v>33.78</v>
      </c>
      <c r="J18" s="290">
        <v>0.96</v>
      </c>
      <c r="K18" s="290">
        <v>10.43</v>
      </c>
      <c r="L18" s="290">
        <v>172.05539999999999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0.26150000000000001</v>
      </c>
      <c r="C19" s="294">
        <v>32675.968700000001</v>
      </c>
      <c r="D19" s="295">
        <v>23765.134600000001</v>
      </c>
      <c r="E19" s="295">
        <v>26841.643100000001</v>
      </c>
      <c r="F19" s="295">
        <v>56189.973599999998</v>
      </c>
      <c r="G19" s="295">
        <v>69967.608699999997</v>
      </c>
      <c r="H19" s="295">
        <v>44127.133199999997</v>
      </c>
      <c r="I19" s="296">
        <v>23.09</v>
      </c>
      <c r="J19" s="296">
        <v>4.0999999999999996</v>
      </c>
      <c r="K19" s="296">
        <v>9.26</v>
      </c>
      <c r="L19" s="296">
        <v>174.49879999999999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9.9900000000000003E-2</v>
      </c>
      <c r="C20" s="288">
        <v>48411.0167</v>
      </c>
      <c r="D20" s="289">
        <v>29322.349099999999</v>
      </c>
      <c r="E20" s="289">
        <v>36056.2693</v>
      </c>
      <c r="F20" s="289">
        <v>63014.494299999998</v>
      </c>
      <c r="G20" s="289">
        <v>82037.518599999996</v>
      </c>
      <c r="H20" s="289">
        <v>52226.0556</v>
      </c>
      <c r="I20" s="290">
        <v>16.329999999999998</v>
      </c>
      <c r="J20" s="290">
        <v>1.1299999999999999</v>
      </c>
      <c r="K20" s="290">
        <v>10.43</v>
      </c>
      <c r="L20" s="290">
        <v>166.114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3.6200000000000003E-2</v>
      </c>
      <c r="C21" s="294">
        <v>33743.513800000001</v>
      </c>
      <c r="D21" s="295">
        <v>28646.346799999999</v>
      </c>
      <c r="E21" s="295">
        <v>30840.7556</v>
      </c>
      <c r="F21" s="295">
        <v>40082.224399999999</v>
      </c>
      <c r="G21" s="295">
        <v>55118.335400000004</v>
      </c>
      <c r="H21" s="295">
        <v>37777.439299999998</v>
      </c>
      <c r="I21" s="296">
        <v>12.93</v>
      </c>
      <c r="J21" s="296">
        <v>1.9</v>
      </c>
      <c r="K21" s="296">
        <v>11.41</v>
      </c>
      <c r="L21" s="296">
        <v>165.7961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0.18990000000000001</v>
      </c>
      <c r="C22" s="288">
        <v>42922.955099999999</v>
      </c>
      <c r="D22" s="289">
        <v>31190.2359</v>
      </c>
      <c r="E22" s="289">
        <v>37780.477299999999</v>
      </c>
      <c r="F22" s="289">
        <v>54776.893300000003</v>
      </c>
      <c r="G22" s="289">
        <v>64683.998299999999</v>
      </c>
      <c r="H22" s="289">
        <v>46355.477899999998</v>
      </c>
      <c r="I22" s="290">
        <v>14.7</v>
      </c>
      <c r="J22" s="290">
        <v>0.76</v>
      </c>
      <c r="K22" s="290">
        <v>9.69</v>
      </c>
      <c r="L22" s="290">
        <v>167.31829999999999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4.5199999999999997E-2</v>
      </c>
      <c r="C23" s="294">
        <v>44788.172400000003</v>
      </c>
      <c r="D23" s="295">
        <v>29936.690999999999</v>
      </c>
      <c r="E23" s="295">
        <v>34844.625599999999</v>
      </c>
      <c r="F23" s="295">
        <v>54800.523099999999</v>
      </c>
      <c r="G23" s="295">
        <v>60897.625999999997</v>
      </c>
      <c r="H23" s="295">
        <v>48092.242200000001</v>
      </c>
      <c r="I23" s="296">
        <v>11.85</v>
      </c>
      <c r="J23" s="296">
        <v>1.1100000000000001</v>
      </c>
      <c r="K23" s="296">
        <v>11.83</v>
      </c>
      <c r="L23" s="296">
        <v>164.11930000000001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4.8399999999999999E-2</v>
      </c>
      <c r="C24" s="288">
        <v>41037.1685</v>
      </c>
      <c r="D24" s="289">
        <v>29628.2245</v>
      </c>
      <c r="E24" s="289">
        <v>34096.769699999997</v>
      </c>
      <c r="F24" s="289">
        <v>59387.255400000002</v>
      </c>
      <c r="G24" s="289">
        <v>61612.4467</v>
      </c>
      <c r="H24" s="289">
        <v>44887.606699999997</v>
      </c>
      <c r="I24" s="290">
        <v>11.08</v>
      </c>
      <c r="J24" s="290">
        <v>2.2400000000000002</v>
      </c>
      <c r="K24" s="290">
        <v>9.65</v>
      </c>
      <c r="L24" s="290">
        <v>165.64420000000001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0.22789999999999999</v>
      </c>
      <c r="C25" s="294">
        <v>33592.273399999998</v>
      </c>
      <c r="D25" s="295">
        <v>28051.315600000002</v>
      </c>
      <c r="E25" s="295">
        <v>30901.9143</v>
      </c>
      <c r="F25" s="295">
        <v>36512.546300000002</v>
      </c>
      <c r="G25" s="295">
        <v>40382.953800000003</v>
      </c>
      <c r="H25" s="295">
        <v>34103.512300000002</v>
      </c>
      <c r="I25" s="296">
        <v>6.75</v>
      </c>
      <c r="J25" s="296">
        <v>12.62</v>
      </c>
      <c r="K25" s="296">
        <v>9.69</v>
      </c>
      <c r="L25" s="296">
        <v>172.25030000000001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8.4900000000000003E-2</v>
      </c>
      <c r="C26" s="288">
        <v>38438.478900000002</v>
      </c>
      <c r="D26" s="289">
        <v>25767.9139</v>
      </c>
      <c r="E26" s="289">
        <v>33485.485000000001</v>
      </c>
      <c r="F26" s="289">
        <v>50018.480900000002</v>
      </c>
      <c r="G26" s="289">
        <v>65018.0383</v>
      </c>
      <c r="H26" s="289">
        <v>45626.9159</v>
      </c>
      <c r="I26" s="290">
        <v>21.95</v>
      </c>
      <c r="J26" s="290">
        <v>0.63</v>
      </c>
      <c r="K26" s="290">
        <v>9.7899999999999991</v>
      </c>
      <c r="L26" s="290">
        <v>173.63120000000001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4.4900000000000002E-2</v>
      </c>
      <c r="C27" s="294">
        <v>41802.426800000001</v>
      </c>
      <c r="D27" s="295">
        <v>30085.941999999999</v>
      </c>
      <c r="E27" s="295">
        <v>34228.888099999996</v>
      </c>
      <c r="F27" s="295">
        <v>46670.732400000001</v>
      </c>
      <c r="G27" s="295">
        <v>57203.441299999999</v>
      </c>
      <c r="H27" s="295">
        <v>43029.4156</v>
      </c>
      <c r="I27" s="296">
        <v>15.99</v>
      </c>
      <c r="J27" s="296">
        <v>1.42</v>
      </c>
      <c r="K27" s="296">
        <v>11.13</v>
      </c>
      <c r="L27" s="296">
        <v>172.8854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6.1400000000000003E-2</v>
      </c>
      <c r="C28" s="288">
        <v>64832.088300000003</v>
      </c>
      <c r="D28" s="289">
        <v>37451.142699999997</v>
      </c>
      <c r="E28" s="289">
        <v>46928.533199999998</v>
      </c>
      <c r="F28" s="289">
        <v>78328.489400000006</v>
      </c>
      <c r="G28" s="289">
        <v>91668.072499999995</v>
      </c>
      <c r="H28" s="289">
        <v>68737.159899999999</v>
      </c>
      <c r="I28" s="290">
        <v>16.36</v>
      </c>
      <c r="J28" s="290">
        <v>0.13</v>
      </c>
      <c r="K28" s="290">
        <v>10.47</v>
      </c>
      <c r="L28" s="290">
        <v>163.74430000000001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0.1075</v>
      </c>
      <c r="C29" s="294">
        <v>24206.167700000002</v>
      </c>
      <c r="D29" s="295">
        <v>19517.6764</v>
      </c>
      <c r="E29" s="295">
        <v>20893.388599999998</v>
      </c>
      <c r="F29" s="295">
        <v>27245.116000000002</v>
      </c>
      <c r="G29" s="295">
        <v>39370.485800000002</v>
      </c>
      <c r="H29" s="295">
        <v>26270.7268</v>
      </c>
      <c r="I29" s="296">
        <v>9.5399999999999991</v>
      </c>
      <c r="J29" s="296">
        <v>0.2</v>
      </c>
      <c r="K29" s="296">
        <v>11.77</v>
      </c>
      <c r="L29" s="296">
        <v>174.54179999999999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9.0200000000000002E-2</v>
      </c>
      <c r="C30" s="288">
        <v>38211.935400000002</v>
      </c>
      <c r="D30" s="289">
        <v>26637.067899999998</v>
      </c>
      <c r="E30" s="289">
        <v>29758.560799999999</v>
      </c>
      <c r="F30" s="289">
        <v>46625.205600000001</v>
      </c>
      <c r="G30" s="289">
        <v>56189.314700000003</v>
      </c>
      <c r="H30" s="289">
        <v>39279.345699999998</v>
      </c>
      <c r="I30" s="290">
        <v>24.66</v>
      </c>
      <c r="J30" s="290">
        <v>7.62</v>
      </c>
      <c r="K30" s="290">
        <v>10.17</v>
      </c>
      <c r="L30" s="290">
        <v>170.0986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0.28100000000000003</v>
      </c>
      <c r="C31" s="294">
        <v>33275.996200000001</v>
      </c>
      <c r="D31" s="295">
        <v>25993.7294</v>
      </c>
      <c r="E31" s="295">
        <v>29223.343199999999</v>
      </c>
      <c r="F31" s="295">
        <v>40556.059399999998</v>
      </c>
      <c r="G31" s="295">
        <v>47593.412600000003</v>
      </c>
      <c r="H31" s="295">
        <v>35512.063099999999</v>
      </c>
      <c r="I31" s="296">
        <v>13.94</v>
      </c>
      <c r="J31" s="296">
        <v>3.38</v>
      </c>
      <c r="K31" s="296">
        <v>10.56</v>
      </c>
      <c r="L31" s="296">
        <v>170.33869999999999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6.3100000000000003E-2</v>
      </c>
      <c r="C32" s="288">
        <v>37130.9686</v>
      </c>
      <c r="D32" s="289">
        <v>22708.203000000001</v>
      </c>
      <c r="E32" s="289">
        <v>27799.730299999999</v>
      </c>
      <c r="F32" s="289">
        <v>43719.400900000001</v>
      </c>
      <c r="G32" s="289">
        <v>47953.388400000003</v>
      </c>
      <c r="H32" s="289">
        <v>36309.134899999997</v>
      </c>
      <c r="I32" s="290">
        <v>17.239999999999998</v>
      </c>
      <c r="J32" s="290">
        <v>2.76</v>
      </c>
      <c r="K32" s="290">
        <v>10.82</v>
      </c>
      <c r="L32" s="290">
        <v>170.35159999999999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0.31630000000000003</v>
      </c>
      <c r="C33" s="294">
        <v>35870.999600000003</v>
      </c>
      <c r="D33" s="295">
        <v>26591.440900000001</v>
      </c>
      <c r="E33" s="295">
        <v>30337.223900000001</v>
      </c>
      <c r="F33" s="295">
        <v>42207.144099999998</v>
      </c>
      <c r="G33" s="295">
        <v>48736.076099999998</v>
      </c>
      <c r="H33" s="295">
        <v>37052.278599999998</v>
      </c>
      <c r="I33" s="296">
        <v>14.84</v>
      </c>
      <c r="J33" s="296">
        <v>2.25</v>
      </c>
      <c r="K33" s="296">
        <v>9.92</v>
      </c>
      <c r="L33" s="296">
        <v>169.84780000000001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0.17030000000000001</v>
      </c>
      <c r="C34" s="288">
        <v>34918.270799999998</v>
      </c>
      <c r="D34" s="289">
        <v>23987.740300000001</v>
      </c>
      <c r="E34" s="289">
        <v>27475.089899999999</v>
      </c>
      <c r="F34" s="289">
        <v>45429.945800000001</v>
      </c>
      <c r="G34" s="289">
        <v>54070.853799999997</v>
      </c>
      <c r="H34" s="289">
        <v>37518.444799999997</v>
      </c>
      <c r="I34" s="290">
        <v>13.66</v>
      </c>
      <c r="J34" s="290">
        <v>8.32</v>
      </c>
      <c r="K34" s="290">
        <v>12.07</v>
      </c>
      <c r="L34" s="290">
        <v>167.84469999999999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0.10489999999999999</v>
      </c>
      <c r="C35" s="294">
        <v>41805.307699999998</v>
      </c>
      <c r="D35" s="295">
        <v>34159.578399999999</v>
      </c>
      <c r="E35" s="295">
        <v>38816.919199999997</v>
      </c>
      <c r="F35" s="295">
        <v>43871.507400000002</v>
      </c>
      <c r="G35" s="295">
        <v>45616.263800000001</v>
      </c>
      <c r="H35" s="295">
        <v>40884.261899999998</v>
      </c>
      <c r="I35" s="296">
        <v>16.05</v>
      </c>
      <c r="J35" s="296">
        <v>20.12</v>
      </c>
      <c r="K35" s="296">
        <v>12.65</v>
      </c>
      <c r="L35" s="296">
        <v>163.7638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1.0014000000000001</v>
      </c>
      <c r="C36" s="288">
        <v>33013.772499999999</v>
      </c>
      <c r="D36" s="289">
        <v>23241.290700000001</v>
      </c>
      <c r="E36" s="289">
        <v>29528.063300000002</v>
      </c>
      <c r="F36" s="289">
        <v>42298.459499999997</v>
      </c>
      <c r="G36" s="289">
        <v>49184.152900000001</v>
      </c>
      <c r="H36" s="289">
        <v>35727.076699999998</v>
      </c>
      <c r="I36" s="290">
        <v>14.72</v>
      </c>
      <c r="J36" s="290">
        <v>4.8899999999999997</v>
      </c>
      <c r="K36" s="290">
        <v>10.199999999999999</v>
      </c>
      <c r="L36" s="290">
        <v>176.5908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6.4100000000000004E-2</v>
      </c>
      <c r="C37" s="294">
        <v>34227.414100000002</v>
      </c>
      <c r="D37" s="295">
        <v>29609.040700000001</v>
      </c>
      <c r="E37" s="295">
        <v>31473.797399999999</v>
      </c>
      <c r="F37" s="295">
        <v>36494.0461</v>
      </c>
      <c r="G37" s="295">
        <v>38577.584199999998</v>
      </c>
      <c r="H37" s="295">
        <v>34010.733099999998</v>
      </c>
      <c r="I37" s="296">
        <v>29.57</v>
      </c>
      <c r="J37" s="296">
        <v>10.15</v>
      </c>
      <c r="K37" s="296">
        <v>8.99</v>
      </c>
      <c r="L37" s="296">
        <v>171.70769999999999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3.6499999999999998E-2</v>
      </c>
      <c r="C38" s="288">
        <v>35271.870799999997</v>
      </c>
      <c r="D38" s="289">
        <v>27371.9686</v>
      </c>
      <c r="E38" s="289">
        <v>32581.2042</v>
      </c>
      <c r="F38" s="289">
        <v>37351.767399999997</v>
      </c>
      <c r="G38" s="289">
        <v>38949.481200000002</v>
      </c>
      <c r="H38" s="289">
        <v>34492.797500000001</v>
      </c>
      <c r="I38" s="290">
        <v>30.5</v>
      </c>
      <c r="J38" s="290">
        <v>4.3899999999999997</v>
      </c>
      <c r="K38" s="290">
        <v>9.5500000000000007</v>
      </c>
      <c r="L38" s="290">
        <v>165.92529999999999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2.2886000000000002</v>
      </c>
      <c r="C39" s="294">
        <v>25580.1345</v>
      </c>
      <c r="D39" s="295">
        <v>15098.7353</v>
      </c>
      <c r="E39" s="295">
        <v>22107.031800000001</v>
      </c>
      <c r="F39" s="295">
        <v>32519.029500000001</v>
      </c>
      <c r="G39" s="295">
        <v>36057.980000000003</v>
      </c>
      <c r="H39" s="295">
        <v>26603.5861</v>
      </c>
      <c r="I39" s="296">
        <v>23.08</v>
      </c>
      <c r="J39" s="296">
        <v>6.97</v>
      </c>
      <c r="K39" s="296">
        <v>9.2200000000000006</v>
      </c>
      <c r="L39" s="296">
        <v>173.67060000000001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3.8300000000000001E-2</v>
      </c>
      <c r="C40" s="288">
        <v>33828.1077</v>
      </c>
      <c r="D40" s="289">
        <v>28967.765200000002</v>
      </c>
      <c r="E40" s="289">
        <v>31997.706999999999</v>
      </c>
      <c r="F40" s="289">
        <v>35988.856500000002</v>
      </c>
      <c r="G40" s="289">
        <v>39348.2287</v>
      </c>
      <c r="H40" s="289">
        <v>34323.282800000001</v>
      </c>
      <c r="I40" s="290">
        <v>5.4</v>
      </c>
      <c r="J40" s="290">
        <v>19.59</v>
      </c>
      <c r="K40" s="290">
        <v>8.4499999999999993</v>
      </c>
      <c r="L40" s="290">
        <v>170.15719999999999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0.27410000000000001</v>
      </c>
      <c r="C41" s="294">
        <v>33764.605499999998</v>
      </c>
      <c r="D41" s="295">
        <v>23525.9715</v>
      </c>
      <c r="E41" s="295">
        <v>27829.964199999999</v>
      </c>
      <c r="F41" s="295">
        <v>43359.182099999998</v>
      </c>
      <c r="G41" s="295">
        <v>53066.958899999998</v>
      </c>
      <c r="H41" s="295">
        <v>36635.729200000002</v>
      </c>
      <c r="I41" s="296">
        <v>20.86</v>
      </c>
      <c r="J41" s="296">
        <v>0.76</v>
      </c>
      <c r="K41" s="296">
        <v>10.6</v>
      </c>
      <c r="L41" s="296">
        <v>171.00880000000001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0.96379999999999999</v>
      </c>
      <c r="C42" s="288">
        <v>28057.334500000001</v>
      </c>
      <c r="D42" s="289">
        <v>19361.759300000002</v>
      </c>
      <c r="E42" s="289">
        <v>22736.9542</v>
      </c>
      <c r="F42" s="289">
        <v>33936.410799999998</v>
      </c>
      <c r="G42" s="289">
        <v>43621.133099999999</v>
      </c>
      <c r="H42" s="289">
        <v>29576.207299999998</v>
      </c>
      <c r="I42" s="290">
        <v>18.649999999999999</v>
      </c>
      <c r="J42" s="290">
        <v>2.11</v>
      </c>
      <c r="K42" s="290">
        <v>9.9499999999999993</v>
      </c>
      <c r="L42" s="290">
        <v>171.58869999999999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9.0800000000000006E-2</v>
      </c>
      <c r="C43" s="294">
        <v>35108.361299999997</v>
      </c>
      <c r="D43" s="295">
        <v>21333.068200000002</v>
      </c>
      <c r="E43" s="295">
        <v>26262.7192</v>
      </c>
      <c r="F43" s="295">
        <v>42248.058299999997</v>
      </c>
      <c r="G43" s="295">
        <v>60711.169900000001</v>
      </c>
      <c r="H43" s="295">
        <v>38344.712800000001</v>
      </c>
      <c r="I43" s="296">
        <v>15.2</v>
      </c>
      <c r="J43" s="296">
        <v>1.02</v>
      </c>
      <c r="K43" s="296">
        <v>12.25</v>
      </c>
      <c r="L43" s="296">
        <v>167.87540000000001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0.44140000000000001</v>
      </c>
      <c r="C44" s="288">
        <v>32175.443500000001</v>
      </c>
      <c r="D44" s="289">
        <v>23728.791099999999</v>
      </c>
      <c r="E44" s="289">
        <v>26076.919000000002</v>
      </c>
      <c r="F44" s="289">
        <v>47186.435799999999</v>
      </c>
      <c r="G44" s="289">
        <v>65310.056199999999</v>
      </c>
      <c r="H44" s="289">
        <v>37950.123699999996</v>
      </c>
      <c r="I44" s="290">
        <v>29.47</v>
      </c>
      <c r="J44" s="290">
        <v>1.34</v>
      </c>
      <c r="K44" s="290">
        <v>9.0500000000000007</v>
      </c>
      <c r="L44" s="290">
        <v>172.6369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0.12939999999999999</v>
      </c>
      <c r="C45" s="294">
        <v>36700.324200000003</v>
      </c>
      <c r="D45" s="295">
        <v>22949.0291</v>
      </c>
      <c r="E45" s="295">
        <v>27477.541499999999</v>
      </c>
      <c r="F45" s="295">
        <v>59390.592199999999</v>
      </c>
      <c r="G45" s="295">
        <v>74398.987200000003</v>
      </c>
      <c r="H45" s="295">
        <v>44713.642599999999</v>
      </c>
      <c r="I45" s="296">
        <v>24.86</v>
      </c>
      <c r="J45" s="296">
        <v>0.94</v>
      </c>
      <c r="K45" s="296">
        <v>12.12</v>
      </c>
      <c r="L45" s="296">
        <v>166.7664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0.443</v>
      </c>
      <c r="C46" s="288">
        <v>29008.851900000001</v>
      </c>
      <c r="D46" s="289">
        <v>16399.125599999999</v>
      </c>
      <c r="E46" s="289">
        <v>22330.436699999998</v>
      </c>
      <c r="F46" s="289">
        <v>37271.606399999997</v>
      </c>
      <c r="G46" s="289">
        <v>47156.912499999999</v>
      </c>
      <c r="H46" s="289">
        <v>31051.0494</v>
      </c>
      <c r="I46" s="290">
        <v>19.21</v>
      </c>
      <c r="J46" s="290">
        <v>2.84</v>
      </c>
      <c r="K46" s="290">
        <v>11.22</v>
      </c>
      <c r="L46" s="290">
        <v>169.38249999999999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4.3200000000000002E-2</v>
      </c>
      <c r="C47" s="294">
        <v>26109.3128</v>
      </c>
      <c r="D47" s="295">
        <v>19074.268499999998</v>
      </c>
      <c r="E47" s="295">
        <v>20986.626799999998</v>
      </c>
      <c r="F47" s="295">
        <v>31338.134699999999</v>
      </c>
      <c r="G47" s="295">
        <v>38360.089200000002</v>
      </c>
      <c r="H47" s="295">
        <v>27275.254300000001</v>
      </c>
      <c r="I47" s="296">
        <v>8.3000000000000007</v>
      </c>
      <c r="J47" s="296">
        <v>0.55000000000000004</v>
      </c>
      <c r="K47" s="296">
        <v>8.89</v>
      </c>
      <c r="L47" s="296">
        <v>173.77610000000001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3.6900000000000002E-2</v>
      </c>
      <c r="C48" s="288">
        <v>40811.322699999997</v>
      </c>
      <c r="D48" s="289">
        <v>30608.478599999999</v>
      </c>
      <c r="E48" s="289">
        <v>32754.719099999998</v>
      </c>
      <c r="F48" s="289">
        <v>48762.114300000001</v>
      </c>
      <c r="G48" s="289">
        <v>56249.983899999999</v>
      </c>
      <c r="H48" s="289">
        <v>41708.385199999997</v>
      </c>
      <c r="I48" s="290">
        <v>15.9</v>
      </c>
      <c r="J48" s="290">
        <v>3.92</v>
      </c>
      <c r="K48" s="290">
        <v>9.58</v>
      </c>
      <c r="L48" s="290">
        <v>167.50739999999999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1.3028999999999999</v>
      </c>
      <c r="C49" s="294">
        <v>20639.1181</v>
      </c>
      <c r="D49" s="295">
        <v>13016.0226</v>
      </c>
      <c r="E49" s="295">
        <v>14568.8333</v>
      </c>
      <c r="F49" s="295">
        <v>30105.401399999999</v>
      </c>
      <c r="G49" s="295">
        <v>34137.460899999998</v>
      </c>
      <c r="H49" s="295">
        <v>23071.329900000001</v>
      </c>
      <c r="I49" s="296">
        <v>7.69</v>
      </c>
      <c r="J49" s="296">
        <v>0.56000000000000005</v>
      </c>
      <c r="K49" s="296">
        <v>7.56</v>
      </c>
      <c r="L49" s="296">
        <v>173.94990000000001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0.37690000000000001</v>
      </c>
      <c r="C50" s="288">
        <v>25580.069800000001</v>
      </c>
      <c r="D50" s="289">
        <v>18753.9823</v>
      </c>
      <c r="E50" s="289">
        <v>18885.0353</v>
      </c>
      <c r="F50" s="289">
        <v>29016.736199999999</v>
      </c>
      <c r="G50" s="289">
        <v>39816.857799999998</v>
      </c>
      <c r="H50" s="289">
        <v>26161.454600000001</v>
      </c>
      <c r="I50" s="290">
        <v>16.95</v>
      </c>
      <c r="J50" s="290">
        <v>1.99</v>
      </c>
      <c r="K50" s="290">
        <v>8.7100000000000009</v>
      </c>
      <c r="L50" s="290">
        <v>176.96960000000001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0.30709999999999998</v>
      </c>
      <c r="C51" s="294">
        <v>23723.246999999999</v>
      </c>
      <c r="D51" s="295">
        <v>21493.043399999999</v>
      </c>
      <c r="E51" s="295">
        <v>22536.418000000001</v>
      </c>
      <c r="F51" s="295">
        <v>25443.8289</v>
      </c>
      <c r="G51" s="295">
        <v>27648.887699999999</v>
      </c>
      <c r="H51" s="295">
        <v>24326.351200000001</v>
      </c>
      <c r="I51" s="296">
        <v>22.54</v>
      </c>
      <c r="J51" s="296">
        <v>3.7</v>
      </c>
      <c r="K51" s="296">
        <v>10.039999999999999</v>
      </c>
      <c r="L51" s="296">
        <v>162.40190000000001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6.0199999999999997E-2</v>
      </c>
      <c r="C52" s="288">
        <v>20459.997599999999</v>
      </c>
      <c r="D52" s="289">
        <v>14642.4908</v>
      </c>
      <c r="E52" s="289">
        <v>16501.860499999999</v>
      </c>
      <c r="F52" s="289">
        <v>22356.790700000001</v>
      </c>
      <c r="G52" s="289">
        <v>23978.609700000001</v>
      </c>
      <c r="H52" s="289">
        <v>19752.685700000002</v>
      </c>
      <c r="I52" s="290">
        <v>20.43</v>
      </c>
      <c r="J52" s="290">
        <v>7.51</v>
      </c>
      <c r="K52" s="290">
        <v>9.9700000000000006</v>
      </c>
      <c r="L52" s="290">
        <v>169.48480000000001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0.4249</v>
      </c>
      <c r="C53" s="294">
        <v>24900.1751</v>
      </c>
      <c r="D53" s="295">
        <v>16083.2466</v>
      </c>
      <c r="E53" s="295">
        <v>18682.588100000001</v>
      </c>
      <c r="F53" s="295">
        <v>30082.070500000002</v>
      </c>
      <c r="G53" s="295">
        <v>36197.429400000001</v>
      </c>
      <c r="H53" s="295">
        <v>25592.785800000001</v>
      </c>
      <c r="I53" s="296">
        <v>15.24</v>
      </c>
      <c r="J53" s="296">
        <v>3.42</v>
      </c>
      <c r="K53" s="296">
        <v>10.039999999999999</v>
      </c>
      <c r="L53" s="296">
        <v>172.01589999999999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0.11600000000000001</v>
      </c>
      <c r="C54" s="288">
        <v>26688.916099999999</v>
      </c>
      <c r="D54" s="289">
        <v>22070.912700000001</v>
      </c>
      <c r="E54" s="289">
        <v>25078.513999999999</v>
      </c>
      <c r="F54" s="289">
        <v>34117.736499999999</v>
      </c>
      <c r="G54" s="289">
        <v>41656.8243</v>
      </c>
      <c r="H54" s="289">
        <v>30138.0095</v>
      </c>
      <c r="I54" s="290">
        <v>18.059999999999999</v>
      </c>
      <c r="J54" s="290">
        <v>1.98</v>
      </c>
      <c r="K54" s="290">
        <v>11.4</v>
      </c>
      <c r="L54" s="290">
        <v>170.56010000000001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0.32290000000000002</v>
      </c>
      <c r="C55" s="294">
        <v>34348.3226</v>
      </c>
      <c r="D55" s="295">
        <v>24378.588599999999</v>
      </c>
      <c r="E55" s="295">
        <v>29892.0782</v>
      </c>
      <c r="F55" s="295">
        <v>37912.856399999997</v>
      </c>
      <c r="G55" s="295">
        <v>39919.4185</v>
      </c>
      <c r="H55" s="295">
        <v>33704.876600000003</v>
      </c>
      <c r="I55" s="296">
        <v>11.9</v>
      </c>
      <c r="J55" s="296">
        <v>8.74</v>
      </c>
      <c r="K55" s="296">
        <v>10.74</v>
      </c>
      <c r="L55" s="296">
        <v>169.97139999999999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0.30409999999999998</v>
      </c>
      <c r="C56" s="288">
        <v>19668.9198</v>
      </c>
      <c r="D56" s="289">
        <v>17967.849399999999</v>
      </c>
      <c r="E56" s="289">
        <v>18666.857899999999</v>
      </c>
      <c r="F56" s="289">
        <v>21214.18</v>
      </c>
      <c r="G56" s="289">
        <v>22823.713100000001</v>
      </c>
      <c r="H56" s="289">
        <v>20194.274700000002</v>
      </c>
      <c r="I56" s="290">
        <v>19.079999999999998</v>
      </c>
      <c r="J56" s="290">
        <v>1.55</v>
      </c>
      <c r="K56" s="290">
        <v>10.93</v>
      </c>
      <c r="L56" s="290">
        <v>164.90940000000001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1.2668999999999999</v>
      </c>
      <c r="C57" s="294">
        <v>21324.081200000001</v>
      </c>
      <c r="D57" s="295">
        <v>12391.4197</v>
      </c>
      <c r="E57" s="295">
        <v>15648.7945</v>
      </c>
      <c r="F57" s="295">
        <v>25947.625800000002</v>
      </c>
      <c r="G57" s="295">
        <v>32456.200099999998</v>
      </c>
      <c r="H57" s="295">
        <v>22076.6227</v>
      </c>
      <c r="I57" s="296">
        <v>13.74</v>
      </c>
      <c r="J57" s="296">
        <v>7</v>
      </c>
      <c r="K57" s="296">
        <v>7.82</v>
      </c>
      <c r="L57" s="296">
        <v>173.642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0.32600000000000001</v>
      </c>
      <c r="C58" s="288">
        <v>30057.764800000001</v>
      </c>
      <c r="D58" s="289">
        <v>17413.4961</v>
      </c>
      <c r="E58" s="289">
        <v>22565.6564</v>
      </c>
      <c r="F58" s="289">
        <v>40810.100400000003</v>
      </c>
      <c r="G58" s="289">
        <v>49140.286200000002</v>
      </c>
      <c r="H58" s="289">
        <v>32473.787100000001</v>
      </c>
      <c r="I58" s="290">
        <v>15.98</v>
      </c>
      <c r="J58" s="290">
        <v>4.8099999999999996</v>
      </c>
      <c r="K58" s="290">
        <v>9.5</v>
      </c>
      <c r="L58" s="290">
        <v>175.29949999999999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3.6324999999999998</v>
      </c>
      <c r="C59" s="294">
        <v>16456.689900000001</v>
      </c>
      <c r="D59" s="295">
        <v>12417.9383</v>
      </c>
      <c r="E59" s="295">
        <v>13358.9576</v>
      </c>
      <c r="F59" s="295">
        <v>21547.0723</v>
      </c>
      <c r="G59" s="295">
        <v>28418.001400000001</v>
      </c>
      <c r="H59" s="295">
        <v>18340.677899999999</v>
      </c>
      <c r="I59" s="296">
        <v>12.55</v>
      </c>
      <c r="J59" s="296">
        <v>3.52</v>
      </c>
      <c r="K59" s="296">
        <v>8.2100000000000009</v>
      </c>
      <c r="L59" s="296">
        <v>178.7654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0.62339999999999995</v>
      </c>
      <c r="C60" s="288">
        <v>17740.920300000002</v>
      </c>
      <c r="D60" s="289">
        <v>14378.0833</v>
      </c>
      <c r="E60" s="289">
        <v>15808.4599</v>
      </c>
      <c r="F60" s="289">
        <v>21429.001</v>
      </c>
      <c r="G60" s="289">
        <v>25368.128400000001</v>
      </c>
      <c r="H60" s="289">
        <v>19111.4997</v>
      </c>
      <c r="I60" s="290">
        <v>13.68</v>
      </c>
      <c r="J60" s="290">
        <v>11.02</v>
      </c>
      <c r="K60" s="290">
        <v>9.33</v>
      </c>
      <c r="L60" s="290">
        <v>171.1772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7.4999999999999997E-2</v>
      </c>
      <c r="C61" s="294">
        <v>33836.960700000003</v>
      </c>
      <c r="D61" s="295">
        <v>24703.801100000001</v>
      </c>
      <c r="E61" s="295">
        <v>29647.041300000001</v>
      </c>
      <c r="F61" s="295">
        <v>38614.058700000001</v>
      </c>
      <c r="G61" s="295">
        <v>41949.5383</v>
      </c>
      <c r="H61" s="295">
        <v>33848.471100000002</v>
      </c>
      <c r="I61" s="296">
        <v>10.84</v>
      </c>
      <c r="J61" s="296">
        <v>27.58</v>
      </c>
      <c r="K61" s="296">
        <v>10.67</v>
      </c>
      <c r="L61" s="296">
        <v>166.48580000000001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0.48949999999999999</v>
      </c>
      <c r="C62" s="288">
        <v>14232.9166</v>
      </c>
      <c r="D62" s="289">
        <v>12293.498900000001</v>
      </c>
      <c r="E62" s="289">
        <v>12694.0833</v>
      </c>
      <c r="F62" s="289">
        <v>15137</v>
      </c>
      <c r="G62" s="289">
        <v>17208.1924</v>
      </c>
      <c r="H62" s="289">
        <v>14572.814700000001</v>
      </c>
      <c r="I62" s="290">
        <v>5.08</v>
      </c>
      <c r="J62" s="290">
        <v>8.59</v>
      </c>
      <c r="K62" s="290">
        <v>9.16</v>
      </c>
      <c r="L62" s="290">
        <v>169.18700000000001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0.1134</v>
      </c>
      <c r="C63" s="294">
        <v>26575.857599999999</v>
      </c>
      <c r="D63" s="295">
        <v>19960.3462</v>
      </c>
      <c r="E63" s="295">
        <v>23550.241600000001</v>
      </c>
      <c r="F63" s="295">
        <v>28487.207900000001</v>
      </c>
      <c r="G63" s="295">
        <v>30424.697199999999</v>
      </c>
      <c r="H63" s="295">
        <v>25848.899799999999</v>
      </c>
      <c r="I63" s="296">
        <v>20.45</v>
      </c>
      <c r="J63" s="296">
        <v>15.26</v>
      </c>
      <c r="K63" s="296">
        <v>10.63</v>
      </c>
      <c r="L63" s="296">
        <v>167.28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2.0815000000000001</v>
      </c>
      <c r="C64" s="288">
        <v>25650.623500000002</v>
      </c>
      <c r="D64" s="289">
        <v>17948.524099999999</v>
      </c>
      <c r="E64" s="289">
        <v>21196.7124</v>
      </c>
      <c r="F64" s="289">
        <v>30654.567500000001</v>
      </c>
      <c r="G64" s="289">
        <v>36033.029600000002</v>
      </c>
      <c r="H64" s="289">
        <v>26693.915700000001</v>
      </c>
      <c r="I64" s="290">
        <v>16.45</v>
      </c>
      <c r="J64" s="290">
        <v>8.24</v>
      </c>
      <c r="K64" s="290">
        <v>11.14</v>
      </c>
      <c r="L64" s="290">
        <v>176.12219999999999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0.39429999999999998</v>
      </c>
      <c r="C65" s="294">
        <v>28049.276999999998</v>
      </c>
      <c r="D65" s="295">
        <v>22206.755499999999</v>
      </c>
      <c r="E65" s="295">
        <v>24778.348999999998</v>
      </c>
      <c r="F65" s="295">
        <v>30992.540700000001</v>
      </c>
      <c r="G65" s="295">
        <v>36388.2739</v>
      </c>
      <c r="H65" s="295">
        <v>28640.089100000001</v>
      </c>
      <c r="I65" s="296">
        <v>12.37</v>
      </c>
      <c r="J65" s="296">
        <v>9.61</v>
      </c>
      <c r="K65" s="296">
        <v>11.05</v>
      </c>
      <c r="L65" s="296">
        <v>172.21520000000001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0.1245</v>
      </c>
      <c r="C66" s="288">
        <v>20056.150099999999</v>
      </c>
      <c r="D66" s="289">
        <v>14430.075800000001</v>
      </c>
      <c r="E66" s="289">
        <v>15758.1029</v>
      </c>
      <c r="F66" s="289">
        <v>25614.4162</v>
      </c>
      <c r="G66" s="289">
        <v>37881.704700000002</v>
      </c>
      <c r="H66" s="289">
        <v>22579.228200000001</v>
      </c>
      <c r="I66" s="290">
        <v>9.8800000000000008</v>
      </c>
      <c r="J66" s="290">
        <v>3.76</v>
      </c>
      <c r="K66" s="290">
        <v>13.65</v>
      </c>
      <c r="L66" s="290">
        <v>184.30430000000001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0.21829999999999999</v>
      </c>
      <c r="C67" s="294">
        <v>26554.119200000001</v>
      </c>
      <c r="D67" s="295">
        <v>20038.2248</v>
      </c>
      <c r="E67" s="295">
        <v>24551.178400000001</v>
      </c>
      <c r="F67" s="295">
        <v>27779.663199999999</v>
      </c>
      <c r="G67" s="295">
        <v>37397.055399999997</v>
      </c>
      <c r="H67" s="295">
        <v>27509.4398</v>
      </c>
      <c r="I67" s="296">
        <v>14.42</v>
      </c>
      <c r="J67" s="296">
        <v>7.74</v>
      </c>
      <c r="K67" s="296">
        <v>9.44</v>
      </c>
      <c r="L67" s="296">
        <v>177.70410000000001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0.88629999999999998</v>
      </c>
      <c r="C68" s="288">
        <v>31381.028399999999</v>
      </c>
      <c r="D68" s="289">
        <v>21995.7438</v>
      </c>
      <c r="E68" s="289">
        <v>22168.445</v>
      </c>
      <c r="F68" s="289">
        <v>36231.017699999997</v>
      </c>
      <c r="G68" s="289">
        <v>39425.026899999997</v>
      </c>
      <c r="H68" s="289">
        <v>31080.556100000002</v>
      </c>
      <c r="I68" s="290">
        <v>18.55</v>
      </c>
      <c r="J68" s="290">
        <v>11.5</v>
      </c>
      <c r="K68" s="290">
        <v>10.72</v>
      </c>
      <c r="L68" s="290">
        <v>173.39080000000001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0.1358</v>
      </c>
      <c r="C69" s="294">
        <v>33398.9542</v>
      </c>
      <c r="D69" s="295">
        <v>22324.234799999998</v>
      </c>
      <c r="E69" s="295">
        <v>27288.0314</v>
      </c>
      <c r="F69" s="295">
        <v>43632.360800000002</v>
      </c>
      <c r="G69" s="295">
        <v>46933.195200000002</v>
      </c>
      <c r="H69" s="295">
        <v>34894.014499999997</v>
      </c>
      <c r="I69" s="296">
        <v>14.25</v>
      </c>
      <c r="J69" s="296">
        <v>10.52</v>
      </c>
      <c r="K69" s="296">
        <v>10.55</v>
      </c>
      <c r="L69" s="296">
        <v>171.64150000000001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7.4700000000000003E-2</v>
      </c>
      <c r="C70" s="288">
        <v>34510.932999999997</v>
      </c>
      <c r="D70" s="289">
        <v>23298.387200000001</v>
      </c>
      <c r="E70" s="289">
        <v>25128.934600000001</v>
      </c>
      <c r="F70" s="289">
        <v>41067.892500000002</v>
      </c>
      <c r="G70" s="289">
        <v>43845.450299999997</v>
      </c>
      <c r="H70" s="289">
        <v>33925.554400000001</v>
      </c>
      <c r="I70" s="290">
        <v>9.92</v>
      </c>
      <c r="J70" s="290">
        <v>15.71</v>
      </c>
      <c r="K70" s="290">
        <v>11.58</v>
      </c>
      <c r="L70" s="290">
        <v>175.09469999999999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7.1099999999999997E-2</v>
      </c>
      <c r="C71" s="294">
        <v>21082.914000000001</v>
      </c>
      <c r="D71" s="295">
        <v>17841.752899999999</v>
      </c>
      <c r="E71" s="295">
        <v>18956.5177</v>
      </c>
      <c r="F71" s="295">
        <v>23332.3109</v>
      </c>
      <c r="G71" s="295">
        <v>26743.9175</v>
      </c>
      <c r="H71" s="295">
        <v>21613.627</v>
      </c>
      <c r="I71" s="296">
        <v>7.24</v>
      </c>
      <c r="J71" s="296">
        <v>8.81</v>
      </c>
      <c r="K71" s="296">
        <v>8.9</v>
      </c>
      <c r="L71" s="296">
        <v>172.03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0.27950000000000003</v>
      </c>
      <c r="C72" s="288">
        <v>27692.760699999999</v>
      </c>
      <c r="D72" s="289">
        <v>18640.126</v>
      </c>
      <c r="E72" s="289">
        <v>20548.383600000001</v>
      </c>
      <c r="F72" s="289">
        <v>30753.6037</v>
      </c>
      <c r="G72" s="289">
        <v>33547.002899999999</v>
      </c>
      <c r="H72" s="289">
        <v>27033.686699999998</v>
      </c>
      <c r="I72" s="290">
        <v>15.87</v>
      </c>
      <c r="J72" s="290">
        <v>9</v>
      </c>
      <c r="K72" s="290">
        <v>11.77</v>
      </c>
      <c r="L72" s="290">
        <v>171.9263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0.55289999999999995</v>
      </c>
      <c r="C73" s="294">
        <v>32996.178999999996</v>
      </c>
      <c r="D73" s="295">
        <v>28340.483100000001</v>
      </c>
      <c r="E73" s="295">
        <v>30528.9791</v>
      </c>
      <c r="F73" s="295">
        <v>36663.324399999998</v>
      </c>
      <c r="G73" s="295">
        <v>42029.119200000001</v>
      </c>
      <c r="H73" s="295">
        <v>33976.574399999998</v>
      </c>
      <c r="I73" s="296">
        <v>16.93</v>
      </c>
      <c r="J73" s="296">
        <v>22.76</v>
      </c>
      <c r="K73" s="296">
        <v>11.07</v>
      </c>
      <c r="L73" s="296">
        <v>167.12719999999999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0.1381</v>
      </c>
      <c r="C74" s="288">
        <v>30385.875899999999</v>
      </c>
      <c r="D74" s="289">
        <v>24884.892599999999</v>
      </c>
      <c r="E74" s="289">
        <v>28027.616399999999</v>
      </c>
      <c r="F74" s="289">
        <v>35004.059200000003</v>
      </c>
      <c r="G74" s="289">
        <v>38000.9467</v>
      </c>
      <c r="H74" s="289">
        <v>31238.886299999998</v>
      </c>
      <c r="I74" s="290">
        <v>20.98</v>
      </c>
      <c r="J74" s="290">
        <v>16.34</v>
      </c>
      <c r="K74" s="290">
        <v>11.78</v>
      </c>
      <c r="L74" s="290">
        <v>165.25460000000001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0.25650000000000001</v>
      </c>
      <c r="C75" s="294">
        <v>35239.0092</v>
      </c>
      <c r="D75" s="295">
        <v>27334.7749</v>
      </c>
      <c r="E75" s="295">
        <v>31388.230200000002</v>
      </c>
      <c r="F75" s="295">
        <v>38754.217299999997</v>
      </c>
      <c r="G75" s="295">
        <v>41481.645600000003</v>
      </c>
      <c r="H75" s="295">
        <v>34957.133600000001</v>
      </c>
      <c r="I75" s="296">
        <v>15.57</v>
      </c>
      <c r="J75" s="296">
        <v>19.98</v>
      </c>
      <c r="K75" s="296">
        <v>11.14</v>
      </c>
      <c r="L75" s="296">
        <v>172.61619999999999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0.12759999999999999</v>
      </c>
      <c r="C76" s="288">
        <v>26662.037100000001</v>
      </c>
      <c r="D76" s="289">
        <v>23412.306199999999</v>
      </c>
      <c r="E76" s="289">
        <v>24924.1535</v>
      </c>
      <c r="F76" s="289">
        <v>33846.350700000003</v>
      </c>
      <c r="G76" s="289">
        <v>39203.875899999999</v>
      </c>
      <c r="H76" s="289">
        <v>29376.076099999998</v>
      </c>
      <c r="I76" s="290">
        <v>13.43</v>
      </c>
      <c r="J76" s="290">
        <v>7.58</v>
      </c>
      <c r="K76" s="290">
        <v>9.43</v>
      </c>
      <c r="L76" s="290">
        <v>171.4042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0.2026</v>
      </c>
      <c r="C77" s="294">
        <v>31364.142899999999</v>
      </c>
      <c r="D77" s="295">
        <v>16605.097699999998</v>
      </c>
      <c r="E77" s="295">
        <v>22291.1142</v>
      </c>
      <c r="F77" s="295">
        <v>38089.495999999999</v>
      </c>
      <c r="G77" s="295">
        <v>42702.739399999999</v>
      </c>
      <c r="H77" s="295">
        <v>30449.723900000001</v>
      </c>
      <c r="I77" s="296">
        <v>13.29</v>
      </c>
      <c r="J77" s="296">
        <v>9.36</v>
      </c>
      <c r="K77" s="296">
        <v>10.81</v>
      </c>
      <c r="L77" s="296">
        <v>178.2989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9.5500000000000002E-2</v>
      </c>
      <c r="C78" s="288">
        <v>18738.292399999998</v>
      </c>
      <c r="D78" s="289">
        <v>15480.2212</v>
      </c>
      <c r="E78" s="289">
        <v>16600.281299999999</v>
      </c>
      <c r="F78" s="289">
        <v>25740.839</v>
      </c>
      <c r="G78" s="289">
        <v>29906.447400000001</v>
      </c>
      <c r="H78" s="289">
        <v>20922.925500000001</v>
      </c>
      <c r="I78" s="290">
        <v>13.55</v>
      </c>
      <c r="J78" s="290">
        <v>7.3</v>
      </c>
      <c r="K78" s="290">
        <v>13.02</v>
      </c>
      <c r="L78" s="290">
        <v>170.72890000000001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0.38</v>
      </c>
      <c r="C79" s="294">
        <v>31385.120200000001</v>
      </c>
      <c r="D79" s="295">
        <v>24313.5753</v>
      </c>
      <c r="E79" s="295">
        <v>27674.459599999998</v>
      </c>
      <c r="F79" s="295">
        <v>38071.855000000003</v>
      </c>
      <c r="G79" s="295">
        <v>42441.768100000001</v>
      </c>
      <c r="H79" s="295">
        <v>32726.0157</v>
      </c>
      <c r="I79" s="296">
        <v>19.420000000000002</v>
      </c>
      <c r="J79" s="296">
        <v>15.48</v>
      </c>
      <c r="K79" s="296">
        <v>10.59</v>
      </c>
      <c r="L79" s="296">
        <v>173.07159999999999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2.6190000000000002</v>
      </c>
      <c r="C80" s="288">
        <v>20499.581200000001</v>
      </c>
      <c r="D80" s="289">
        <v>15430.2587</v>
      </c>
      <c r="E80" s="289">
        <v>17612.650900000001</v>
      </c>
      <c r="F80" s="289">
        <v>24736.1443</v>
      </c>
      <c r="G80" s="289">
        <v>28979.707200000001</v>
      </c>
      <c r="H80" s="289">
        <v>21533.143199999999</v>
      </c>
      <c r="I80" s="290">
        <v>12.7</v>
      </c>
      <c r="J80" s="290">
        <v>4.8899999999999997</v>
      </c>
      <c r="K80" s="290">
        <v>12.11</v>
      </c>
      <c r="L80" s="290">
        <v>171.67689999999999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0.24979999999999999</v>
      </c>
      <c r="C81" s="294">
        <v>38150.539499999999</v>
      </c>
      <c r="D81" s="295">
        <v>31401.614099999999</v>
      </c>
      <c r="E81" s="295">
        <v>33803.645700000001</v>
      </c>
      <c r="F81" s="295">
        <v>42010.683799999999</v>
      </c>
      <c r="G81" s="295">
        <v>44781.258699999998</v>
      </c>
      <c r="H81" s="295">
        <v>38087.893700000001</v>
      </c>
      <c r="I81" s="296">
        <v>12.57</v>
      </c>
      <c r="J81" s="296">
        <v>18.89</v>
      </c>
      <c r="K81" s="296">
        <v>10.89</v>
      </c>
      <c r="L81" s="296">
        <v>168.9787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0.22589999999999999</v>
      </c>
      <c r="C82" s="288">
        <v>30067.303500000002</v>
      </c>
      <c r="D82" s="289">
        <v>24753.8269</v>
      </c>
      <c r="E82" s="289">
        <v>27447.768400000001</v>
      </c>
      <c r="F82" s="289">
        <v>32673.0111</v>
      </c>
      <c r="G82" s="289">
        <v>36333.308100000002</v>
      </c>
      <c r="H82" s="289">
        <v>30203.844700000001</v>
      </c>
      <c r="I82" s="290">
        <v>13.16</v>
      </c>
      <c r="J82" s="290">
        <v>15.75</v>
      </c>
      <c r="K82" s="290">
        <v>11.41</v>
      </c>
      <c r="L82" s="290">
        <v>167.87469999999999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0.54620000000000002</v>
      </c>
      <c r="C83" s="294">
        <v>30220.0082</v>
      </c>
      <c r="D83" s="295">
        <v>24549.463500000002</v>
      </c>
      <c r="E83" s="295">
        <v>28007.356800000001</v>
      </c>
      <c r="F83" s="295">
        <v>31751.275799999999</v>
      </c>
      <c r="G83" s="295">
        <v>33550.7183</v>
      </c>
      <c r="H83" s="295">
        <v>29651.847699999998</v>
      </c>
      <c r="I83" s="296">
        <v>7.89</v>
      </c>
      <c r="J83" s="296">
        <v>11.88</v>
      </c>
      <c r="K83" s="296">
        <v>9.52</v>
      </c>
      <c r="L83" s="296">
        <v>192.583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0.10299999999999999</v>
      </c>
      <c r="C84" s="288">
        <v>30097.507000000001</v>
      </c>
      <c r="D84" s="289">
        <v>24722.900099999999</v>
      </c>
      <c r="E84" s="289">
        <v>27600.557199999999</v>
      </c>
      <c r="F84" s="289">
        <v>32930.180399999997</v>
      </c>
      <c r="G84" s="289">
        <v>36629.304300000003</v>
      </c>
      <c r="H84" s="289">
        <v>30409.0249</v>
      </c>
      <c r="I84" s="290">
        <v>20.67</v>
      </c>
      <c r="J84" s="290">
        <v>11.92</v>
      </c>
      <c r="K84" s="290">
        <v>11.89</v>
      </c>
      <c r="L84" s="290">
        <v>171.7723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0.89129999999999998</v>
      </c>
      <c r="C85" s="294">
        <v>24995.324199999999</v>
      </c>
      <c r="D85" s="295">
        <v>13626.0833</v>
      </c>
      <c r="E85" s="295">
        <v>20225.4411</v>
      </c>
      <c r="F85" s="295">
        <v>28303.289700000001</v>
      </c>
      <c r="G85" s="295">
        <v>33911.148200000003</v>
      </c>
      <c r="H85" s="295">
        <v>24662.776099999999</v>
      </c>
      <c r="I85" s="296">
        <v>14.46</v>
      </c>
      <c r="J85" s="296">
        <v>5.16</v>
      </c>
      <c r="K85" s="296">
        <v>9.93</v>
      </c>
      <c r="L85" s="296">
        <v>174.74209999999999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1.5823</v>
      </c>
      <c r="C86" s="288">
        <v>15785.6204</v>
      </c>
      <c r="D86" s="289">
        <v>11908.5833</v>
      </c>
      <c r="E86" s="289">
        <v>13646.1201</v>
      </c>
      <c r="F86" s="289">
        <v>18105.825700000001</v>
      </c>
      <c r="G86" s="289">
        <v>19814.4172</v>
      </c>
      <c r="H86" s="289">
        <v>16061.0699</v>
      </c>
      <c r="I86" s="290">
        <v>10.47</v>
      </c>
      <c r="J86" s="290">
        <v>4.8499999999999996</v>
      </c>
      <c r="K86" s="290">
        <v>9.2200000000000006</v>
      </c>
      <c r="L86" s="290">
        <v>173.637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9.1899999999999996E-2</v>
      </c>
      <c r="C87" s="294">
        <v>17268.920999999998</v>
      </c>
      <c r="D87" s="295">
        <v>12740.0602</v>
      </c>
      <c r="E87" s="295">
        <v>14200.6738</v>
      </c>
      <c r="F87" s="295">
        <v>21505.9287</v>
      </c>
      <c r="G87" s="295">
        <v>24482.8488</v>
      </c>
      <c r="H87" s="295">
        <v>18202.574100000002</v>
      </c>
      <c r="I87" s="296">
        <v>9.9700000000000006</v>
      </c>
      <c r="J87" s="296">
        <v>1.47</v>
      </c>
      <c r="K87" s="296">
        <v>13.06</v>
      </c>
      <c r="L87" s="296">
        <v>176.21199999999999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0.45090000000000002</v>
      </c>
      <c r="C88" s="288">
        <v>19084.245599999998</v>
      </c>
      <c r="D88" s="289">
        <v>14169.1666</v>
      </c>
      <c r="E88" s="289">
        <v>16344.618700000001</v>
      </c>
      <c r="F88" s="289">
        <v>19699.633999999998</v>
      </c>
      <c r="G88" s="289">
        <v>21727.755799999999</v>
      </c>
      <c r="H88" s="289">
        <v>18151.276399999999</v>
      </c>
      <c r="I88" s="290">
        <v>19.73</v>
      </c>
      <c r="J88" s="290">
        <v>6.65</v>
      </c>
      <c r="K88" s="290">
        <v>8.34</v>
      </c>
      <c r="L88" s="290">
        <v>174.011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9.6000000000000002E-2</v>
      </c>
      <c r="C89" s="294">
        <v>16227.0558</v>
      </c>
      <c r="D89" s="295">
        <v>11042.379000000001</v>
      </c>
      <c r="E89" s="295">
        <v>13927.1666</v>
      </c>
      <c r="F89" s="295">
        <v>21279.445</v>
      </c>
      <c r="G89" s="295">
        <v>25656.146199999999</v>
      </c>
      <c r="H89" s="295">
        <v>17671.091100000001</v>
      </c>
      <c r="I89" s="296">
        <v>15.64</v>
      </c>
      <c r="J89" s="296">
        <v>8.1300000000000008</v>
      </c>
      <c r="K89" s="296">
        <v>9.6300000000000008</v>
      </c>
      <c r="L89" s="296">
        <v>176.8973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4.7500000000000001E-2</v>
      </c>
      <c r="C90" s="288">
        <v>17881.132600000001</v>
      </c>
      <c r="D90" s="289">
        <v>16179.808000000001</v>
      </c>
      <c r="E90" s="289">
        <v>16546.804499999998</v>
      </c>
      <c r="F90" s="289">
        <v>19377.709500000001</v>
      </c>
      <c r="G90" s="289">
        <v>22581.2791</v>
      </c>
      <c r="H90" s="289">
        <v>18331.2844</v>
      </c>
      <c r="I90" s="290">
        <v>12.27</v>
      </c>
      <c r="J90" s="290">
        <v>11.11</v>
      </c>
      <c r="K90" s="290">
        <v>9.51</v>
      </c>
      <c r="L90" s="290">
        <v>172.4836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/>
      <c r="B91" s="293"/>
      <c r="C91" s="294"/>
      <c r="D91" s="295"/>
      <c r="E91" s="295"/>
      <c r="F91" s="295"/>
      <c r="G91" s="295"/>
      <c r="H91" s="295"/>
      <c r="I91" s="296"/>
      <c r="J91" s="296"/>
      <c r="K91" s="296"/>
      <c r="L91" s="296"/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97"/>
      <c r="B92" s="298"/>
      <c r="C92" s="299"/>
      <c r="D92" s="300"/>
      <c r="E92" s="300"/>
      <c r="F92" s="300"/>
      <c r="G92" s="300"/>
      <c r="H92" s="300"/>
      <c r="I92" s="301"/>
      <c r="J92" s="301"/>
      <c r="K92" s="301"/>
      <c r="L92" s="301"/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/>
      <c r="B93" s="293"/>
      <c r="C93" s="294"/>
      <c r="D93" s="295"/>
      <c r="E93" s="295"/>
      <c r="F93" s="295"/>
      <c r="G93" s="295"/>
      <c r="H93" s="295"/>
      <c r="I93" s="296"/>
      <c r="J93" s="296"/>
      <c r="K93" s="296"/>
      <c r="L93" s="296"/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97"/>
      <c r="B94" s="298"/>
      <c r="C94" s="299"/>
      <c r="D94" s="300"/>
      <c r="E94" s="300"/>
      <c r="F94" s="300"/>
      <c r="G94" s="300"/>
      <c r="H94" s="300"/>
      <c r="I94" s="301"/>
      <c r="J94" s="301"/>
      <c r="K94" s="301"/>
      <c r="L94" s="301"/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/>
      <c r="B95" s="293"/>
      <c r="C95" s="294"/>
      <c r="D95" s="295"/>
      <c r="E95" s="295"/>
      <c r="F95" s="295"/>
      <c r="G95" s="295"/>
      <c r="H95" s="295"/>
      <c r="I95" s="296"/>
      <c r="J95" s="296"/>
      <c r="K95" s="296"/>
      <c r="L95" s="296"/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97"/>
      <c r="B96" s="298"/>
      <c r="C96" s="299"/>
      <c r="D96" s="300"/>
      <c r="E96" s="300"/>
      <c r="F96" s="300"/>
      <c r="G96" s="300"/>
      <c r="H96" s="300"/>
      <c r="I96" s="301"/>
      <c r="J96" s="301"/>
      <c r="K96" s="301"/>
      <c r="L96" s="301"/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/>
      <c r="B97" s="293"/>
      <c r="C97" s="294"/>
      <c r="D97" s="295"/>
      <c r="E97" s="295"/>
      <c r="F97" s="295"/>
      <c r="G97" s="295"/>
      <c r="H97" s="295"/>
      <c r="I97" s="296"/>
      <c r="J97" s="296"/>
      <c r="K97" s="296"/>
      <c r="L97" s="296"/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97"/>
      <c r="B98" s="298"/>
      <c r="C98" s="299"/>
      <c r="D98" s="300"/>
      <c r="E98" s="300"/>
      <c r="F98" s="300"/>
      <c r="G98" s="300"/>
      <c r="H98" s="300"/>
      <c r="I98" s="301"/>
      <c r="J98" s="301"/>
      <c r="K98" s="301"/>
      <c r="L98" s="301"/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/>
      <c r="B99" s="293"/>
      <c r="C99" s="294"/>
      <c r="D99" s="295"/>
      <c r="E99" s="295"/>
      <c r="F99" s="295"/>
      <c r="G99" s="295"/>
      <c r="H99" s="295"/>
      <c r="I99" s="296"/>
      <c r="J99" s="296"/>
      <c r="K99" s="296"/>
      <c r="L99" s="296"/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97"/>
      <c r="B100" s="298"/>
      <c r="C100" s="299"/>
      <c r="D100" s="300"/>
      <c r="E100" s="300"/>
      <c r="F100" s="300"/>
      <c r="G100" s="300"/>
      <c r="H100" s="300"/>
      <c r="I100" s="301"/>
      <c r="J100" s="301"/>
      <c r="K100" s="301"/>
      <c r="L100" s="301"/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/>
      <c r="B101" s="293"/>
      <c r="C101" s="294"/>
      <c r="D101" s="295"/>
      <c r="E101" s="295"/>
      <c r="F101" s="295"/>
      <c r="G101" s="295"/>
      <c r="H101" s="295"/>
      <c r="I101" s="296"/>
      <c r="J101" s="296"/>
      <c r="K101" s="296"/>
      <c r="L101" s="296"/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97"/>
      <c r="B102" s="298"/>
      <c r="C102" s="299"/>
      <c r="D102" s="300"/>
      <c r="E102" s="300"/>
      <c r="F102" s="300"/>
      <c r="G102" s="300"/>
      <c r="H102" s="300"/>
      <c r="I102" s="301"/>
      <c r="J102" s="301"/>
      <c r="K102" s="301"/>
      <c r="L102" s="301"/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/>
      <c r="B103" s="293"/>
      <c r="C103" s="294"/>
      <c r="D103" s="295"/>
      <c r="E103" s="295"/>
      <c r="F103" s="295"/>
      <c r="G103" s="295"/>
      <c r="H103" s="295"/>
      <c r="I103" s="296"/>
      <c r="J103" s="296"/>
      <c r="K103" s="296"/>
      <c r="L103" s="296"/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97"/>
      <c r="B104" s="298"/>
      <c r="C104" s="299"/>
      <c r="D104" s="300"/>
      <c r="E104" s="300"/>
      <c r="F104" s="300"/>
      <c r="G104" s="300"/>
      <c r="H104" s="300"/>
      <c r="I104" s="301"/>
      <c r="J104" s="301"/>
      <c r="K104" s="301"/>
      <c r="L104" s="301"/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/>
      <c r="B105" s="293"/>
      <c r="C105" s="294"/>
      <c r="D105" s="295"/>
      <c r="E105" s="295"/>
      <c r="F105" s="295"/>
      <c r="G105" s="295"/>
      <c r="H105" s="295"/>
      <c r="I105" s="296"/>
      <c r="J105" s="296"/>
      <c r="K105" s="296"/>
      <c r="L105" s="296"/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97"/>
      <c r="B106" s="298"/>
      <c r="C106" s="299"/>
      <c r="D106" s="300"/>
      <c r="E106" s="300"/>
      <c r="F106" s="300"/>
      <c r="G106" s="300"/>
      <c r="H106" s="300"/>
      <c r="I106" s="301"/>
      <c r="J106" s="301"/>
      <c r="K106" s="301"/>
      <c r="L106" s="301"/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/>
      <c r="B107" s="293"/>
      <c r="C107" s="294"/>
      <c r="D107" s="295"/>
      <c r="E107" s="295"/>
      <c r="F107" s="295"/>
      <c r="G107" s="295"/>
      <c r="H107" s="295"/>
      <c r="I107" s="296"/>
      <c r="J107" s="296"/>
      <c r="K107" s="296"/>
      <c r="L107" s="296"/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97"/>
      <c r="B108" s="298"/>
      <c r="C108" s="299"/>
      <c r="D108" s="300"/>
      <c r="E108" s="300"/>
      <c r="F108" s="300"/>
      <c r="G108" s="300"/>
      <c r="H108" s="300"/>
      <c r="I108" s="301"/>
      <c r="J108" s="301"/>
      <c r="K108" s="301"/>
      <c r="L108" s="301"/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/>
      <c r="B109" s="293"/>
      <c r="C109" s="294"/>
      <c r="D109" s="295"/>
      <c r="E109" s="295"/>
      <c r="F109" s="295"/>
      <c r="G109" s="295"/>
      <c r="H109" s="295"/>
      <c r="I109" s="296"/>
      <c r="J109" s="296"/>
      <c r="K109" s="296"/>
      <c r="L109" s="296"/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97"/>
      <c r="B110" s="298"/>
      <c r="C110" s="299"/>
      <c r="D110" s="300"/>
      <c r="E110" s="300"/>
      <c r="F110" s="300"/>
      <c r="G110" s="300"/>
      <c r="H110" s="300"/>
      <c r="I110" s="301"/>
      <c r="J110" s="301"/>
      <c r="K110" s="301"/>
      <c r="L110" s="301"/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/>
      <c r="B111" s="293"/>
      <c r="C111" s="294"/>
      <c r="D111" s="295"/>
      <c r="E111" s="295"/>
      <c r="F111" s="295"/>
      <c r="G111" s="295"/>
      <c r="H111" s="295"/>
      <c r="I111" s="296"/>
      <c r="J111" s="296"/>
      <c r="K111" s="296"/>
      <c r="L111" s="296"/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97"/>
      <c r="B112" s="298"/>
      <c r="C112" s="299"/>
      <c r="D112" s="300"/>
      <c r="E112" s="300"/>
      <c r="F112" s="300"/>
      <c r="G112" s="300"/>
      <c r="H112" s="300"/>
      <c r="I112" s="301"/>
      <c r="J112" s="301"/>
      <c r="K112" s="301"/>
      <c r="L112" s="301"/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/>
      <c r="B113" s="293"/>
      <c r="C113" s="294"/>
      <c r="D113" s="295"/>
      <c r="E113" s="295"/>
      <c r="F113" s="295"/>
      <c r="G113" s="295"/>
      <c r="H113" s="295"/>
      <c r="I113" s="296"/>
      <c r="J113" s="296"/>
      <c r="K113" s="296"/>
      <c r="L113" s="296"/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97"/>
      <c r="B114" s="298"/>
      <c r="C114" s="299"/>
      <c r="D114" s="300"/>
      <c r="E114" s="300"/>
      <c r="F114" s="300"/>
      <c r="G114" s="300"/>
      <c r="H114" s="300"/>
      <c r="I114" s="301"/>
      <c r="J114" s="301"/>
      <c r="K114" s="301"/>
      <c r="L114" s="301"/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/>
      <c r="B115" s="293"/>
      <c r="C115" s="294"/>
      <c r="D115" s="295"/>
      <c r="E115" s="295"/>
      <c r="F115" s="295"/>
      <c r="G115" s="295"/>
      <c r="H115" s="295"/>
      <c r="I115" s="296"/>
      <c r="J115" s="296"/>
      <c r="K115" s="296"/>
      <c r="L115" s="296"/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97"/>
      <c r="B116" s="298"/>
      <c r="C116" s="299"/>
      <c r="D116" s="300"/>
      <c r="E116" s="300"/>
      <c r="F116" s="300"/>
      <c r="G116" s="300"/>
      <c r="H116" s="300"/>
      <c r="I116" s="301"/>
      <c r="J116" s="301"/>
      <c r="K116" s="301"/>
      <c r="L116" s="301"/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/>
      <c r="B117" s="293"/>
      <c r="C117" s="294"/>
      <c r="D117" s="295"/>
      <c r="E117" s="295"/>
      <c r="F117" s="295"/>
      <c r="G117" s="295"/>
      <c r="H117" s="295"/>
      <c r="I117" s="296"/>
      <c r="J117" s="296"/>
      <c r="K117" s="296"/>
      <c r="L117" s="296"/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97"/>
      <c r="B118" s="298"/>
      <c r="C118" s="299"/>
      <c r="D118" s="300"/>
      <c r="E118" s="300"/>
      <c r="F118" s="300"/>
      <c r="G118" s="300"/>
      <c r="H118" s="300"/>
      <c r="I118" s="301"/>
      <c r="J118" s="301"/>
      <c r="K118" s="301"/>
      <c r="L118" s="301"/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/>
      <c r="B119" s="293"/>
      <c r="C119" s="294"/>
      <c r="D119" s="295"/>
      <c r="E119" s="295"/>
      <c r="F119" s="295"/>
      <c r="G119" s="295"/>
      <c r="H119" s="295"/>
      <c r="I119" s="296"/>
      <c r="J119" s="296"/>
      <c r="K119" s="296"/>
      <c r="L119" s="296"/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97"/>
      <c r="B120" s="298"/>
      <c r="C120" s="299"/>
      <c r="D120" s="300"/>
      <c r="E120" s="300"/>
      <c r="F120" s="300"/>
      <c r="G120" s="300"/>
      <c r="H120" s="300"/>
      <c r="I120" s="301"/>
      <c r="J120" s="301"/>
      <c r="K120" s="301"/>
      <c r="L120" s="301"/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/>
      <c r="B121" s="293"/>
      <c r="C121" s="294"/>
      <c r="D121" s="295"/>
      <c r="E121" s="295"/>
      <c r="F121" s="295"/>
      <c r="G121" s="295"/>
      <c r="H121" s="295"/>
      <c r="I121" s="296"/>
      <c r="J121" s="296"/>
      <c r="K121" s="296"/>
      <c r="L121" s="296"/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97"/>
      <c r="B122" s="298"/>
      <c r="C122" s="299"/>
      <c r="D122" s="300"/>
      <c r="E122" s="300"/>
      <c r="F122" s="300"/>
      <c r="G122" s="300"/>
      <c r="H122" s="300"/>
      <c r="I122" s="301"/>
      <c r="J122" s="301"/>
      <c r="K122" s="301"/>
      <c r="L122" s="301"/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/>
      <c r="B123" s="293"/>
      <c r="C123" s="294"/>
      <c r="D123" s="295"/>
      <c r="E123" s="295"/>
      <c r="F123" s="295"/>
      <c r="G123" s="295"/>
      <c r="H123" s="295"/>
      <c r="I123" s="296"/>
      <c r="J123" s="296"/>
      <c r="K123" s="296"/>
      <c r="L123" s="296"/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97"/>
      <c r="B124" s="298"/>
      <c r="C124" s="299"/>
      <c r="D124" s="300"/>
      <c r="E124" s="300"/>
      <c r="F124" s="300"/>
      <c r="G124" s="300"/>
      <c r="H124" s="300"/>
      <c r="I124" s="301"/>
      <c r="J124" s="301"/>
      <c r="K124" s="301"/>
      <c r="L124" s="301"/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/>
      <c r="B125" s="293"/>
      <c r="C125" s="294"/>
      <c r="D125" s="295"/>
      <c r="E125" s="295"/>
      <c r="F125" s="295"/>
      <c r="G125" s="295"/>
      <c r="H125" s="295"/>
      <c r="I125" s="296"/>
      <c r="J125" s="296"/>
      <c r="K125" s="296"/>
      <c r="L125" s="296"/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97"/>
      <c r="B126" s="298"/>
      <c r="C126" s="299"/>
      <c r="D126" s="300"/>
      <c r="E126" s="300"/>
      <c r="F126" s="300"/>
      <c r="G126" s="300"/>
      <c r="H126" s="300"/>
      <c r="I126" s="301"/>
      <c r="J126" s="301"/>
      <c r="K126" s="301"/>
      <c r="L126" s="301"/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/>
      <c r="B127" s="293"/>
      <c r="C127" s="294"/>
      <c r="D127" s="295"/>
      <c r="E127" s="295"/>
      <c r="F127" s="295"/>
      <c r="G127" s="295"/>
      <c r="H127" s="295"/>
      <c r="I127" s="296"/>
      <c r="J127" s="296"/>
      <c r="K127" s="296"/>
      <c r="L127" s="296"/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97"/>
      <c r="B128" s="298"/>
      <c r="C128" s="299"/>
      <c r="D128" s="300"/>
      <c r="E128" s="300"/>
      <c r="F128" s="300"/>
      <c r="G128" s="300"/>
      <c r="H128" s="300"/>
      <c r="I128" s="301"/>
      <c r="J128" s="301"/>
      <c r="K128" s="301"/>
      <c r="L128" s="301"/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/>
      <c r="B129" s="293"/>
      <c r="C129" s="294"/>
      <c r="D129" s="295"/>
      <c r="E129" s="295"/>
      <c r="F129" s="295"/>
      <c r="G129" s="295"/>
      <c r="H129" s="295"/>
      <c r="I129" s="296"/>
      <c r="J129" s="296"/>
      <c r="K129" s="296"/>
      <c r="L129" s="296"/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97"/>
      <c r="B130" s="298"/>
      <c r="C130" s="299"/>
      <c r="D130" s="300"/>
      <c r="E130" s="300"/>
      <c r="F130" s="300"/>
      <c r="G130" s="300"/>
      <c r="H130" s="300"/>
      <c r="I130" s="301"/>
      <c r="J130" s="301"/>
      <c r="K130" s="301"/>
      <c r="L130" s="301"/>
      <c r="M130"/>
      <c r="N130" s="266"/>
      <c r="O130" s="291"/>
      <c r="P130" s="291"/>
      <c r="Q130" s="291"/>
      <c r="R130" s="98"/>
      <c r="S130" s="302"/>
      <c r="T130" s="302"/>
      <c r="U130" s="302"/>
    </row>
    <row r="131" spans="1:21" s="285" customFormat="1" ht="13.5" customHeight="1" x14ac:dyDescent="0.2">
      <c r="A131" s="292"/>
      <c r="B131" s="293"/>
      <c r="C131" s="294"/>
      <c r="D131" s="295"/>
      <c r="E131" s="295"/>
      <c r="F131" s="295"/>
      <c r="G131" s="295"/>
      <c r="H131" s="295"/>
      <c r="I131" s="296"/>
      <c r="J131" s="296"/>
      <c r="K131" s="296"/>
      <c r="L131" s="296"/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97"/>
      <c r="B132" s="298"/>
      <c r="C132" s="299"/>
      <c r="D132" s="300"/>
      <c r="E132" s="300"/>
      <c r="F132" s="300"/>
      <c r="G132" s="300"/>
      <c r="H132" s="300"/>
      <c r="I132" s="301"/>
      <c r="J132" s="301"/>
      <c r="K132" s="301"/>
      <c r="L132" s="301"/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/>
      <c r="B133" s="293"/>
      <c r="C133" s="294"/>
      <c r="D133" s="295"/>
      <c r="E133" s="295"/>
      <c r="F133" s="295"/>
      <c r="G133" s="295"/>
      <c r="H133" s="295"/>
      <c r="I133" s="296"/>
      <c r="J133" s="296"/>
      <c r="K133" s="296"/>
      <c r="L133" s="296"/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97"/>
      <c r="B134" s="298"/>
      <c r="C134" s="299"/>
      <c r="D134" s="300"/>
      <c r="E134" s="300"/>
      <c r="F134" s="300"/>
      <c r="G134" s="300"/>
      <c r="H134" s="300"/>
      <c r="I134" s="301"/>
      <c r="J134" s="301"/>
      <c r="K134" s="301"/>
      <c r="L134" s="301"/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/>
      <c r="B135" s="293"/>
      <c r="C135" s="294"/>
      <c r="D135" s="295"/>
      <c r="E135" s="295"/>
      <c r="F135" s="295"/>
      <c r="G135" s="295"/>
      <c r="H135" s="295"/>
      <c r="I135" s="296"/>
      <c r="J135" s="296"/>
      <c r="K135" s="296"/>
      <c r="L135" s="296"/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97"/>
      <c r="B136" s="298"/>
      <c r="C136" s="299"/>
      <c r="D136" s="300"/>
      <c r="E136" s="300"/>
      <c r="F136" s="300"/>
      <c r="G136" s="300"/>
      <c r="H136" s="300"/>
      <c r="I136" s="301"/>
      <c r="J136" s="301"/>
      <c r="K136" s="301"/>
      <c r="L136" s="301"/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/>
      <c r="B137" s="293"/>
      <c r="C137" s="294"/>
      <c r="D137" s="295"/>
      <c r="E137" s="295"/>
      <c r="F137" s="295"/>
      <c r="G137" s="295"/>
      <c r="H137" s="295"/>
      <c r="I137" s="296"/>
      <c r="J137" s="296"/>
      <c r="K137" s="296"/>
      <c r="L137" s="296"/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97"/>
      <c r="B138" s="298"/>
      <c r="C138" s="299"/>
      <c r="D138" s="300"/>
      <c r="E138" s="300"/>
      <c r="F138" s="300"/>
      <c r="G138" s="300"/>
      <c r="H138" s="300"/>
      <c r="I138" s="301"/>
      <c r="J138" s="301"/>
      <c r="K138" s="301"/>
      <c r="L138" s="301"/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/>
      <c r="B139" s="293"/>
      <c r="C139" s="294"/>
      <c r="D139" s="295"/>
      <c r="E139" s="295"/>
      <c r="F139" s="295"/>
      <c r="G139" s="295"/>
      <c r="H139" s="295"/>
      <c r="I139" s="296"/>
      <c r="J139" s="296"/>
      <c r="K139" s="296"/>
      <c r="L139" s="296"/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97"/>
      <c r="B140" s="298"/>
      <c r="C140" s="299"/>
      <c r="D140" s="300"/>
      <c r="E140" s="300"/>
      <c r="F140" s="300"/>
      <c r="G140" s="300"/>
      <c r="H140" s="300"/>
      <c r="I140" s="301"/>
      <c r="J140" s="301"/>
      <c r="K140" s="301"/>
      <c r="L140" s="301"/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/>
      <c r="B141" s="293"/>
      <c r="C141" s="294"/>
      <c r="D141" s="295"/>
      <c r="E141" s="295"/>
      <c r="F141" s="295"/>
      <c r="G141" s="295"/>
      <c r="H141" s="295"/>
      <c r="I141" s="296"/>
      <c r="J141" s="296"/>
      <c r="K141" s="296"/>
      <c r="L141" s="296"/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97"/>
      <c r="B142" s="298"/>
      <c r="C142" s="299"/>
      <c r="D142" s="300"/>
      <c r="E142" s="300"/>
      <c r="F142" s="300"/>
      <c r="G142" s="300"/>
      <c r="H142" s="300"/>
      <c r="I142" s="301"/>
      <c r="J142" s="301"/>
      <c r="K142" s="301"/>
      <c r="L142" s="301"/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/>
      <c r="B143" s="293"/>
      <c r="C143" s="294"/>
      <c r="D143" s="295"/>
      <c r="E143" s="295"/>
      <c r="F143" s="295"/>
      <c r="G143" s="295"/>
      <c r="H143" s="295"/>
      <c r="I143" s="296"/>
      <c r="J143" s="296"/>
      <c r="K143" s="296"/>
      <c r="L143" s="296"/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97"/>
      <c r="B144" s="298"/>
      <c r="C144" s="299"/>
      <c r="D144" s="300"/>
      <c r="E144" s="300"/>
      <c r="F144" s="300"/>
      <c r="G144" s="300"/>
      <c r="H144" s="300"/>
      <c r="I144" s="301"/>
      <c r="J144" s="301"/>
      <c r="K144" s="301"/>
      <c r="L144" s="301"/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7"/>
      <c r="B146" s="298"/>
      <c r="C146" s="299"/>
      <c r="D146" s="300"/>
      <c r="E146" s="300"/>
      <c r="F146" s="300"/>
      <c r="G146" s="300"/>
      <c r="H146" s="300"/>
      <c r="I146" s="301"/>
      <c r="J146" s="301"/>
      <c r="K146" s="301"/>
      <c r="L146" s="301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7"/>
      <c r="B148" s="298"/>
      <c r="C148" s="299"/>
      <c r="D148" s="300"/>
      <c r="E148" s="300"/>
      <c r="F148" s="300"/>
      <c r="G148" s="300"/>
      <c r="H148" s="300"/>
      <c r="I148" s="301"/>
      <c r="J148" s="301"/>
      <c r="K148" s="301"/>
      <c r="L148" s="301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7"/>
      <c r="B150" s="298"/>
      <c r="C150" s="299"/>
      <c r="D150" s="300"/>
      <c r="E150" s="300"/>
      <c r="F150" s="300"/>
      <c r="G150" s="300"/>
      <c r="H150" s="300"/>
      <c r="I150" s="301"/>
      <c r="J150" s="301"/>
      <c r="K150" s="301"/>
      <c r="L150" s="301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7"/>
      <c r="B152" s="298"/>
      <c r="C152" s="299"/>
      <c r="D152" s="300"/>
      <c r="E152" s="300"/>
      <c r="F152" s="300"/>
      <c r="G152" s="300"/>
      <c r="H152" s="300"/>
      <c r="I152" s="301"/>
      <c r="J152" s="301"/>
      <c r="K152" s="301"/>
      <c r="L152" s="301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7"/>
      <c r="B154" s="298"/>
      <c r="C154" s="299"/>
      <c r="D154" s="300"/>
      <c r="E154" s="300"/>
      <c r="F154" s="300"/>
      <c r="G154" s="300"/>
      <c r="H154" s="300"/>
      <c r="I154" s="301"/>
      <c r="J154" s="301"/>
      <c r="K154" s="301"/>
      <c r="L154" s="301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7"/>
      <c r="B156" s="298"/>
      <c r="C156" s="299"/>
      <c r="D156" s="300"/>
      <c r="E156" s="300"/>
      <c r="F156" s="300"/>
      <c r="G156" s="300"/>
      <c r="H156" s="300"/>
      <c r="I156" s="301"/>
      <c r="J156" s="301"/>
      <c r="K156" s="301"/>
      <c r="L156" s="301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7"/>
      <c r="B158" s="298"/>
      <c r="C158" s="299"/>
      <c r="D158" s="300"/>
      <c r="E158" s="300"/>
      <c r="F158" s="300"/>
      <c r="G158" s="300"/>
      <c r="H158" s="300"/>
      <c r="I158" s="301"/>
      <c r="J158" s="301"/>
      <c r="K158" s="301"/>
      <c r="L158" s="301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303"/>
      <c r="B159" s="304"/>
      <c r="C159" s="305"/>
      <c r="D159" s="306"/>
      <c r="E159" s="306"/>
      <c r="F159" s="306"/>
      <c r="G159" s="306"/>
      <c r="H159" s="306"/>
      <c r="I159" s="307"/>
      <c r="J159" s="307"/>
      <c r="K159" s="307"/>
      <c r="L159" s="307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303"/>
      <c r="B160" s="304"/>
      <c r="C160" s="305"/>
      <c r="D160" s="306"/>
      <c r="E160" s="306"/>
      <c r="F160" s="306"/>
      <c r="G160" s="306"/>
      <c r="H160" s="306"/>
      <c r="I160" s="307"/>
      <c r="J160" s="307"/>
      <c r="K160" s="307"/>
      <c r="L160" s="307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303"/>
      <c r="B161" s="304"/>
      <c r="C161" s="305"/>
      <c r="D161" s="306"/>
      <c r="E161" s="306"/>
      <c r="F161" s="306"/>
      <c r="G161" s="306"/>
      <c r="H161" s="306"/>
      <c r="I161" s="307"/>
      <c r="J161" s="307"/>
      <c r="K161" s="307"/>
      <c r="L161" s="307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303"/>
      <c r="B162" s="304"/>
      <c r="C162" s="305"/>
      <c r="D162" s="306"/>
      <c r="E162" s="306"/>
      <c r="F162" s="306"/>
      <c r="G162" s="306"/>
      <c r="H162" s="306"/>
      <c r="I162" s="307"/>
      <c r="J162" s="307"/>
      <c r="K162" s="307"/>
      <c r="L162" s="307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83DF-1404-4D0B-B578-F8C624180BC4}">
  <sheetPr codeName="List34">
    <tabColor theme="1" tint="0.34998626667073579"/>
  </sheetPr>
  <dimension ref="A1:S38"/>
  <sheetViews>
    <sheetView showGridLines="0" topLeftCell="A19" zoomScale="75" zoomScaleNormal="75" zoomScaleSheetLayoutView="100" workbookViewId="0">
      <selection activeCell="Q33" sqref="Q33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204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205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Karlovarský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206</v>
      </c>
      <c r="C7" s="27"/>
      <c r="D7" s="49">
        <v>148.8459</v>
      </c>
      <c r="E7" s="28" t="s">
        <v>25</v>
      </c>
      <c r="G7" s="313"/>
    </row>
    <row r="8" spans="1:19" s="22" customFormat="1" ht="20.45" customHeight="1" x14ac:dyDescent="0.25">
      <c r="B8" s="31" t="s">
        <v>207</v>
      </c>
      <c r="C8" s="31"/>
      <c r="D8" s="32">
        <v>4.2370000000000001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208</v>
      </c>
      <c r="D11" s="48">
        <v>125.736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209</v>
      </c>
      <c r="D12" s="48">
        <v>141.58330000000001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210</v>
      </c>
      <c r="D13" s="48">
        <v>152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211</v>
      </c>
      <c r="D14" s="48">
        <v>160.46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212</v>
      </c>
      <c r="D15" s="48">
        <v>168.75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213</v>
      </c>
      <c r="C17" s="27"/>
      <c r="D17" s="49">
        <v>25.522500000000001</v>
      </c>
      <c r="E17" s="28" t="s">
        <v>25</v>
      </c>
    </row>
    <row r="18" spans="2:10" s="30" customFormat="1" ht="20.45" customHeight="1" x14ac:dyDescent="0.2">
      <c r="B18" s="47" t="s">
        <v>214</v>
      </c>
      <c r="C18" s="37"/>
      <c r="D18" s="319">
        <v>13.2281</v>
      </c>
      <c r="E18" s="39" t="s">
        <v>25</v>
      </c>
    </row>
    <row r="19" spans="2:10" s="30" customFormat="1" ht="20.45" customHeight="1" x14ac:dyDescent="0.2">
      <c r="B19" s="47" t="s">
        <v>215</v>
      </c>
      <c r="C19" s="37"/>
      <c r="D19" s="319">
        <v>6.7229999999999999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216</v>
      </c>
      <c r="I23" s="313">
        <f>D7-D8</f>
        <v>144.60890000000001</v>
      </c>
      <c r="J23" s="326" t="str">
        <f>H23&amp;" "&amp;TEXT(I23/($I$23+$I$25+$I$26+$I$27)*100,0)&amp;" %"</f>
        <v>Průměrná měsíční odpracovaná doba bez přesčasu 85 %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217</v>
      </c>
      <c r="I24" s="41">
        <f>D17</f>
        <v>25.522500000000001</v>
      </c>
      <c r="J24" s="326" t="str">
        <f>H24&amp;" "&amp;TEXT((I25/($I$23+$I$25+$I$26+$I$27)*100)+(I26/($I$23+$I$25+$I$26+$I$27)*100)+(I27/($I$23+$I$25+$I$26+$I$27)*100),0)&amp;" %"</f>
        <v>Průměrná měsíční neodpracovaná doba 15 %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218</v>
      </c>
      <c r="I25" s="41">
        <f>D18</f>
        <v>13.2281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219</v>
      </c>
      <c r="I26" s="41">
        <f>D19</f>
        <v>6.7229999999999999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220</v>
      </c>
      <c r="I27" s="41">
        <f>(I23+D17)-(I23+D18+D19)</f>
        <v>5.5713999999999828</v>
      </c>
      <c r="J27" s="326" t="str">
        <f>H27&amp;" "&amp;TEXT(ROUND(I24/(I23+I24)*100,0)-(ROUND(I25/($I$23+$I$25+$I$26+$I$27)*100,0))-(ROUND(I26/($I$23+$I$25+$I$26+$I$27)*100,0)),0)&amp;" %"</f>
        <v>Jiné 3 %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CD0D-81DD-4BEE-B955-E1D70A053175}">
  <sheetPr codeName="List39">
    <tabColor theme="0" tint="-0.249977111117893"/>
  </sheetPr>
  <dimension ref="A1:Q1432"/>
  <sheetViews>
    <sheetView showGridLines="0" zoomScaleNormal="100" zoomScaleSheetLayoutView="100" workbookViewId="0">
      <selection activeCell="Q33" sqref="Q33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221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222</v>
      </c>
    </row>
    <row r="3" spans="1:17" ht="14.25" customHeight="1" x14ac:dyDescent="0.2">
      <c r="A3" s="72" t="s">
        <v>223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224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Karlovarský kraj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225</v>
      </c>
      <c r="B8" s="274" t="s">
        <v>226</v>
      </c>
      <c r="C8" s="205" t="s">
        <v>227</v>
      </c>
      <c r="D8" s="205"/>
      <c r="E8" s="205" t="s">
        <v>228</v>
      </c>
      <c r="F8" s="205"/>
      <c r="G8" s="205"/>
    </row>
    <row r="9" spans="1:17" ht="17.25" customHeight="1" x14ac:dyDescent="0.2">
      <c r="A9" s="334"/>
      <c r="B9" s="335"/>
      <c r="C9" s="215" t="s">
        <v>229</v>
      </c>
      <c r="D9" s="215"/>
      <c r="E9" s="215" t="s">
        <v>229</v>
      </c>
      <c r="F9" s="215"/>
      <c r="G9" s="215"/>
    </row>
    <row r="10" spans="1:17" ht="17.25" customHeight="1" x14ac:dyDescent="0.2">
      <c r="A10" s="334"/>
      <c r="B10" s="335"/>
      <c r="C10" s="271" t="s">
        <v>230</v>
      </c>
      <c r="D10" s="271" t="s">
        <v>231</v>
      </c>
      <c r="E10" s="271" t="s">
        <v>230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232</v>
      </c>
      <c r="E11" s="205"/>
      <c r="F11" s="271" t="s">
        <v>233</v>
      </c>
      <c r="G11" s="271" t="s">
        <v>234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8.3799999999999999E-2</v>
      </c>
      <c r="C14" s="341">
        <v>151.98859999999999</v>
      </c>
      <c r="D14" s="342">
        <v>1.4901</v>
      </c>
      <c r="E14" s="342">
        <v>21.702300000000001</v>
      </c>
      <c r="F14" s="342">
        <v>14.2646</v>
      </c>
      <c r="G14" s="342">
        <v>2.2934999999999999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6.3600000000000004E-2</v>
      </c>
      <c r="C15" s="345">
        <v>148.56290000000001</v>
      </c>
      <c r="D15" s="346">
        <v>9.3700000000000006E-2</v>
      </c>
      <c r="E15" s="346">
        <v>20.9681</v>
      </c>
      <c r="F15" s="346">
        <v>13.4061</v>
      </c>
      <c r="G15" s="346">
        <v>1.2808999999999999</v>
      </c>
    </row>
    <row r="16" spans="1:17" ht="13.15" customHeight="1" x14ac:dyDescent="0.2">
      <c r="A16" s="339" t="s">
        <v>127</v>
      </c>
      <c r="B16" s="340">
        <v>5.4600000000000003E-2</v>
      </c>
      <c r="C16" s="341">
        <v>148.36320000000001</v>
      </c>
      <c r="D16" s="342">
        <v>0.27579999999999999</v>
      </c>
      <c r="E16" s="342">
        <v>21.8779</v>
      </c>
      <c r="F16" s="342">
        <v>13.9709</v>
      </c>
      <c r="G16" s="342">
        <v>2.0356000000000001</v>
      </c>
    </row>
    <row r="17" spans="1:7" ht="13.15" customHeight="1" x14ac:dyDescent="0.2">
      <c r="A17" s="347" t="s">
        <v>128</v>
      </c>
      <c r="B17" s="344">
        <v>0.22700000000000001</v>
      </c>
      <c r="C17" s="345">
        <v>150.38149999999999</v>
      </c>
      <c r="D17" s="346">
        <v>0.46810000000000002</v>
      </c>
      <c r="E17" s="346">
        <v>19.297000000000001</v>
      </c>
      <c r="F17" s="346">
        <v>13.3802</v>
      </c>
      <c r="G17" s="346">
        <v>1.214</v>
      </c>
    </row>
    <row r="18" spans="1:7" ht="13.15" customHeight="1" x14ac:dyDescent="0.25">
      <c r="A18" s="348" t="s">
        <v>129</v>
      </c>
      <c r="B18" s="340">
        <v>0.1008</v>
      </c>
      <c r="C18" s="341">
        <v>150.73240000000001</v>
      </c>
      <c r="D18" s="342">
        <v>1.1539999999999999</v>
      </c>
      <c r="E18" s="342">
        <v>20.570399999999999</v>
      </c>
      <c r="F18" s="342">
        <v>14.497199999999999</v>
      </c>
      <c r="G18" s="342">
        <v>0.66120000000000001</v>
      </c>
    </row>
    <row r="19" spans="1:7" ht="13.15" customHeight="1" x14ac:dyDescent="0.25">
      <c r="A19" s="343" t="s">
        <v>130</v>
      </c>
      <c r="B19" s="344">
        <v>8.6300000000000002E-2</v>
      </c>
      <c r="C19" s="345">
        <v>149.93950000000001</v>
      </c>
      <c r="D19" s="346">
        <v>3.3544</v>
      </c>
      <c r="E19" s="346">
        <v>21.2745</v>
      </c>
      <c r="F19" s="346">
        <v>14.8575</v>
      </c>
      <c r="G19" s="346">
        <v>0.21609999999999999</v>
      </c>
    </row>
    <row r="20" spans="1:7" ht="13.15" customHeight="1" x14ac:dyDescent="0.25">
      <c r="A20" s="348" t="s">
        <v>131</v>
      </c>
      <c r="B20" s="340">
        <v>5.4600000000000003E-2</v>
      </c>
      <c r="C20" s="341">
        <v>147.02529999999999</v>
      </c>
      <c r="D20" s="342">
        <v>0.2407</v>
      </c>
      <c r="E20" s="342">
        <v>25.0671</v>
      </c>
      <c r="F20" s="342">
        <v>16.442599999999999</v>
      </c>
      <c r="G20" s="342">
        <v>0.77829999999999999</v>
      </c>
    </row>
    <row r="21" spans="1:7" ht="13.15" customHeight="1" x14ac:dyDescent="0.2">
      <c r="A21" s="347" t="s">
        <v>132</v>
      </c>
      <c r="B21" s="344">
        <v>0.26740000000000003</v>
      </c>
      <c r="C21" s="345">
        <v>150.9494</v>
      </c>
      <c r="D21" s="346">
        <v>1.9699</v>
      </c>
      <c r="E21" s="346">
        <v>23.9526</v>
      </c>
      <c r="F21" s="346">
        <v>14.7981</v>
      </c>
      <c r="G21" s="346">
        <v>3.3454000000000002</v>
      </c>
    </row>
    <row r="22" spans="1:7" ht="13.15" customHeight="1" x14ac:dyDescent="0.2">
      <c r="A22" s="339" t="s">
        <v>133</v>
      </c>
      <c r="B22" s="340">
        <v>0.1011</v>
      </c>
      <c r="C22" s="341">
        <v>142.57499999999999</v>
      </c>
      <c r="D22" s="342">
        <v>1.4757</v>
      </c>
      <c r="E22" s="342">
        <v>23.597100000000001</v>
      </c>
      <c r="F22" s="342">
        <v>16.509699999999999</v>
      </c>
      <c r="G22" s="342">
        <v>2.093</v>
      </c>
    </row>
    <row r="23" spans="1:7" ht="13.15" customHeight="1" x14ac:dyDescent="0.25">
      <c r="A23" s="343" t="s">
        <v>134</v>
      </c>
      <c r="B23" s="344">
        <v>3.6700000000000003E-2</v>
      </c>
      <c r="C23" s="345">
        <v>136.84129999999999</v>
      </c>
      <c r="D23" s="346">
        <v>2.53E-2</v>
      </c>
      <c r="E23" s="346">
        <v>29.0566</v>
      </c>
      <c r="F23" s="346">
        <v>17.938800000000001</v>
      </c>
      <c r="G23" s="346">
        <v>1.8433999999999999</v>
      </c>
    </row>
    <row r="24" spans="1:7" ht="13.15" customHeight="1" x14ac:dyDescent="0.25">
      <c r="A24" s="348" t="s">
        <v>135</v>
      </c>
      <c r="B24" s="340">
        <v>0.193</v>
      </c>
      <c r="C24" s="341">
        <v>147.46969999999999</v>
      </c>
      <c r="D24" s="342">
        <v>3.1598999999999999</v>
      </c>
      <c r="E24" s="342">
        <v>19.816400000000002</v>
      </c>
      <c r="F24" s="342">
        <v>15.430400000000001</v>
      </c>
      <c r="G24" s="342">
        <v>2.6179000000000001</v>
      </c>
    </row>
    <row r="25" spans="1:7" ht="13.15" customHeight="1" x14ac:dyDescent="0.25">
      <c r="A25" s="343" t="s">
        <v>136</v>
      </c>
      <c r="B25" s="344">
        <v>4.6100000000000002E-2</v>
      </c>
      <c r="C25" s="345">
        <v>138.32820000000001</v>
      </c>
      <c r="D25" s="346">
        <v>7.0999999999999994E-2</v>
      </c>
      <c r="E25" s="346">
        <v>25.803699999999999</v>
      </c>
      <c r="F25" s="346">
        <v>15.462400000000001</v>
      </c>
      <c r="G25" s="346">
        <v>2.2565</v>
      </c>
    </row>
    <row r="26" spans="1:7" ht="13.15" customHeight="1" x14ac:dyDescent="0.25">
      <c r="A26" s="348" t="s">
        <v>137</v>
      </c>
      <c r="B26" s="340">
        <v>4.9099999999999998E-2</v>
      </c>
      <c r="C26" s="341">
        <v>143.23560000000001</v>
      </c>
      <c r="D26" s="342">
        <v>1.3505</v>
      </c>
      <c r="E26" s="342">
        <v>22.379200000000001</v>
      </c>
      <c r="F26" s="342">
        <v>14.7386</v>
      </c>
      <c r="G26" s="342">
        <v>2.5482</v>
      </c>
    </row>
    <row r="27" spans="1:7" ht="13.15" customHeight="1" x14ac:dyDescent="0.25">
      <c r="A27" s="343" t="s">
        <v>138</v>
      </c>
      <c r="B27" s="344">
        <v>0.2339</v>
      </c>
      <c r="C27" s="345">
        <v>147.1541</v>
      </c>
      <c r="D27" s="346">
        <v>4.8811</v>
      </c>
      <c r="E27" s="346">
        <v>24.942900000000002</v>
      </c>
      <c r="F27" s="346">
        <v>15.2864</v>
      </c>
      <c r="G27" s="346">
        <v>3.0116999999999998</v>
      </c>
    </row>
    <row r="28" spans="1:7" ht="13.15" customHeight="1" x14ac:dyDescent="0.2">
      <c r="A28" s="339" t="s">
        <v>139</v>
      </c>
      <c r="B28" s="340">
        <v>8.7900000000000006E-2</v>
      </c>
      <c r="C28" s="341">
        <v>145.619</v>
      </c>
      <c r="D28" s="342">
        <v>0.9002</v>
      </c>
      <c r="E28" s="342">
        <v>27.9815</v>
      </c>
      <c r="F28" s="342">
        <v>15.1647</v>
      </c>
      <c r="G28" s="342">
        <v>5.4042000000000003</v>
      </c>
    </row>
    <row r="29" spans="1:7" ht="13.15" customHeight="1" x14ac:dyDescent="0.25">
      <c r="A29" s="343" t="s">
        <v>140</v>
      </c>
      <c r="B29" s="344">
        <v>4.7E-2</v>
      </c>
      <c r="C29" s="345">
        <v>144.57859999999999</v>
      </c>
      <c r="D29" s="346">
        <v>8.1199999999999994E-2</v>
      </c>
      <c r="E29" s="346">
        <v>28.3948</v>
      </c>
      <c r="F29" s="346">
        <v>15.900600000000001</v>
      </c>
      <c r="G29" s="346">
        <v>4.6379999999999999</v>
      </c>
    </row>
    <row r="30" spans="1:7" ht="13.15" customHeight="1" x14ac:dyDescent="0.25">
      <c r="A30" s="348" t="s">
        <v>141</v>
      </c>
      <c r="B30" s="340">
        <v>6.2E-2</v>
      </c>
      <c r="C30" s="341">
        <v>143.80840000000001</v>
      </c>
      <c r="D30" s="342">
        <v>0.44269999999999998</v>
      </c>
      <c r="E30" s="342">
        <v>19.933900000000001</v>
      </c>
      <c r="F30" s="342">
        <v>15.8857</v>
      </c>
      <c r="G30" s="342">
        <v>1.5913999999999999</v>
      </c>
    </row>
    <row r="31" spans="1:7" ht="13.15" customHeight="1" x14ac:dyDescent="0.2">
      <c r="A31" s="347" t="s">
        <v>142</v>
      </c>
      <c r="B31" s="344">
        <v>0.1108</v>
      </c>
      <c r="C31" s="345">
        <v>147.80369999999999</v>
      </c>
      <c r="D31" s="346">
        <v>1.0218</v>
      </c>
      <c r="E31" s="346">
        <v>26.719200000000001</v>
      </c>
      <c r="F31" s="346">
        <v>15.4757</v>
      </c>
      <c r="G31" s="346">
        <v>4.6279000000000003</v>
      </c>
    </row>
    <row r="32" spans="1:7" ht="13.15" customHeight="1" x14ac:dyDescent="0.25">
      <c r="A32" s="348" t="s">
        <v>143</v>
      </c>
      <c r="B32" s="340">
        <v>9.1499999999999998E-2</v>
      </c>
      <c r="C32" s="341">
        <v>146.11109999999999</v>
      </c>
      <c r="D32" s="342">
        <v>1.8998999999999999</v>
      </c>
      <c r="E32" s="342">
        <v>24.014399999999998</v>
      </c>
      <c r="F32" s="342">
        <v>15.4941</v>
      </c>
      <c r="G32" s="342">
        <v>1.5032000000000001</v>
      </c>
    </row>
    <row r="33" spans="1:7" ht="13.15" customHeight="1" x14ac:dyDescent="0.25">
      <c r="A33" s="343" t="s">
        <v>144</v>
      </c>
      <c r="B33" s="344">
        <v>0.28670000000000001</v>
      </c>
      <c r="C33" s="345">
        <v>146.54429999999999</v>
      </c>
      <c r="D33" s="346">
        <v>3.2002000000000002</v>
      </c>
      <c r="E33" s="346">
        <v>23.8721</v>
      </c>
      <c r="F33" s="346">
        <v>14.541</v>
      </c>
      <c r="G33" s="346">
        <v>3.0234999999999999</v>
      </c>
    </row>
    <row r="34" spans="1:7" ht="13.15" customHeight="1" x14ac:dyDescent="0.2">
      <c r="A34" s="339" t="s">
        <v>145</v>
      </c>
      <c r="B34" s="340">
        <v>6.4399999999999999E-2</v>
      </c>
      <c r="C34" s="341">
        <v>145.65799999999999</v>
      </c>
      <c r="D34" s="342">
        <v>3.23</v>
      </c>
      <c r="E34" s="342">
        <v>24.745000000000001</v>
      </c>
      <c r="F34" s="342">
        <v>13.889699999999999</v>
      </c>
      <c r="G34" s="342">
        <v>2.4464000000000001</v>
      </c>
    </row>
    <row r="35" spans="1:7" ht="13.15" customHeight="1" x14ac:dyDescent="0.25">
      <c r="A35" s="343" t="s">
        <v>146</v>
      </c>
      <c r="B35" s="344">
        <v>0.3256</v>
      </c>
      <c r="C35" s="345">
        <v>146.47370000000001</v>
      </c>
      <c r="D35" s="346">
        <v>1.9194</v>
      </c>
      <c r="E35" s="346">
        <v>23.332699999999999</v>
      </c>
      <c r="F35" s="346">
        <v>15.208</v>
      </c>
      <c r="G35" s="346">
        <v>4.6851000000000003</v>
      </c>
    </row>
    <row r="36" spans="1:7" ht="13.15" customHeight="1" x14ac:dyDescent="0.2">
      <c r="A36" s="339" t="s">
        <v>147</v>
      </c>
      <c r="B36" s="340">
        <v>0.1769</v>
      </c>
      <c r="C36" s="341">
        <v>140.5043</v>
      </c>
      <c r="D36" s="342">
        <v>3.0546000000000002</v>
      </c>
      <c r="E36" s="342">
        <v>27.410299999999999</v>
      </c>
      <c r="F36" s="342">
        <v>15.0769</v>
      </c>
      <c r="G36" s="342">
        <v>4.8372000000000002</v>
      </c>
    </row>
    <row r="37" spans="1:7" ht="13.15" customHeight="1" x14ac:dyDescent="0.25">
      <c r="A37" s="343" t="s">
        <v>148</v>
      </c>
      <c r="B37" s="344">
        <v>0.1076</v>
      </c>
      <c r="C37" s="345">
        <v>138.64269999999999</v>
      </c>
      <c r="D37" s="346">
        <v>1.1746000000000001</v>
      </c>
      <c r="E37" s="346">
        <v>25.250399999999999</v>
      </c>
      <c r="F37" s="346">
        <v>15.6455</v>
      </c>
      <c r="G37" s="346">
        <v>4.1933999999999996</v>
      </c>
    </row>
    <row r="38" spans="1:7" x14ac:dyDescent="0.2">
      <c r="A38" s="339" t="s">
        <v>149</v>
      </c>
      <c r="B38" s="340">
        <v>1.0377000000000001</v>
      </c>
      <c r="C38" s="341">
        <v>150.86160000000001</v>
      </c>
      <c r="D38" s="342">
        <v>7.0461</v>
      </c>
      <c r="E38" s="342">
        <v>25.893000000000001</v>
      </c>
      <c r="F38" s="342">
        <v>14.337999999999999</v>
      </c>
      <c r="G38" s="342">
        <v>5.9291</v>
      </c>
    </row>
    <row r="39" spans="1:7" ht="13.5" x14ac:dyDescent="0.25">
      <c r="A39" s="343" t="s">
        <v>150</v>
      </c>
      <c r="B39" s="344">
        <v>6.54E-2</v>
      </c>
      <c r="C39" s="345">
        <v>146.9717</v>
      </c>
      <c r="D39" s="346">
        <v>2.9799000000000002</v>
      </c>
      <c r="E39" s="346">
        <v>24.737200000000001</v>
      </c>
      <c r="F39" s="346">
        <v>14.6227</v>
      </c>
      <c r="G39" s="346">
        <v>3.1574</v>
      </c>
    </row>
    <row r="40" spans="1:7" x14ac:dyDescent="0.2">
      <c r="A40" s="339" t="s">
        <v>151</v>
      </c>
      <c r="B40" s="340">
        <v>3.6900000000000002E-2</v>
      </c>
      <c r="C40" s="341">
        <v>142.5274</v>
      </c>
      <c r="D40" s="342">
        <v>1.1188</v>
      </c>
      <c r="E40" s="342">
        <v>24.645299999999999</v>
      </c>
      <c r="F40" s="342">
        <v>15.010400000000001</v>
      </c>
      <c r="G40" s="342">
        <v>1.9565999999999999</v>
      </c>
    </row>
    <row r="41" spans="1:7" ht="13.5" x14ac:dyDescent="0.25">
      <c r="A41" s="343" t="s">
        <v>152</v>
      </c>
      <c r="B41" s="344">
        <v>2.3382000000000001</v>
      </c>
      <c r="C41" s="345">
        <v>153.3878</v>
      </c>
      <c r="D41" s="346">
        <v>2.7951000000000001</v>
      </c>
      <c r="E41" s="346">
        <v>20.2163</v>
      </c>
      <c r="F41" s="346">
        <v>14.541499999999999</v>
      </c>
      <c r="G41" s="346">
        <v>3.1724999999999999</v>
      </c>
    </row>
    <row r="42" spans="1:7" x14ac:dyDescent="0.2">
      <c r="A42" s="339" t="s">
        <v>153</v>
      </c>
      <c r="B42" s="340">
        <v>4.0500000000000001E-2</v>
      </c>
      <c r="C42" s="341">
        <v>144.3099</v>
      </c>
      <c r="D42" s="342">
        <v>5.3061999999999996</v>
      </c>
      <c r="E42" s="342">
        <v>25.633199999999999</v>
      </c>
      <c r="F42" s="342">
        <v>14.012</v>
      </c>
      <c r="G42" s="342">
        <v>7.5773000000000001</v>
      </c>
    </row>
    <row r="43" spans="1:7" ht="13.5" x14ac:dyDescent="0.25">
      <c r="A43" s="343" t="s">
        <v>154</v>
      </c>
      <c r="B43" s="344">
        <v>0.2848</v>
      </c>
      <c r="C43" s="345">
        <v>142.53899999999999</v>
      </c>
      <c r="D43" s="346">
        <v>0.2366</v>
      </c>
      <c r="E43" s="346">
        <v>28.9815</v>
      </c>
      <c r="F43" s="346">
        <v>16.155100000000001</v>
      </c>
      <c r="G43" s="346">
        <v>4.6341999999999999</v>
      </c>
    </row>
    <row r="44" spans="1:7" x14ac:dyDescent="0.2">
      <c r="A44" s="339" t="s">
        <v>155</v>
      </c>
      <c r="B44" s="340">
        <v>0.98460000000000003</v>
      </c>
      <c r="C44" s="341">
        <v>149.3853</v>
      </c>
      <c r="D44" s="342">
        <v>0.60309999999999997</v>
      </c>
      <c r="E44" s="342">
        <v>22.482500000000002</v>
      </c>
      <c r="F44" s="342">
        <v>14.1302</v>
      </c>
      <c r="G44" s="342">
        <v>3.302</v>
      </c>
    </row>
    <row r="45" spans="1:7" ht="13.5" x14ac:dyDescent="0.25">
      <c r="A45" s="343" t="s">
        <v>156</v>
      </c>
      <c r="B45" s="344">
        <v>9.4299999999999995E-2</v>
      </c>
      <c r="C45" s="345">
        <v>136.0634</v>
      </c>
      <c r="D45" s="346">
        <v>6.3E-2</v>
      </c>
      <c r="E45" s="346">
        <v>31.869</v>
      </c>
      <c r="F45" s="346">
        <v>16.244800000000001</v>
      </c>
      <c r="G45" s="346">
        <v>5.7388000000000003</v>
      </c>
    </row>
    <row r="46" spans="1:7" x14ac:dyDescent="0.2">
      <c r="A46" s="339" t="s">
        <v>157</v>
      </c>
      <c r="B46" s="340">
        <v>0.44769999999999999</v>
      </c>
      <c r="C46" s="341">
        <v>151.0384</v>
      </c>
      <c r="D46" s="342">
        <v>0.55610000000000004</v>
      </c>
      <c r="E46" s="342">
        <v>21.688600000000001</v>
      </c>
      <c r="F46" s="342">
        <v>13.741400000000001</v>
      </c>
      <c r="G46" s="342">
        <v>2.2326000000000001</v>
      </c>
    </row>
    <row r="47" spans="1:7" ht="13.5" x14ac:dyDescent="0.25">
      <c r="A47" s="343" t="s">
        <v>158</v>
      </c>
      <c r="B47" s="344">
        <v>0.1343</v>
      </c>
      <c r="C47" s="345">
        <v>138.852</v>
      </c>
      <c r="D47" s="346">
        <v>1.1728000000000001</v>
      </c>
      <c r="E47" s="346">
        <v>28.542899999999999</v>
      </c>
      <c r="F47" s="346">
        <v>14.320499999999999</v>
      </c>
      <c r="G47" s="346">
        <v>5.7538</v>
      </c>
    </row>
    <row r="48" spans="1:7" x14ac:dyDescent="0.2">
      <c r="A48" s="339" t="s">
        <v>159</v>
      </c>
      <c r="B48" s="340">
        <v>0.4521</v>
      </c>
      <c r="C48" s="341">
        <v>145.41589999999999</v>
      </c>
      <c r="D48" s="342">
        <v>1.8302</v>
      </c>
      <c r="E48" s="342">
        <v>24.000800000000002</v>
      </c>
      <c r="F48" s="342">
        <v>14.439</v>
      </c>
      <c r="G48" s="342">
        <v>2.9927999999999999</v>
      </c>
    </row>
    <row r="49" spans="1:7" ht="13.5" x14ac:dyDescent="0.25">
      <c r="A49" s="343" t="s">
        <v>160</v>
      </c>
      <c r="B49" s="344">
        <v>4.4699999999999997E-2</v>
      </c>
      <c r="C49" s="345">
        <v>145.8409</v>
      </c>
      <c r="D49" s="346">
        <v>0.54269999999999996</v>
      </c>
      <c r="E49" s="346">
        <v>28.035299999999999</v>
      </c>
      <c r="F49" s="346">
        <v>15.073600000000001</v>
      </c>
      <c r="G49" s="346">
        <v>5.2721999999999998</v>
      </c>
    </row>
    <row r="50" spans="1:7" x14ac:dyDescent="0.2">
      <c r="A50" s="339" t="s">
        <v>161</v>
      </c>
      <c r="B50" s="340">
        <v>3.7100000000000001E-2</v>
      </c>
      <c r="C50" s="341">
        <v>148.3263</v>
      </c>
      <c r="D50" s="342">
        <v>0</v>
      </c>
      <c r="E50" s="342">
        <v>19.357199999999999</v>
      </c>
      <c r="F50" s="342">
        <v>15.598000000000001</v>
      </c>
      <c r="G50" s="342">
        <v>0.70140000000000002</v>
      </c>
    </row>
    <row r="51" spans="1:7" ht="13.5" x14ac:dyDescent="0.25">
      <c r="A51" s="343" t="s">
        <v>162</v>
      </c>
      <c r="B51" s="344">
        <v>1.3280000000000001</v>
      </c>
      <c r="C51" s="345">
        <v>156.92500000000001</v>
      </c>
      <c r="D51" s="346">
        <v>1.5157</v>
      </c>
      <c r="E51" s="346">
        <v>17.1433</v>
      </c>
      <c r="F51" s="346">
        <v>10.223000000000001</v>
      </c>
      <c r="G51" s="346">
        <v>2.9781</v>
      </c>
    </row>
    <row r="52" spans="1:7" x14ac:dyDescent="0.2">
      <c r="A52" s="339" t="s">
        <v>163</v>
      </c>
      <c r="B52" s="340">
        <v>0.38940000000000002</v>
      </c>
      <c r="C52" s="341">
        <v>154.69370000000001</v>
      </c>
      <c r="D52" s="342">
        <v>6.1067</v>
      </c>
      <c r="E52" s="342">
        <v>22.518799999999999</v>
      </c>
      <c r="F52" s="342">
        <v>11.627599999999999</v>
      </c>
      <c r="G52" s="342">
        <v>4.7407000000000004</v>
      </c>
    </row>
    <row r="53" spans="1:7" ht="13.5" x14ac:dyDescent="0.25">
      <c r="A53" s="343" t="s">
        <v>164</v>
      </c>
      <c r="B53" s="344">
        <v>0.32079999999999997</v>
      </c>
      <c r="C53" s="345">
        <v>134.1686</v>
      </c>
      <c r="D53" s="346">
        <v>0.4556</v>
      </c>
      <c r="E53" s="346">
        <v>28.363900000000001</v>
      </c>
      <c r="F53" s="346">
        <v>15.200699999999999</v>
      </c>
      <c r="G53" s="346">
        <v>6.2091000000000003</v>
      </c>
    </row>
    <row r="54" spans="1:7" x14ac:dyDescent="0.2">
      <c r="A54" s="339" t="s">
        <v>165</v>
      </c>
      <c r="B54" s="340">
        <v>6.2600000000000003E-2</v>
      </c>
      <c r="C54" s="341">
        <v>146.029</v>
      </c>
      <c r="D54" s="342">
        <v>1.3593999999999999</v>
      </c>
      <c r="E54" s="342">
        <v>23.416599999999999</v>
      </c>
      <c r="F54" s="342">
        <v>13.682499999999999</v>
      </c>
      <c r="G54" s="342">
        <v>5.6658999999999997</v>
      </c>
    </row>
    <row r="55" spans="1:7" ht="13.5" x14ac:dyDescent="0.25">
      <c r="A55" s="343" t="s">
        <v>166</v>
      </c>
      <c r="B55" s="344">
        <v>0.43840000000000001</v>
      </c>
      <c r="C55" s="345">
        <v>147.88050000000001</v>
      </c>
      <c r="D55" s="346">
        <v>1.8508</v>
      </c>
      <c r="E55" s="346">
        <v>24.4954</v>
      </c>
      <c r="F55" s="346">
        <v>13.8111</v>
      </c>
      <c r="G55" s="346">
        <v>4.7740999999999998</v>
      </c>
    </row>
    <row r="56" spans="1:7" x14ac:dyDescent="0.2">
      <c r="A56" s="339" t="s">
        <v>167</v>
      </c>
      <c r="B56" s="340">
        <v>0.1172</v>
      </c>
      <c r="C56" s="341">
        <v>148.42189999999999</v>
      </c>
      <c r="D56" s="342">
        <v>3.4952999999999999</v>
      </c>
      <c r="E56" s="342">
        <v>23.644400000000001</v>
      </c>
      <c r="F56" s="342">
        <v>14.584300000000001</v>
      </c>
      <c r="G56" s="342">
        <v>2.8683999999999998</v>
      </c>
    </row>
    <row r="57" spans="1:7" ht="13.5" x14ac:dyDescent="0.25">
      <c r="A57" s="343" t="s">
        <v>168</v>
      </c>
      <c r="B57" s="344">
        <v>0.32879999999999998</v>
      </c>
      <c r="C57" s="345">
        <v>146.32050000000001</v>
      </c>
      <c r="D57" s="346">
        <v>5.9690000000000003</v>
      </c>
      <c r="E57" s="346">
        <v>23.5581</v>
      </c>
      <c r="F57" s="346">
        <v>15.2263</v>
      </c>
      <c r="G57" s="346">
        <v>2.8169</v>
      </c>
    </row>
    <row r="58" spans="1:7" x14ac:dyDescent="0.2">
      <c r="A58" s="339" t="s">
        <v>169</v>
      </c>
      <c r="B58" s="340">
        <v>0.32340000000000002</v>
      </c>
      <c r="C58" s="341">
        <v>132.53270000000001</v>
      </c>
      <c r="D58" s="342">
        <v>2.4373999999999998</v>
      </c>
      <c r="E58" s="342">
        <v>32.558</v>
      </c>
      <c r="F58" s="342">
        <v>15.8536</v>
      </c>
      <c r="G58" s="342">
        <v>8.8167000000000009</v>
      </c>
    </row>
    <row r="59" spans="1:7" ht="13.5" x14ac:dyDescent="0.25">
      <c r="A59" s="343" t="s">
        <v>170</v>
      </c>
      <c r="B59" s="344">
        <v>1.321</v>
      </c>
      <c r="C59" s="345">
        <v>151.75909999999999</v>
      </c>
      <c r="D59" s="346">
        <v>2.4943</v>
      </c>
      <c r="E59" s="346">
        <v>22.116299999999999</v>
      </c>
      <c r="F59" s="346">
        <v>12.389799999999999</v>
      </c>
      <c r="G59" s="346">
        <v>6.4534000000000002</v>
      </c>
    </row>
    <row r="60" spans="1:7" x14ac:dyDescent="0.2">
      <c r="A60" s="339" t="s">
        <v>171</v>
      </c>
      <c r="B60" s="340">
        <v>0.33339999999999997</v>
      </c>
      <c r="C60" s="341">
        <v>153.54179999999999</v>
      </c>
      <c r="D60" s="342">
        <v>2.9782999999999999</v>
      </c>
      <c r="E60" s="342">
        <v>21.972200000000001</v>
      </c>
      <c r="F60" s="342">
        <v>14.0891</v>
      </c>
      <c r="G60" s="342">
        <v>3.5972</v>
      </c>
    </row>
    <row r="61" spans="1:7" ht="13.5" x14ac:dyDescent="0.25">
      <c r="A61" s="343" t="s">
        <v>172</v>
      </c>
      <c r="B61" s="344">
        <v>3.7484999999999999</v>
      </c>
      <c r="C61" s="345">
        <v>156.89189999999999</v>
      </c>
      <c r="D61" s="346">
        <v>2.5767000000000002</v>
      </c>
      <c r="E61" s="346">
        <v>22.4861</v>
      </c>
      <c r="F61" s="346">
        <v>13.292999999999999</v>
      </c>
      <c r="G61" s="346">
        <v>4.9414999999999996</v>
      </c>
    </row>
    <row r="62" spans="1:7" x14ac:dyDescent="0.2">
      <c r="A62" s="339" t="s">
        <v>173</v>
      </c>
      <c r="B62" s="340">
        <v>0.67349999999999999</v>
      </c>
      <c r="C62" s="341">
        <v>140.3837</v>
      </c>
      <c r="D62" s="342">
        <v>3.9916999999999998</v>
      </c>
      <c r="E62" s="342">
        <v>30.4709</v>
      </c>
      <c r="F62" s="342">
        <v>13.8322</v>
      </c>
      <c r="G62" s="342">
        <v>11.378500000000001</v>
      </c>
    </row>
    <row r="63" spans="1:7" ht="13.5" x14ac:dyDescent="0.25">
      <c r="A63" s="343" t="s">
        <v>174</v>
      </c>
      <c r="B63" s="344">
        <v>7.6799999999999993E-2</v>
      </c>
      <c r="C63" s="345">
        <v>142.048</v>
      </c>
      <c r="D63" s="346">
        <v>3.9765000000000001</v>
      </c>
      <c r="E63" s="346">
        <v>24.384899999999998</v>
      </c>
      <c r="F63" s="346">
        <v>16.821200000000001</v>
      </c>
      <c r="G63" s="346">
        <v>3.3805000000000001</v>
      </c>
    </row>
    <row r="64" spans="1:7" x14ac:dyDescent="0.2">
      <c r="A64" s="339" t="s">
        <v>175</v>
      </c>
      <c r="B64" s="340">
        <v>0.50919999999999999</v>
      </c>
      <c r="C64" s="341">
        <v>148.1396</v>
      </c>
      <c r="D64" s="342">
        <v>3.4112</v>
      </c>
      <c r="E64" s="342">
        <v>21.2517</v>
      </c>
      <c r="F64" s="342">
        <v>12.7918</v>
      </c>
      <c r="G64" s="342">
        <v>6.3929</v>
      </c>
    </row>
    <row r="65" spans="1:7" ht="13.5" x14ac:dyDescent="0.25">
      <c r="A65" s="343" t="s">
        <v>176</v>
      </c>
      <c r="B65" s="344">
        <v>0.1196</v>
      </c>
      <c r="C65" s="345">
        <v>136.30099999999999</v>
      </c>
      <c r="D65" s="346">
        <v>1.7675000000000001</v>
      </c>
      <c r="E65" s="346">
        <v>30.909600000000001</v>
      </c>
      <c r="F65" s="346">
        <v>15.431699999999999</v>
      </c>
      <c r="G65" s="346">
        <v>7.9633000000000003</v>
      </c>
    </row>
    <row r="66" spans="1:7" x14ac:dyDescent="0.2">
      <c r="A66" s="339" t="s">
        <v>177</v>
      </c>
      <c r="B66" s="340">
        <v>2.1764999999999999</v>
      </c>
      <c r="C66" s="341">
        <v>148.8588</v>
      </c>
      <c r="D66" s="342">
        <v>6.2660999999999998</v>
      </c>
      <c r="E66" s="342">
        <v>27.1784</v>
      </c>
      <c r="F66" s="342">
        <v>13.9345</v>
      </c>
      <c r="G66" s="342">
        <v>6.1223999999999998</v>
      </c>
    </row>
    <row r="67" spans="1:7" ht="13.5" x14ac:dyDescent="0.25">
      <c r="A67" s="343" t="s">
        <v>178</v>
      </c>
      <c r="B67" s="344">
        <v>0.40239999999999998</v>
      </c>
      <c r="C67" s="345">
        <v>150.0924</v>
      </c>
      <c r="D67" s="346">
        <v>7.7243000000000004</v>
      </c>
      <c r="E67" s="346">
        <v>24.682200000000002</v>
      </c>
      <c r="F67" s="346">
        <v>14.066700000000001</v>
      </c>
      <c r="G67" s="346">
        <v>5.6866000000000003</v>
      </c>
    </row>
    <row r="68" spans="1:7" x14ac:dyDescent="0.2">
      <c r="A68" s="339" t="s">
        <v>179</v>
      </c>
      <c r="B68" s="340">
        <v>0.1424</v>
      </c>
      <c r="C68" s="341">
        <v>136.44120000000001</v>
      </c>
      <c r="D68" s="342">
        <v>11.0434</v>
      </c>
      <c r="E68" s="342">
        <v>47.081899999999997</v>
      </c>
      <c r="F68" s="342">
        <v>13.974</v>
      </c>
      <c r="G68" s="342">
        <v>11.5105</v>
      </c>
    </row>
    <row r="69" spans="1:7" ht="13.5" x14ac:dyDescent="0.25">
      <c r="A69" s="343" t="s">
        <v>180</v>
      </c>
      <c r="B69" s="344">
        <v>0.22420000000000001</v>
      </c>
      <c r="C69" s="345">
        <v>155.22030000000001</v>
      </c>
      <c r="D69" s="346">
        <v>6.9515000000000002</v>
      </c>
      <c r="E69" s="346">
        <v>22.125800000000002</v>
      </c>
      <c r="F69" s="346">
        <v>13.514799999999999</v>
      </c>
      <c r="G69" s="346">
        <v>3.0411000000000001</v>
      </c>
    </row>
    <row r="70" spans="1:7" x14ac:dyDescent="0.2">
      <c r="A70" s="339" t="s">
        <v>181</v>
      </c>
      <c r="B70" s="340">
        <v>0.91249999999999998</v>
      </c>
      <c r="C70" s="341">
        <v>149.56720000000001</v>
      </c>
      <c r="D70" s="342">
        <v>6.5037000000000003</v>
      </c>
      <c r="E70" s="342">
        <v>23.831900000000001</v>
      </c>
      <c r="F70" s="342">
        <v>13.549099999999999</v>
      </c>
      <c r="G70" s="342">
        <v>4.0281000000000002</v>
      </c>
    </row>
    <row r="71" spans="1:7" ht="13.5" x14ac:dyDescent="0.25">
      <c r="A71" s="343" t="s">
        <v>182</v>
      </c>
      <c r="B71" s="344">
        <v>0.1399</v>
      </c>
      <c r="C71" s="345">
        <v>146.3245</v>
      </c>
      <c r="D71" s="346">
        <v>7.2361000000000004</v>
      </c>
      <c r="E71" s="346">
        <v>25.171900000000001</v>
      </c>
      <c r="F71" s="346">
        <v>15.9102</v>
      </c>
      <c r="G71" s="346">
        <v>4.8262999999999998</v>
      </c>
    </row>
    <row r="72" spans="1:7" x14ac:dyDescent="0.2">
      <c r="A72" s="339" t="s">
        <v>183</v>
      </c>
      <c r="B72" s="340">
        <v>7.6700000000000004E-2</v>
      </c>
      <c r="C72" s="341">
        <v>149.78700000000001</v>
      </c>
      <c r="D72" s="342">
        <v>7.0285000000000002</v>
      </c>
      <c r="E72" s="342">
        <v>25.7239</v>
      </c>
      <c r="F72" s="342">
        <v>15.5511</v>
      </c>
      <c r="G72" s="342">
        <v>4.2034000000000002</v>
      </c>
    </row>
    <row r="73" spans="1:7" ht="13.5" x14ac:dyDescent="0.25">
      <c r="A73" s="343" t="s">
        <v>184</v>
      </c>
      <c r="B73" s="344">
        <v>7.5399999999999995E-2</v>
      </c>
      <c r="C73" s="345">
        <v>147.3503</v>
      </c>
      <c r="D73" s="346">
        <v>2.9933000000000001</v>
      </c>
      <c r="E73" s="346">
        <v>25.087399999999999</v>
      </c>
      <c r="F73" s="346">
        <v>12.280900000000001</v>
      </c>
      <c r="G73" s="346">
        <v>8.0001999999999995</v>
      </c>
    </row>
    <row r="74" spans="1:7" x14ac:dyDescent="0.2">
      <c r="A74" s="339" t="s">
        <v>185</v>
      </c>
      <c r="B74" s="340">
        <v>0.30059999999999998</v>
      </c>
      <c r="C74" s="341">
        <v>139.49719999999999</v>
      </c>
      <c r="D74" s="342">
        <v>5.6284000000000001</v>
      </c>
      <c r="E74" s="342">
        <v>32.321300000000001</v>
      </c>
      <c r="F74" s="342">
        <v>14.555</v>
      </c>
      <c r="G74" s="342">
        <v>11.0502</v>
      </c>
    </row>
    <row r="75" spans="1:7" ht="13.5" x14ac:dyDescent="0.25">
      <c r="A75" s="343" t="s">
        <v>186</v>
      </c>
      <c r="B75" s="344">
        <v>0.57840000000000003</v>
      </c>
      <c r="C75" s="345">
        <v>141.09309999999999</v>
      </c>
      <c r="D75" s="346">
        <v>4.1805000000000003</v>
      </c>
      <c r="E75" s="346">
        <v>25.860600000000002</v>
      </c>
      <c r="F75" s="346">
        <v>15.5017</v>
      </c>
      <c r="G75" s="346">
        <v>7.0896999999999997</v>
      </c>
    </row>
    <row r="76" spans="1:7" x14ac:dyDescent="0.2">
      <c r="A76" s="339" t="s">
        <v>187</v>
      </c>
      <c r="B76" s="340">
        <v>0.14949999999999999</v>
      </c>
      <c r="C76" s="341">
        <v>133.6489</v>
      </c>
      <c r="D76" s="342">
        <v>2.3571</v>
      </c>
      <c r="E76" s="342">
        <v>31.4559</v>
      </c>
      <c r="F76" s="342">
        <v>15.110099999999999</v>
      </c>
      <c r="G76" s="342">
        <v>12.255699999999999</v>
      </c>
    </row>
    <row r="77" spans="1:7" ht="13.5" x14ac:dyDescent="0.25">
      <c r="A77" s="343" t="s">
        <v>188</v>
      </c>
      <c r="B77" s="344">
        <v>0.27160000000000001</v>
      </c>
      <c r="C77" s="345">
        <v>144.6088</v>
      </c>
      <c r="D77" s="346">
        <v>4.8730000000000002</v>
      </c>
      <c r="E77" s="346">
        <v>27.6785</v>
      </c>
      <c r="F77" s="346">
        <v>15.446300000000001</v>
      </c>
      <c r="G77" s="346">
        <v>7.7660999999999998</v>
      </c>
    </row>
    <row r="78" spans="1:7" x14ac:dyDescent="0.2">
      <c r="A78" s="339" t="s">
        <v>189</v>
      </c>
      <c r="B78" s="340">
        <v>0.13100000000000001</v>
      </c>
      <c r="C78" s="341">
        <v>146.2081</v>
      </c>
      <c r="D78" s="342">
        <v>8.2481000000000009</v>
      </c>
      <c r="E78" s="342">
        <v>24.979900000000001</v>
      </c>
      <c r="F78" s="342">
        <v>14.922800000000001</v>
      </c>
      <c r="G78" s="342">
        <v>4.2998000000000003</v>
      </c>
    </row>
    <row r="79" spans="1:7" ht="13.5" x14ac:dyDescent="0.25">
      <c r="A79" s="343" t="s">
        <v>190</v>
      </c>
      <c r="B79" s="344">
        <v>0.2243</v>
      </c>
      <c r="C79" s="345">
        <v>141.52170000000001</v>
      </c>
      <c r="D79" s="346">
        <v>10.9939</v>
      </c>
      <c r="E79" s="346">
        <v>36.6663</v>
      </c>
      <c r="F79" s="346">
        <v>14.516999999999999</v>
      </c>
      <c r="G79" s="346">
        <v>9.5259999999999998</v>
      </c>
    </row>
    <row r="80" spans="1:7" x14ac:dyDescent="0.2">
      <c r="A80" s="339" t="s">
        <v>191</v>
      </c>
      <c r="B80" s="340">
        <v>0.1018</v>
      </c>
      <c r="C80" s="341">
        <v>139.19550000000001</v>
      </c>
      <c r="D80" s="342">
        <v>6.1519000000000004</v>
      </c>
      <c r="E80" s="342">
        <v>31.258500000000002</v>
      </c>
      <c r="F80" s="342">
        <v>15.321400000000001</v>
      </c>
      <c r="G80" s="342">
        <v>8.3391999999999999</v>
      </c>
    </row>
    <row r="81" spans="1:7" ht="13.5" x14ac:dyDescent="0.25">
      <c r="A81" s="343" t="s">
        <v>192</v>
      </c>
      <c r="B81" s="344">
        <v>0.39379999999999998</v>
      </c>
      <c r="C81" s="345">
        <v>146.7954</v>
      </c>
      <c r="D81" s="346">
        <v>5.4603999999999999</v>
      </c>
      <c r="E81" s="346">
        <v>26.096299999999999</v>
      </c>
      <c r="F81" s="346">
        <v>15.528700000000001</v>
      </c>
      <c r="G81" s="346">
        <v>4.7030000000000003</v>
      </c>
    </row>
    <row r="82" spans="1:7" x14ac:dyDescent="0.2">
      <c r="A82" s="339" t="s">
        <v>193</v>
      </c>
      <c r="B82" s="340">
        <v>2.8351999999999999</v>
      </c>
      <c r="C82" s="341">
        <v>139.06880000000001</v>
      </c>
      <c r="D82" s="342">
        <v>6.2864000000000004</v>
      </c>
      <c r="E82" s="342">
        <v>33.580100000000002</v>
      </c>
      <c r="F82" s="342">
        <v>12.6379</v>
      </c>
      <c r="G82" s="342">
        <v>11.8315</v>
      </c>
    </row>
    <row r="83" spans="1:7" ht="13.5" x14ac:dyDescent="0.25">
      <c r="A83" s="343" t="s">
        <v>194</v>
      </c>
      <c r="B83" s="344">
        <v>0.26</v>
      </c>
      <c r="C83" s="345">
        <v>144.0591</v>
      </c>
      <c r="D83" s="346">
        <v>8.6835000000000004</v>
      </c>
      <c r="E83" s="346">
        <v>24.686299999999999</v>
      </c>
      <c r="F83" s="346">
        <v>15.0228</v>
      </c>
      <c r="G83" s="346">
        <v>5.5835999999999997</v>
      </c>
    </row>
    <row r="84" spans="1:7" x14ac:dyDescent="0.2">
      <c r="A84" s="339" t="s">
        <v>195</v>
      </c>
      <c r="B84" s="340">
        <v>0.2409</v>
      </c>
      <c r="C84" s="341">
        <v>138.73699999999999</v>
      </c>
      <c r="D84" s="342">
        <v>8.0387000000000004</v>
      </c>
      <c r="E84" s="342">
        <v>28.716699999999999</v>
      </c>
      <c r="F84" s="342">
        <v>15.185600000000001</v>
      </c>
      <c r="G84" s="342">
        <v>9.4978999999999996</v>
      </c>
    </row>
    <row r="85" spans="1:7" ht="13.5" x14ac:dyDescent="0.25">
      <c r="A85" s="343" t="s">
        <v>196</v>
      </c>
      <c r="B85" s="344">
        <v>0.56999999999999995</v>
      </c>
      <c r="C85" s="345">
        <v>163.90110000000001</v>
      </c>
      <c r="D85" s="346">
        <v>18.447099999999999</v>
      </c>
      <c r="E85" s="346">
        <v>27.927299999999999</v>
      </c>
      <c r="F85" s="346">
        <v>16.0197</v>
      </c>
      <c r="G85" s="346">
        <v>6.6974</v>
      </c>
    </row>
    <row r="86" spans="1:7" x14ac:dyDescent="0.2">
      <c r="A86" s="339" t="s">
        <v>197</v>
      </c>
      <c r="B86" s="340">
        <v>0.10730000000000001</v>
      </c>
      <c r="C86" s="341">
        <v>142.0249</v>
      </c>
      <c r="D86" s="342">
        <v>7.4443000000000001</v>
      </c>
      <c r="E86" s="342">
        <v>29.520299999999999</v>
      </c>
      <c r="F86" s="342">
        <v>15.4893</v>
      </c>
      <c r="G86" s="342">
        <v>5.9489000000000001</v>
      </c>
    </row>
    <row r="87" spans="1:7" ht="13.5" x14ac:dyDescent="0.25">
      <c r="A87" s="343" t="s">
        <v>198</v>
      </c>
      <c r="B87" s="344">
        <v>0.92800000000000005</v>
      </c>
      <c r="C87" s="345">
        <v>148.81129999999999</v>
      </c>
      <c r="D87" s="346">
        <v>6.5765000000000002</v>
      </c>
      <c r="E87" s="346">
        <v>26.072099999999999</v>
      </c>
      <c r="F87" s="346">
        <v>13.732699999999999</v>
      </c>
      <c r="G87" s="346">
        <v>6.2656999999999998</v>
      </c>
    </row>
    <row r="88" spans="1:7" ht="13.5" x14ac:dyDescent="0.25">
      <c r="A88" s="348" t="s">
        <v>199</v>
      </c>
      <c r="B88" s="340">
        <v>1.7083999999999999</v>
      </c>
      <c r="C88" s="341">
        <v>143.85720000000001</v>
      </c>
      <c r="D88" s="342">
        <v>2.0752000000000002</v>
      </c>
      <c r="E88" s="342">
        <v>30.0913</v>
      </c>
      <c r="F88" s="342">
        <v>13.0945</v>
      </c>
      <c r="G88" s="342">
        <v>11.492000000000001</v>
      </c>
    </row>
    <row r="89" spans="1:7" x14ac:dyDescent="0.2">
      <c r="A89" s="347" t="s">
        <v>200</v>
      </c>
      <c r="B89" s="344">
        <v>0.1023</v>
      </c>
      <c r="C89" s="345">
        <v>136.2835</v>
      </c>
      <c r="D89" s="346">
        <v>4.6475999999999997</v>
      </c>
      <c r="E89" s="346">
        <v>41.466099999999997</v>
      </c>
      <c r="F89" s="346">
        <v>12.7637</v>
      </c>
      <c r="G89" s="346">
        <v>16.724299999999999</v>
      </c>
    </row>
    <row r="90" spans="1:7" ht="13.5" x14ac:dyDescent="0.25">
      <c r="A90" s="348" t="s">
        <v>201</v>
      </c>
      <c r="B90" s="340">
        <v>0.47949999999999998</v>
      </c>
      <c r="C90" s="341">
        <v>149.04320000000001</v>
      </c>
      <c r="D90" s="342">
        <v>2.5804</v>
      </c>
      <c r="E90" s="342">
        <v>24.868500000000001</v>
      </c>
      <c r="F90" s="342">
        <v>12.764099999999999</v>
      </c>
      <c r="G90" s="342">
        <v>10.0169</v>
      </c>
    </row>
    <row r="91" spans="1:7" x14ac:dyDescent="0.2">
      <c r="A91" s="347" t="s">
        <v>202</v>
      </c>
      <c r="B91" s="344">
        <v>0.1017</v>
      </c>
      <c r="C91" s="345">
        <v>146.28489999999999</v>
      </c>
      <c r="D91" s="346">
        <v>4.5949</v>
      </c>
      <c r="E91" s="346">
        <v>30.332799999999999</v>
      </c>
      <c r="F91" s="346">
        <v>14.031599999999999</v>
      </c>
      <c r="G91" s="346">
        <v>8.4870999999999999</v>
      </c>
    </row>
    <row r="92" spans="1:7" ht="13.5" x14ac:dyDescent="0.25">
      <c r="A92" s="348" t="s">
        <v>203</v>
      </c>
      <c r="B92" s="340">
        <v>4.9200000000000001E-2</v>
      </c>
      <c r="C92" s="341">
        <v>149.1722</v>
      </c>
      <c r="D92" s="342">
        <v>1.4661999999999999</v>
      </c>
      <c r="E92" s="342">
        <v>23.203299999999999</v>
      </c>
      <c r="F92" s="342">
        <v>14.8423</v>
      </c>
      <c r="G92" s="342">
        <v>5.0143000000000004</v>
      </c>
    </row>
    <row r="93" spans="1:7" x14ac:dyDescent="0.2">
      <c r="A93" s="347"/>
      <c r="B93" s="344"/>
      <c r="C93" s="345"/>
      <c r="D93" s="346"/>
      <c r="E93" s="346"/>
      <c r="F93" s="346"/>
      <c r="G93" s="346"/>
    </row>
    <row r="94" spans="1:7" ht="13.5" x14ac:dyDescent="0.25">
      <c r="A94" s="348"/>
      <c r="B94" s="340"/>
      <c r="C94" s="341"/>
      <c r="D94" s="342"/>
      <c r="E94" s="342"/>
      <c r="F94" s="342"/>
      <c r="G94" s="342"/>
    </row>
    <row r="95" spans="1:7" x14ac:dyDescent="0.2">
      <c r="A95" s="347"/>
      <c r="B95" s="344"/>
      <c r="C95" s="345"/>
      <c r="D95" s="346"/>
      <c r="E95" s="346"/>
      <c r="F95" s="346"/>
      <c r="G95" s="346"/>
    </row>
    <row r="96" spans="1:7" ht="13.5" x14ac:dyDescent="0.25">
      <c r="A96" s="348"/>
      <c r="B96" s="340"/>
      <c r="C96" s="341"/>
      <c r="D96" s="342"/>
      <c r="E96" s="342"/>
      <c r="F96" s="342"/>
      <c r="G96" s="342"/>
    </row>
    <row r="97" spans="1:7" x14ac:dyDescent="0.2">
      <c r="A97" s="347"/>
      <c r="B97" s="344"/>
      <c r="C97" s="345"/>
      <c r="D97" s="346"/>
      <c r="E97" s="346"/>
      <c r="F97" s="346"/>
      <c r="G97" s="346"/>
    </row>
    <row r="98" spans="1:7" ht="13.5" x14ac:dyDescent="0.25">
      <c r="A98" s="348"/>
      <c r="B98" s="340"/>
      <c r="C98" s="341"/>
      <c r="D98" s="342"/>
      <c r="E98" s="342"/>
      <c r="F98" s="342"/>
      <c r="G98" s="342"/>
    </row>
    <row r="99" spans="1:7" x14ac:dyDescent="0.2">
      <c r="A99" s="347"/>
      <c r="B99" s="344"/>
      <c r="C99" s="345"/>
      <c r="D99" s="346"/>
      <c r="E99" s="346"/>
      <c r="F99" s="346"/>
      <c r="G99" s="346"/>
    </row>
    <row r="100" spans="1:7" x14ac:dyDescent="0.2">
      <c r="A100" s="339"/>
      <c r="B100" s="340"/>
      <c r="C100" s="341"/>
      <c r="D100" s="342"/>
      <c r="E100" s="342"/>
      <c r="F100" s="342"/>
      <c r="G100" s="342"/>
    </row>
    <row r="101" spans="1:7" ht="13.5" x14ac:dyDescent="0.25">
      <c r="A101" s="343"/>
      <c r="B101" s="344"/>
      <c r="C101" s="345"/>
      <c r="D101" s="346"/>
      <c r="E101" s="346"/>
      <c r="F101" s="346"/>
      <c r="G101" s="346"/>
    </row>
    <row r="102" spans="1:7" x14ac:dyDescent="0.2">
      <c r="A102" s="339"/>
      <c r="B102" s="340"/>
      <c r="C102" s="341"/>
      <c r="D102" s="342"/>
      <c r="E102" s="342"/>
      <c r="F102" s="342"/>
      <c r="G102" s="342"/>
    </row>
    <row r="103" spans="1:7" ht="13.5" x14ac:dyDescent="0.25">
      <c r="A103" s="343"/>
      <c r="B103" s="344"/>
      <c r="C103" s="345"/>
      <c r="D103" s="346"/>
      <c r="E103" s="346"/>
      <c r="F103" s="346"/>
      <c r="G103" s="346"/>
    </row>
    <row r="104" spans="1:7" x14ac:dyDescent="0.2">
      <c r="A104" s="339"/>
      <c r="B104" s="340"/>
      <c r="C104" s="341"/>
      <c r="D104" s="342"/>
      <c r="E104" s="342"/>
      <c r="F104" s="342"/>
      <c r="G104" s="342"/>
    </row>
    <row r="105" spans="1:7" ht="13.5" x14ac:dyDescent="0.25">
      <c r="A105" s="343"/>
      <c r="B105" s="344"/>
      <c r="C105" s="345"/>
      <c r="D105" s="346"/>
      <c r="E105" s="346"/>
      <c r="F105" s="346"/>
      <c r="G105" s="346"/>
    </row>
    <row r="106" spans="1:7" x14ac:dyDescent="0.2">
      <c r="A106" s="339"/>
      <c r="B106" s="340"/>
      <c r="C106" s="341"/>
      <c r="D106" s="342"/>
      <c r="E106" s="342"/>
      <c r="F106" s="342"/>
      <c r="G106" s="342"/>
    </row>
    <row r="107" spans="1:7" ht="13.5" x14ac:dyDescent="0.25">
      <c r="A107" s="343"/>
      <c r="B107" s="344"/>
      <c r="C107" s="345"/>
      <c r="D107" s="346"/>
      <c r="E107" s="346"/>
      <c r="F107" s="346"/>
      <c r="G107" s="346"/>
    </row>
    <row r="108" spans="1:7" x14ac:dyDescent="0.2">
      <c r="A108" s="339"/>
      <c r="B108" s="340"/>
      <c r="C108" s="341"/>
      <c r="D108" s="342"/>
      <c r="E108" s="342"/>
      <c r="F108" s="342"/>
      <c r="G108" s="342"/>
    </row>
    <row r="109" spans="1:7" ht="13.5" x14ac:dyDescent="0.25">
      <c r="A109" s="343"/>
      <c r="B109" s="344"/>
      <c r="C109" s="345"/>
      <c r="D109" s="346"/>
      <c r="E109" s="346"/>
      <c r="F109" s="346"/>
      <c r="G109" s="346"/>
    </row>
    <row r="110" spans="1:7" x14ac:dyDescent="0.2">
      <c r="A110" s="339"/>
      <c r="B110" s="340"/>
      <c r="C110" s="341"/>
      <c r="D110" s="342"/>
      <c r="E110" s="342"/>
      <c r="F110" s="342"/>
      <c r="G110" s="342"/>
    </row>
    <row r="111" spans="1:7" ht="13.5" x14ac:dyDescent="0.25">
      <c r="A111" s="343"/>
      <c r="B111" s="344"/>
      <c r="C111" s="345"/>
      <c r="D111" s="346"/>
      <c r="E111" s="346"/>
      <c r="F111" s="346"/>
      <c r="G111" s="346"/>
    </row>
    <row r="112" spans="1:7" x14ac:dyDescent="0.2">
      <c r="A112" s="339"/>
      <c r="B112" s="340"/>
      <c r="C112" s="341"/>
      <c r="D112" s="342"/>
      <c r="E112" s="342"/>
      <c r="F112" s="342"/>
      <c r="G112" s="342"/>
    </row>
    <row r="113" spans="1:7" ht="13.5" x14ac:dyDescent="0.25">
      <c r="A113" s="343"/>
      <c r="B113" s="344"/>
      <c r="C113" s="345"/>
      <c r="D113" s="346"/>
      <c r="E113" s="346"/>
      <c r="F113" s="346"/>
      <c r="G113" s="346"/>
    </row>
    <row r="114" spans="1:7" x14ac:dyDescent="0.2">
      <c r="A114" s="339"/>
      <c r="B114" s="340"/>
      <c r="C114" s="341"/>
      <c r="D114" s="342"/>
      <c r="E114" s="342"/>
      <c r="F114" s="342"/>
      <c r="G114" s="342"/>
    </row>
    <row r="115" spans="1:7" ht="13.5" x14ac:dyDescent="0.25">
      <c r="A115" s="343"/>
      <c r="B115" s="344"/>
      <c r="C115" s="345"/>
      <c r="D115" s="346"/>
      <c r="E115" s="346"/>
      <c r="F115" s="346"/>
      <c r="G115" s="346"/>
    </row>
    <row r="116" spans="1:7" x14ac:dyDescent="0.2">
      <c r="A116" s="339"/>
      <c r="B116" s="340"/>
      <c r="C116" s="341"/>
      <c r="D116" s="342"/>
      <c r="E116" s="342"/>
      <c r="F116" s="342"/>
      <c r="G116" s="342"/>
    </row>
    <row r="117" spans="1:7" ht="13.5" x14ac:dyDescent="0.25">
      <c r="A117" s="343"/>
      <c r="B117" s="344"/>
      <c r="C117" s="345"/>
      <c r="D117" s="346"/>
      <c r="E117" s="346"/>
      <c r="F117" s="346"/>
      <c r="G117" s="346"/>
    </row>
    <row r="118" spans="1:7" x14ac:dyDescent="0.2">
      <c r="A118" s="339"/>
      <c r="B118" s="340"/>
      <c r="C118" s="341"/>
      <c r="D118" s="342"/>
      <c r="E118" s="342"/>
      <c r="F118" s="342"/>
      <c r="G118" s="342"/>
    </row>
    <row r="119" spans="1:7" ht="13.5" x14ac:dyDescent="0.25">
      <c r="A119" s="343"/>
      <c r="B119" s="344"/>
      <c r="C119" s="345"/>
      <c r="D119" s="346"/>
      <c r="E119" s="346"/>
      <c r="F119" s="346"/>
      <c r="G119" s="346"/>
    </row>
    <row r="120" spans="1:7" x14ac:dyDescent="0.2">
      <c r="A120" s="339"/>
      <c r="B120" s="340"/>
      <c r="C120" s="341"/>
      <c r="D120" s="342"/>
      <c r="E120" s="342"/>
      <c r="F120" s="342"/>
      <c r="G120" s="342"/>
    </row>
    <row r="121" spans="1:7" ht="13.5" x14ac:dyDescent="0.25">
      <c r="A121" s="343"/>
      <c r="B121" s="344"/>
      <c r="C121" s="345"/>
      <c r="D121" s="346"/>
      <c r="E121" s="346"/>
      <c r="F121" s="346"/>
      <c r="G121" s="346"/>
    </row>
    <row r="122" spans="1:7" x14ac:dyDescent="0.2">
      <c r="A122" s="339"/>
      <c r="B122" s="340"/>
      <c r="C122" s="341"/>
      <c r="D122" s="342"/>
      <c r="E122" s="342"/>
      <c r="F122" s="342"/>
      <c r="G122" s="342"/>
    </row>
    <row r="123" spans="1:7" ht="13.5" x14ac:dyDescent="0.25">
      <c r="A123" s="343"/>
      <c r="B123" s="344"/>
      <c r="C123" s="345"/>
      <c r="D123" s="346"/>
      <c r="E123" s="346"/>
      <c r="F123" s="346"/>
      <c r="G123" s="346"/>
    </row>
    <row r="124" spans="1:7" x14ac:dyDescent="0.2">
      <c r="A124" s="339"/>
      <c r="B124" s="340"/>
      <c r="C124" s="341"/>
      <c r="D124" s="342"/>
      <c r="E124" s="342"/>
      <c r="F124" s="342"/>
      <c r="G124" s="342"/>
    </row>
    <row r="125" spans="1:7" ht="13.5" x14ac:dyDescent="0.25">
      <c r="A125" s="343"/>
      <c r="B125" s="344"/>
      <c r="C125" s="345"/>
      <c r="D125" s="346"/>
      <c r="E125" s="346"/>
      <c r="F125" s="346"/>
      <c r="G125" s="346"/>
    </row>
    <row r="126" spans="1:7" x14ac:dyDescent="0.2">
      <c r="A126" s="339"/>
      <c r="B126" s="340"/>
      <c r="C126" s="341"/>
      <c r="D126" s="342"/>
      <c r="E126" s="342"/>
      <c r="F126" s="342"/>
      <c r="G126" s="342"/>
    </row>
    <row r="127" spans="1:7" ht="13.5" x14ac:dyDescent="0.25">
      <c r="A127" s="343"/>
      <c r="B127" s="344"/>
      <c r="C127" s="345"/>
      <c r="D127" s="346"/>
      <c r="E127" s="346"/>
      <c r="F127" s="346"/>
      <c r="G127" s="346"/>
    </row>
    <row r="128" spans="1:7" x14ac:dyDescent="0.2">
      <c r="A128" s="339"/>
      <c r="B128" s="340"/>
      <c r="C128" s="341"/>
      <c r="D128" s="342"/>
      <c r="E128" s="342"/>
      <c r="F128" s="342"/>
      <c r="G128" s="342"/>
    </row>
    <row r="129" spans="1:7" ht="13.5" x14ac:dyDescent="0.25">
      <c r="A129" s="343"/>
      <c r="B129" s="344"/>
      <c r="C129" s="345"/>
      <c r="D129" s="346"/>
      <c r="E129" s="346"/>
      <c r="F129" s="346"/>
      <c r="G129" s="346"/>
    </row>
    <row r="130" spans="1:7" x14ac:dyDescent="0.2">
      <c r="A130" s="339"/>
      <c r="B130" s="340"/>
      <c r="C130" s="341"/>
      <c r="D130" s="342"/>
      <c r="E130" s="342"/>
      <c r="F130" s="342"/>
      <c r="G130" s="342"/>
    </row>
    <row r="131" spans="1:7" ht="13.5" x14ac:dyDescent="0.25">
      <c r="A131" s="343"/>
      <c r="B131" s="344"/>
      <c r="C131" s="345"/>
      <c r="D131" s="346"/>
      <c r="E131" s="346"/>
      <c r="F131" s="346"/>
      <c r="G131" s="346"/>
    </row>
    <row r="132" spans="1:7" x14ac:dyDescent="0.2">
      <c r="A132" s="339"/>
      <c r="B132" s="340"/>
      <c r="C132" s="341"/>
      <c r="D132" s="342"/>
      <c r="E132" s="342"/>
      <c r="F132" s="342"/>
      <c r="G132" s="342"/>
    </row>
    <row r="133" spans="1:7" ht="13.5" x14ac:dyDescent="0.25">
      <c r="A133" s="343"/>
      <c r="B133" s="344"/>
      <c r="C133" s="345"/>
      <c r="D133" s="346"/>
      <c r="E133" s="346"/>
      <c r="F133" s="346"/>
      <c r="G133" s="346"/>
    </row>
    <row r="134" spans="1:7" x14ac:dyDescent="0.2">
      <c r="A134" s="339"/>
      <c r="B134" s="340"/>
      <c r="C134" s="341"/>
      <c r="D134" s="342"/>
      <c r="E134" s="342"/>
      <c r="F134" s="342"/>
      <c r="G134" s="342"/>
    </row>
    <row r="135" spans="1:7" ht="13.5" x14ac:dyDescent="0.25">
      <c r="A135" s="343"/>
      <c r="B135" s="344"/>
      <c r="C135" s="345"/>
      <c r="D135" s="346"/>
      <c r="E135" s="346"/>
      <c r="F135" s="346"/>
      <c r="G135" s="346"/>
    </row>
    <row r="136" spans="1:7" x14ac:dyDescent="0.2">
      <c r="A136" s="339"/>
      <c r="B136" s="340"/>
      <c r="C136" s="341"/>
      <c r="D136" s="342"/>
      <c r="E136" s="342"/>
      <c r="F136" s="342"/>
      <c r="G136" s="342"/>
    </row>
    <row r="137" spans="1:7" ht="13.5" x14ac:dyDescent="0.25">
      <c r="A137" s="343"/>
      <c r="B137" s="344"/>
      <c r="C137" s="345"/>
      <c r="D137" s="346"/>
      <c r="E137" s="346"/>
      <c r="F137" s="346"/>
      <c r="G137" s="346"/>
    </row>
    <row r="138" spans="1:7" x14ac:dyDescent="0.2">
      <c r="A138" s="339"/>
      <c r="B138" s="340"/>
      <c r="C138" s="341"/>
      <c r="D138" s="342"/>
      <c r="E138" s="342"/>
      <c r="F138" s="342"/>
      <c r="G138" s="342"/>
    </row>
    <row r="139" spans="1:7" ht="13.5" x14ac:dyDescent="0.25">
      <c r="A139" s="343"/>
      <c r="B139" s="344"/>
      <c r="C139" s="345"/>
      <c r="D139" s="346"/>
      <c r="E139" s="346"/>
      <c r="F139" s="346"/>
      <c r="G139" s="346"/>
    </row>
    <row r="140" spans="1:7" x14ac:dyDescent="0.2">
      <c r="A140" s="339"/>
      <c r="B140" s="340"/>
      <c r="C140" s="341"/>
      <c r="D140" s="342"/>
      <c r="E140" s="342"/>
      <c r="F140" s="342"/>
      <c r="G140" s="342"/>
    </row>
    <row r="141" spans="1:7" ht="13.5" x14ac:dyDescent="0.25">
      <c r="A141" s="343"/>
      <c r="B141" s="344"/>
      <c r="C141" s="345"/>
      <c r="D141" s="346"/>
      <c r="E141" s="346"/>
      <c r="F141" s="346"/>
      <c r="G141" s="346"/>
    </row>
    <row r="142" spans="1:7" x14ac:dyDescent="0.2">
      <c r="A142" s="339"/>
      <c r="B142" s="340"/>
      <c r="C142" s="341"/>
      <c r="D142" s="342"/>
      <c r="E142" s="342"/>
      <c r="F142" s="342"/>
      <c r="G142" s="342"/>
    </row>
    <row r="143" spans="1:7" ht="13.5" x14ac:dyDescent="0.25">
      <c r="A143" s="343"/>
      <c r="B143" s="344"/>
      <c r="C143" s="345"/>
      <c r="D143" s="346"/>
      <c r="E143" s="346"/>
      <c r="F143" s="346"/>
      <c r="G143" s="346"/>
    </row>
    <row r="144" spans="1:7" x14ac:dyDescent="0.2">
      <c r="A144" s="339"/>
      <c r="B144" s="340"/>
      <c r="C144" s="341"/>
      <c r="D144" s="342"/>
      <c r="E144" s="342"/>
      <c r="F144" s="342"/>
      <c r="G144" s="342"/>
    </row>
    <row r="145" spans="1:7" ht="13.5" x14ac:dyDescent="0.25">
      <c r="A145" s="343"/>
      <c r="B145" s="344"/>
      <c r="C145" s="345"/>
      <c r="D145" s="346"/>
      <c r="E145" s="346"/>
      <c r="F145" s="346"/>
      <c r="G145" s="346"/>
    </row>
    <row r="146" spans="1:7" x14ac:dyDescent="0.2">
      <c r="A146" s="339"/>
      <c r="B146" s="340"/>
      <c r="C146" s="341"/>
      <c r="D146" s="342"/>
      <c r="E146" s="342"/>
      <c r="F146" s="342"/>
      <c r="G146" s="342"/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47"/>
      <c r="B162" s="344"/>
      <c r="C162" s="345"/>
      <c r="D162" s="346"/>
      <c r="E162" s="346"/>
      <c r="F162" s="346"/>
      <c r="G162" s="346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47"/>
      <c r="B164" s="344"/>
      <c r="C164" s="345"/>
      <c r="D164" s="346"/>
      <c r="E164" s="346"/>
      <c r="F164" s="346"/>
      <c r="G164" s="346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33825-DE85-4FEF-BCF1-9FEB799DC581}">
  <sheetPr codeName="List7">
    <tabColor rgb="FF33CCFF"/>
  </sheetPr>
  <dimension ref="A1:Q32"/>
  <sheetViews>
    <sheetView showGridLines="0" topLeftCell="A10" zoomScaleNormal="100" zoomScaleSheetLayoutView="100" workbookViewId="0">
      <selection activeCell="Q33" sqref="Q33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235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236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Karlovarský kraj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237</v>
      </c>
      <c r="C6" s="27"/>
      <c r="D6" s="49">
        <v>139.45330000000001</v>
      </c>
      <c r="E6" s="28" t="s">
        <v>238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111.53570000000001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239</v>
      </c>
      <c r="D10" s="48">
        <v>81.2303</v>
      </c>
      <c r="E10" s="39" t="s">
        <v>238</v>
      </c>
    </row>
    <row r="11" spans="1:17" ht="19.5" customHeight="1" x14ac:dyDescent="0.2">
      <c r="B11" s="40" t="s">
        <v>10</v>
      </c>
      <c r="C11" s="37" t="s">
        <v>240</v>
      </c>
      <c r="D11" s="48">
        <v>108.03360000000001</v>
      </c>
      <c r="E11" s="39" t="s">
        <v>238</v>
      </c>
    </row>
    <row r="12" spans="1:17" ht="19.5" customHeight="1" x14ac:dyDescent="0.2">
      <c r="B12" s="40" t="s">
        <v>12</v>
      </c>
      <c r="C12" s="37" t="s">
        <v>241</v>
      </c>
      <c r="D12" s="48">
        <v>139.45330000000001</v>
      </c>
      <c r="E12" s="39" t="s">
        <v>238</v>
      </c>
      <c r="L12" s="360"/>
    </row>
    <row r="13" spans="1:17" ht="19.5" customHeight="1" x14ac:dyDescent="0.2">
      <c r="B13" s="40" t="s">
        <v>14</v>
      </c>
      <c r="C13" s="37" t="s">
        <v>242</v>
      </c>
      <c r="D13" s="48">
        <v>180.42259999999999</v>
      </c>
      <c r="E13" s="39" t="s">
        <v>238</v>
      </c>
      <c r="L13" s="360"/>
    </row>
    <row r="14" spans="1:17" ht="19.5" customHeight="1" x14ac:dyDescent="0.2">
      <c r="B14" s="40" t="s">
        <v>16</v>
      </c>
      <c r="C14" s="37" t="s">
        <v>243</v>
      </c>
      <c r="D14" s="48">
        <v>238.13570000000001</v>
      </c>
      <c r="E14" s="39" t="s">
        <v>238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244</v>
      </c>
      <c r="C16" s="27"/>
      <c r="D16" s="49">
        <v>157.24539999999999</v>
      </c>
      <c r="E16" s="28" t="s">
        <v>238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26.803300000000007</v>
      </c>
      <c r="C22" s="55">
        <f>D11</f>
        <v>108.03360000000001</v>
      </c>
      <c r="D22" s="56">
        <f>D12-D11</f>
        <v>31.419700000000006</v>
      </c>
      <c r="E22" s="56">
        <f>D13-D12</f>
        <v>40.969299999999976</v>
      </c>
      <c r="F22" s="56">
        <f>D14-D13</f>
        <v>57.713100000000026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245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AB85-8F5F-4792-A43F-4B91D3180FDB}">
  <sheetPr codeName="List12">
    <tabColor rgb="FF66FFFF"/>
  </sheetPr>
  <dimension ref="A1:Q55"/>
  <sheetViews>
    <sheetView showGridLines="0" zoomScaleNormal="100" zoomScaleSheetLayoutView="100" workbookViewId="0">
      <selection activeCell="Q33" sqref="Q33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246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247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Karlovarský kraj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248</v>
      </c>
      <c r="D6" s="383" t="s">
        <v>249</v>
      </c>
      <c r="E6" s="384"/>
      <c r="F6" s="383" t="s">
        <v>250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238</v>
      </c>
      <c r="D10" s="385" t="s">
        <v>238</v>
      </c>
      <c r="E10" s="385" t="s">
        <v>238</v>
      </c>
      <c r="F10" s="385" t="s">
        <v>238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70.566100000000006</v>
      </c>
      <c r="C12" s="389">
        <v>139.45330000000001</v>
      </c>
      <c r="D12" s="390">
        <v>81.2303</v>
      </c>
      <c r="E12" s="390">
        <v>238.13570000000001</v>
      </c>
      <c r="F12" s="389">
        <v>157.24539999999999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0.49230000000000002</v>
      </c>
      <c r="C13" s="394">
        <v>119.95010000000001</v>
      </c>
      <c r="D13" s="395">
        <v>87.19</v>
      </c>
      <c r="E13" s="395">
        <v>152.79169999999999</v>
      </c>
      <c r="F13" s="394">
        <v>119.90989999999999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10.568199999999999</v>
      </c>
      <c r="C14" s="398">
        <v>134.4718</v>
      </c>
      <c r="D14" s="399">
        <v>79.39</v>
      </c>
      <c r="E14" s="399">
        <v>205.50380000000001</v>
      </c>
      <c r="F14" s="398">
        <v>142.0985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14.4758</v>
      </c>
      <c r="C15" s="398">
        <v>136.499</v>
      </c>
      <c r="D15" s="399">
        <v>82.06</v>
      </c>
      <c r="E15" s="399">
        <v>241.67439999999999</v>
      </c>
      <c r="F15" s="398">
        <v>155.8733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21.440999999999999</v>
      </c>
      <c r="C16" s="398">
        <v>144.33670000000001</v>
      </c>
      <c r="D16" s="399">
        <v>80.77</v>
      </c>
      <c r="E16" s="399">
        <v>251.327</v>
      </c>
      <c r="F16" s="398">
        <v>163.2791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17.056000000000001</v>
      </c>
      <c r="C17" s="398">
        <v>139.72470000000001</v>
      </c>
      <c r="D17" s="399">
        <v>81.1982</v>
      </c>
      <c r="E17" s="399">
        <v>236.9503</v>
      </c>
      <c r="F17" s="398">
        <v>158.1233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6.5324999999999998</v>
      </c>
      <c r="C18" s="398">
        <v>144.619</v>
      </c>
      <c r="D18" s="399">
        <v>85.91</v>
      </c>
      <c r="E18" s="399">
        <v>249.9409</v>
      </c>
      <c r="F18" s="398">
        <v>165.50839999999999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37.3215</v>
      </c>
      <c r="C20" s="404">
        <v>148.5855</v>
      </c>
      <c r="D20" s="405">
        <v>86.41</v>
      </c>
      <c r="E20" s="405">
        <v>257.41800000000001</v>
      </c>
      <c r="F20" s="404">
        <v>169.7311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0.27160000000000001</v>
      </c>
      <c r="C21" s="394">
        <v>121.2115</v>
      </c>
      <c r="D21" s="395">
        <v>87.19</v>
      </c>
      <c r="E21" s="395">
        <v>168.47790000000001</v>
      </c>
      <c r="F21" s="394">
        <v>123.9592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5.6494</v>
      </c>
      <c r="C22" s="398">
        <v>138.68790000000001</v>
      </c>
      <c r="D22" s="399">
        <v>79.39</v>
      </c>
      <c r="E22" s="399">
        <v>212.30709999999999</v>
      </c>
      <c r="F22" s="398">
        <v>146.2441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7.5941999999999998</v>
      </c>
      <c r="C23" s="398">
        <v>149.29390000000001</v>
      </c>
      <c r="D23" s="399">
        <v>90.376300000000001</v>
      </c>
      <c r="E23" s="399">
        <v>258.05079999999998</v>
      </c>
      <c r="F23" s="398">
        <v>166.9299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10.1373</v>
      </c>
      <c r="C24" s="398">
        <v>157.61410000000001</v>
      </c>
      <c r="D24" s="399">
        <v>87.08</v>
      </c>
      <c r="E24" s="399">
        <v>285.13639999999998</v>
      </c>
      <c r="F24" s="398">
        <v>182.00030000000001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9.2797000000000001</v>
      </c>
      <c r="C25" s="398">
        <v>153.79130000000001</v>
      </c>
      <c r="D25" s="399">
        <v>84.650999999999996</v>
      </c>
      <c r="E25" s="399">
        <v>259.24119999999999</v>
      </c>
      <c r="F25" s="398">
        <v>174.7328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4.3890000000000002</v>
      </c>
      <c r="C26" s="398">
        <v>144.24029999999999</v>
      </c>
      <c r="D26" s="399">
        <v>85.294300000000007</v>
      </c>
      <c r="E26" s="399">
        <v>252.3716</v>
      </c>
      <c r="F26" s="398">
        <v>168.72980000000001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33.244500000000002</v>
      </c>
      <c r="C28" s="404">
        <v>129.34950000000001</v>
      </c>
      <c r="D28" s="405">
        <v>78.620699999999999</v>
      </c>
      <c r="E28" s="405">
        <v>216.57579999999999</v>
      </c>
      <c r="F28" s="404">
        <v>143.2285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0.22059999999999999</v>
      </c>
      <c r="C29" s="394">
        <v>119.95010000000001</v>
      </c>
      <c r="D29" s="395">
        <v>85.98</v>
      </c>
      <c r="E29" s="395">
        <v>142.97669999999999</v>
      </c>
      <c r="F29" s="394">
        <v>114.9256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4.9187000000000003</v>
      </c>
      <c r="C30" s="398">
        <v>129.5967</v>
      </c>
      <c r="D30" s="399">
        <v>79.72</v>
      </c>
      <c r="E30" s="399">
        <v>193.56790000000001</v>
      </c>
      <c r="F30" s="398">
        <v>137.33699999999999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6.8815</v>
      </c>
      <c r="C31" s="398">
        <v>126.4378</v>
      </c>
      <c r="D31" s="399">
        <v>78.566400000000002</v>
      </c>
      <c r="E31" s="399">
        <v>222.75749999999999</v>
      </c>
      <c r="F31" s="398">
        <v>143.67160000000001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11.303599999999999</v>
      </c>
      <c r="C32" s="398">
        <v>132.2277</v>
      </c>
      <c r="D32" s="399">
        <v>77.81</v>
      </c>
      <c r="E32" s="399">
        <v>219.17760000000001</v>
      </c>
      <c r="F32" s="398">
        <v>146.4896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7.7763</v>
      </c>
      <c r="C33" s="398">
        <v>124.8205</v>
      </c>
      <c r="D33" s="399">
        <v>81.05</v>
      </c>
      <c r="E33" s="399">
        <v>206.9718</v>
      </c>
      <c r="F33" s="398">
        <v>138.30269999999999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2.1435</v>
      </c>
      <c r="C34" s="398">
        <v>147.4408</v>
      </c>
      <c r="D34" s="399">
        <v>86.690799999999996</v>
      </c>
      <c r="E34" s="399">
        <v>238.16290000000001</v>
      </c>
      <c r="F34" s="398">
        <v>158.91239999999999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A4EA-D131-41BC-A684-6CCF348CE6A2}">
  <sheetPr codeName="List14">
    <tabColor rgb="FF66FFFF"/>
  </sheetPr>
  <dimension ref="A1:S2660"/>
  <sheetViews>
    <sheetView showGridLines="0" zoomScaleNormal="100" zoomScaleSheetLayoutView="100" workbookViewId="0">
      <selection activeCell="Q33" sqref="Q33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1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251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252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Karlovarský kraj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253</v>
      </c>
      <c r="B7" s="271" t="s">
        <v>67</v>
      </c>
      <c r="C7" s="383" t="s">
        <v>248</v>
      </c>
      <c r="D7" s="383" t="s">
        <v>249</v>
      </c>
      <c r="E7" s="384"/>
      <c r="F7" s="383" t="s">
        <v>250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238</v>
      </c>
      <c r="D11" s="385" t="s">
        <v>238</v>
      </c>
      <c r="E11" s="385" t="s">
        <v>238</v>
      </c>
      <c r="F11" s="385" t="s">
        <v>238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0.26729999999999998</v>
      </c>
      <c r="C13" s="423">
        <v>204.9007</v>
      </c>
      <c r="D13" s="424">
        <v>86.41</v>
      </c>
      <c r="E13" s="424">
        <v>929.7912</v>
      </c>
      <c r="F13" s="424">
        <v>321.19589999999999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0.1157</v>
      </c>
      <c r="C14" s="425">
        <v>279.52760000000001</v>
      </c>
      <c r="D14" s="426">
        <v>233.36439999999999</v>
      </c>
      <c r="E14" s="426">
        <v>623.18820000000005</v>
      </c>
      <c r="F14" s="426">
        <v>391.10669999999999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0.1419</v>
      </c>
      <c r="C15" s="423">
        <v>335.52179999999998</v>
      </c>
      <c r="D15" s="424">
        <v>145.04130000000001</v>
      </c>
      <c r="E15" s="424">
        <v>478.88659999999999</v>
      </c>
      <c r="F15" s="424">
        <v>365.8073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0.39560000000000001</v>
      </c>
      <c r="C16" s="425">
        <v>237.1061</v>
      </c>
      <c r="D16" s="426">
        <v>120.15179999999999</v>
      </c>
      <c r="E16" s="426">
        <v>559.7201</v>
      </c>
      <c r="F16" s="426">
        <v>296.51549999999997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9.2600000000000002E-2</v>
      </c>
      <c r="C17" s="423">
        <v>257.41419999999999</v>
      </c>
      <c r="D17" s="424">
        <v>133.7987</v>
      </c>
      <c r="E17" s="424">
        <v>413.38639999999998</v>
      </c>
      <c r="F17" s="424">
        <v>270.14850000000001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0.1215</v>
      </c>
      <c r="C18" s="425">
        <v>330.13260000000002</v>
      </c>
      <c r="D18" s="426">
        <v>204.24789999999999</v>
      </c>
      <c r="E18" s="426">
        <v>655.06129999999996</v>
      </c>
      <c r="F18" s="426">
        <v>386.52140000000003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5.2900000000000003E-2</v>
      </c>
      <c r="C19" s="423">
        <v>320.28539999999998</v>
      </c>
      <c r="D19" s="424">
        <v>217.50989999999999</v>
      </c>
      <c r="E19" s="424">
        <v>661.5539</v>
      </c>
      <c r="F19" s="424">
        <v>405.44760000000002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0.25609999999999999</v>
      </c>
      <c r="C20" s="425">
        <v>184.58869999999999</v>
      </c>
      <c r="D20" s="426">
        <v>136.06139999999999</v>
      </c>
      <c r="E20" s="426">
        <v>414.79399999999998</v>
      </c>
      <c r="F20" s="426">
        <v>255.5659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0.2407</v>
      </c>
      <c r="C21" s="423">
        <v>155.71379999999999</v>
      </c>
      <c r="D21" s="424">
        <v>155.71379999999999</v>
      </c>
      <c r="E21" s="424">
        <v>478.59449999999998</v>
      </c>
      <c r="F21" s="424">
        <v>261.86869999999999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6.0100000000000001E-2</v>
      </c>
      <c r="C22" s="425">
        <v>233.53569999999999</v>
      </c>
      <c r="D22" s="426">
        <v>168.4</v>
      </c>
      <c r="E22" s="426">
        <v>411.32900000000001</v>
      </c>
      <c r="F22" s="426">
        <v>264.75709999999998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0.19819999999999999</v>
      </c>
      <c r="C23" s="423">
        <v>266.65469999999999</v>
      </c>
      <c r="D23" s="424">
        <v>182.47790000000001</v>
      </c>
      <c r="E23" s="424">
        <v>392.29160000000002</v>
      </c>
      <c r="F23" s="424">
        <v>280.34440000000001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3.9699999999999999E-2</v>
      </c>
      <c r="C24" s="425">
        <v>280.88670000000002</v>
      </c>
      <c r="D24" s="426">
        <v>184.25229999999999</v>
      </c>
      <c r="E24" s="426">
        <v>375.63130000000001</v>
      </c>
      <c r="F24" s="426">
        <v>289.61340000000001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4.7899999999999998E-2</v>
      </c>
      <c r="C25" s="423">
        <v>254.2105</v>
      </c>
      <c r="D25" s="424">
        <v>177.38239999999999</v>
      </c>
      <c r="E25" s="424">
        <v>370.57479999999998</v>
      </c>
      <c r="F25" s="424">
        <v>262.37310000000002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0.2727</v>
      </c>
      <c r="C26" s="425">
        <v>205.76990000000001</v>
      </c>
      <c r="D26" s="426">
        <v>153.5812</v>
      </c>
      <c r="E26" s="426">
        <v>247.6576</v>
      </c>
      <c r="F26" s="426">
        <v>202.6568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8.77E-2</v>
      </c>
      <c r="C27" s="423">
        <v>229.48830000000001</v>
      </c>
      <c r="D27" s="424">
        <v>140.53229999999999</v>
      </c>
      <c r="E27" s="424">
        <v>357.91340000000002</v>
      </c>
      <c r="F27" s="424">
        <v>254.05250000000001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4.48E-2</v>
      </c>
      <c r="C28" s="425">
        <v>223.02529999999999</v>
      </c>
      <c r="D28" s="426">
        <v>165.10810000000001</v>
      </c>
      <c r="E28" s="426">
        <v>324.67290000000003</v>
      </c>
      <c r="F28" s="426">
        <v>236.55799999999999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6.5699999999999995E-2</v>
      </c>
      <c r="C29" s="423">
        <v>392.92610000000002</v>
      </c>
      <c r="D29" s="424">
        <v>225.15209999999999</v>
      </c>
      <c r="E29" s="424">
        <v>538.68820000000005</v>
      </c>
      <c r="F29" s="424">
        <v>402.66449999999998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0.13020000000000001</v>
      </c>
      <c r="C30" s="425">
        <v>145.26560000000001</v>
      </c>
      <c r="D30" s="426">
        <v>111.2283</v>
      </c>
      <c r="E30" s="426">
        <v>929.06600000000003</v>
      </c>
      <c r="F30" s="426">
        <v>296.85129999999998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0.15129999999999999</v>
      </c>
      <c r="C31" s="423">
        <v>209.54</v>
      </c>
      <c r="D31" s="424">
        <v>161.94499999999999</v>
      </c>
      <c r="E31" s="424">
        <v>326.65019999999998</v>
      </c>
      <c r="F31" s="424">
        <v>222.34049999999999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0.26569999999999999</v>
      </c>
      <c r="C32" s="425">
        <v>199.27670000000001</v>
      </c>
      <c r="D32" s="426">
        <v>158.33109999999999</v>
      </c>
      <c r="E32" s="426">
        <v>287.88580000000002</v>
      </c>
      <c r="F32" s="426">
        <v>213.97450000000001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145</v>
      </c>
      <c r="B33" s="340">
        <v>0.09</v>
      </c>
      <c r="C33" s="423">
        <v>180.53399999999999</v>
      </c>
      <c r="D33" s="424">
        <v>114.82810000000001</v>
      </c>
      <c r="E33" s="424">
        <v>281.75369999999998</v>
      </c>
      <c r="F33" s="424">
        <v>190.66720000000001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146</v>
      </c>
      <c r="B34" s="344">
        <v>0.71299999999999997</v>
      </c>
      <c r="C34" s="425">
        <v>173.3528</v>
      </c>
      <c r="D34" s="426">
        <v>117.9997</v>
      </c>
      <c r="E34" s="426">
        <v>283.33510000000001</v>
      </c>
      <c r="F34" s="426">
        <v>181.30690000000001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147</v>
      </c>
      <c r="B35" s="340">
        <v>0.21010000000000001</v>
      </c>
      <c r="C35" s="423">
        <v>194.02770000000001</v>
      </c>
      <c r="D35" s="424">
        <v>150.78649999999999</v>
      </c>
      <c r="E35" s="424">
        <v>317.2801</v>
      </c>
      <c r="F35" s="424">
        <v>221.8237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148</v>
      </c>
      <c r="B36" s="344">
        <v>0.1007</v>
      </c>
      <c r="C36" s="425">
        <v>251.48519999999999</v>
      </c>
      <c r="D36" s="426">
        <v>199.8717</v>
      </c>
      <c r="E36" s="426">
        <v>280.72629999999998</v>
      </c>
      <c r="F36" s="426">
        <v>244.84950000000001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149</v>
      </c>
      <c r="B37" s="340">
        <v>0.97719999999999996</v>
      </c>
      <c r="C37" s="423">
        <v>194.10040000000001</v>
      </c>
      <c r="D37" s="424">
        <v>132.1917</v>
      </c>
      <c r="E37" s="424">
        <v>311.8347</v>
      </c>
      <c r="F37" s="424">
        <v>215.7296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150</v>
      </c>
      <c r="B38" s="344">
        <v>6.9000000000000006E-2</v>
      </c>
      <c r="C38" s="425">
        <v>202.47710000000001</v>
      </c>
      <c r="D38" s="426">
        <v>177.24709999999999</v>
      </c>
      <c r="E38" s="426">
        <v>276.476</v>
      </c>
      <c r="F38" s="426">
        <v>212.5548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151</v>
      </c>
      <c r="B39" s="340">
        <v>0.2356</v>
      </c>
      <c r="C39" s="423">
        <v>158.8229</v>
      </c>
      <c r="D39" s="424">
        <v>115.8061</v>
      </c>
      <c r="E39" s="424">
        <v>207.5197</v>
      </c>
      <c r="F39" s="424">
        <v>168.0908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152</v>
      </c>
      <c r="B40" s="344">
        <v>2.2591999999999999</v>
      </c>
      <c r="C40" s="425">
        <v>159.76750000000001</v>
      </c>
      <c r="D40" s="426">
        <v>119.38460000000001</v>
      </c>
      <c r="E40" s="426">
        <v>224.6139</v>
      </c>
      <c r="F40" s="426">
        <v>168.38460000000001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153</v>
      </c>
      <c r="B41" s="340">
        <v>4.8399999999999999E-2</v>
      </c>
      <c r="C41" s="423">
        <v>222.08420000000001</v>
      </c>
      <c r="D41" s="424">
        <v>186.1267</v>
      </c>
      <c r="E41" s="424">
        <v>248.4742</v>
      </c>
      <c r="F41" s="424">
        <v>217.2714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154</v>
      </c>
      <c r="B42" s="344">
        <v>0.26590000000000003</v>
      </c>
      <c r="C42" s="425">
        <v>203.31800000000001</v>
      </c>
      <c r="D42" s="426">
        <v>132.1232</v>
      </c>
      <c r="E42" s="426">
        <v>318.41629999999998</v>
      </c>
      <c r="F42" s="426">
        <v>216.50399999999999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155</v>
      </c>
      <c r="B43" s="340">
        <v>0.99809999999999999</v>
      </c>
      <c r="C43" s="423">
        <v>179.58150000000001</v>
      </c>
      <c r="D43" s="424">
        <v>117.2702</v>
      </c>
      <c r="E43" s="424">
        <v>267.93389999999999</v>
      </c>
      <c r="F43" s="424">
        <v>189.7972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156</v>
      </c>
      <c r="B44" s="344">
        <v>9.7500000000000003E-2</v>
      </c>
      <c r="C44" s="425">
        <v>204.8032</v>
      </c>
      <c r="D44" s="426">
        <v>119.9303</v>
      </c>
      <c r="E44" s="426">
        <v>391.63589999999999</v>
      </c>
      <c r="F44" s="426">
        <v>242.21719999999999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157</v>
      </c>
      <c r="B45" s="340">
        <v>0.79569999999999996</v>
      </c>
      <c r="C45" s="423">
        <v>193.53919999999999</v>
      </c>
      <c r="D45" s="424">
        <v>115.9639</v>
      </c>
      <c r="E45" s="424">
        <v>306.06389999999999</v>
      </c>
      <c r="F45" s="424">
        <v>208.79320000000001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158</v>
      </c>
      <c r="B46" s="344">
        <v>0.12189999999999999</v>
      </c>
      <c r="C46" s="425">
        <v>201.31309999999999</v>
      </c>
      <c r="D46" s="426">
        <v>133.18620000000001</v>
      </c>
      <c r="E46" s="426">
        <v>494.99290000000002</v>
      </c>
      <c r="F46" s="426">
        <v>267.78309999999999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159</v>
      </c>
      <c r="B47" s="340">
        <v>0.66700000000000004</v>
      </c>
      <c r="C47" s="423">
        <v>144.8409</v>
      </c>
      <c r="D47" s="424">
        <v>69.276200000000003</v>
      </c>
      <c r="E47" s="424">
        <v>318.12619999999998</v>
      </c>
      <c r="F47" s="424">
        <v>182.58029999999999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160</v>
      </c>
      <c r="B48" s="344">
        <v>4.7199999999999999E-2</v>
      </c>
      <c r="C48" s="425">
        <v>150.74809999999999</v>
      </c>
      <c r="D48" s="426">
        <v>106.102</v>
      </c>
      <c r="E48" s="426">
        <v>262.92779999999999</v>
      </c>
      <c r="F48" s="426">
        <v>164.90649999999999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161</v>
      </c>
      <c r="B49" s="340">
        <v>3.5400000000000001E-2</v>
      </c>
      <c r="C49" s="423">
        <v>261.78960000000001</v>
      </c>
      <c r="D49" s="424">
        <v>170.91249999999999</v>
      </c>
      <c r="E49" s="424">
        <v>335.88440000000003</v>
      </c>
      <c r="F49" s="424">
        <v>253.9299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162</v>
      </c>
      <c r="B50" s="344">
        <v>1.1489</v>
      </c>
      <c r="C50" s="425">
        <v>135.94999999999999</v>
      </c>
      <c r="D50" s="426">
        <v>102.4431</v>
      </c>
      <c r="E50" s="426">
        <v>217.7723</v>
      </c>
      <c r="F50" s="426">
        <v>147.5746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163</v>
      </c>
      <c r="B51" s="340">
        <v>0.52070000000000005</v>
      </c>
      <c r="C51" s="423">
        <v>141.56460000000001</v>
      </c>
      <c r="D51" s="424">
        <v>107.0472</v>
      </c>
      <c r="E51" s="424">
        <v>181.6001</v>
      </c>
      <c r="F51" s="424">
        <v>144.36019999999999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164</v>
      </c>
      <c r="B52" s="344">
        <v>0.3085</v>
      </c>
      <c r="C52" s="425">
        <v>138.91980000000001</v>
      </c>
      <c r="D52" s="426">
        <v>116.3784</v>
      </c>
      <c r="E52" s="426">
        <v>167.29</v>
      </c>
      <c r="F52" s="426">
        <v>140.69220000000001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165</v>
      </c>
      <c r="B53" s="340">
        <v>0.23480000000000001</v>
      </c>
      <c r="C53" s="423">
        <v>107.58029999999999</v>
      </c>
      <c r="D53" s="424">
        <v>67.319100000000006</v>
      </c>
      <c r="E53" s="424">
        <v>211.8861</v>
      </c>
      <c r="F53" s="424">
        <v>116.79940000000001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166</v>
      </c>
      <c r="B54" s="344">
        <v>0.38429999999999997</v>
      </c>
      <c r="C54" s="425">
        <v>138.80080000000001</v>
      </c>
      <c r="D54" s="426">
        <v>93.61</v>
      </c>
      <c r="E54" s="426">
        <v>202.244</v>
      </c>
      <c r="F54" s="426">
        <v>143.97479999999999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167</v>
      </c>
      <c r="B55" s="340">
        <v>0.1401</v>
      </c>
      <c r="C55" s="423">
        <v>195.6019</v>
      </c>
      <c r="D55" s="424">
        <v>144.619</v>
      </c>
      <c r="E55" s="424">
        <v>390.32740000000001</v>
      </c>
      <c r="F55" s="424">
        <v>230.2843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168</v>
      </c>
      <c r="B56" s="344">
        <v>0.63870000000000005</v>
      </c>
      <c r="C56" s="425">
        <v>174.2422</v>
      </c>
      <c r="D56" s="426">
        <v>94.615200000000002</v>
      </c>
      <c r="E56" s="426">
        <v>233.86750000000001</v>
      </c>
      <c r="F56" s="426">
        <v>176.2629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169</v>
      </c>
      <c r="B57" s="340">
        <v>0.29210000000000003</v>
      </c>
      <c r="C57" s="423">
        <v>117.3579</v>
      </c>
      <c r="D57" s="424">
        <v>97.582800000000006</v>
      </c>
      <c r="E57" s="424">
        <v>142.22559999999999</v>
      </c>
      <c r="F57" s="424">
        <v>119.7389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170</v>
      </c>
      <c r="B58" s="344">
        <v>1.5657000000000001</v>
      </c>
      <c r="C58" s="425">
        <v>137.53210000000001</v>
      </c>
      <c r="D58" s="426">
        <v>92.294700000000006</v>
      </c>
      <c r="E58" s="426">
        <v>201.18770000000001</v>
      </c>
      <c r="F58" s="426">
        <v>140.52610000000001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171</v>
      </c>
      <c r="B59" s="340">
        <v>0.315</v>
      </c>
      <c r="C59" s="423">
        <v>171.09790000000001</v>
      </c>
      <c r="D59" s="424">
        <v>116.6159</v>
      </c>
      <c r="E59" s="424">
        <v>291.44220000000001</v>
      </c>
      <c r="F59" s="424">
        <v>185.60550000000001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172</v>
      </c>
      <c r="B60" s="344">
        <v>3.6520000000000001</v>
      </c>
      <c r="C60" s="425">
        <v>94.882300000000001</v>
      </c>
      <c r="D60" s="426">
        <v>63.241199999999999</v>
      </c>
      <c r="E60" s="426">
        <v>156.52670000000001</v>
      </c>
      <c r="F60" s="426">
        <v>105.0929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173</v>
      </c>
      <c r="B61" s="340">
        <v>0.60780000000000001</v>
      </c>
      <c r="C61" s="423">
        <v>110.44</v>
      </c>
      <c r="D61" s="424">
        <v>86.12</v>
      </c>
      <c r="E61" s="424">
        <v>164.5926</v>
      </c>
      <c r="F61" s="424">
        <v>119.2765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174</v>
      </c>
      <c r="B62" s="344">
        <v>7.4800000000000005E-2</v>
      </c>
      <c r="C62" s="425">
        <v>194.15469999999999</v>
      </c>
      <c r="D62" s="426">
        <v>141.86600000000001</v>
      </c>
      <c r="E62" s="426">
        <v>225.73509999999999</v>
      </c>
      <c r="F62" s="426">
        <v>185.24100000000001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175</v>
      </c>
      <c r="B63" s="340">
        <v>0.55349999999999999</v>
      </c>
      <c r="C63" s="423">
        <v>81.798299999999998</v>
      </c>
      <c r="D63" s="424">
        <v>71.14</v>
      </c>
      <c r="E63" s="424">
        <v>107.321</v>
      </c>
      <c r="F63" s="424">
        <v>85.019199999999998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176</v>
      </c>
      <c r="B64" s="344">
        <v>0.18090000000000001</v>
      </c>
      <c r="C64" s="425">
        <v>161.7415</v>
      </c>
      <c r="D64" s="426">
        <v>103.74469999999999</v>
      </c>
      <c r="E64" s="426">
        <v>204.30590000000001</v>
      </c>
      <c r="F64" s="426">
        <v>160.81729999999999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177</v>
      </c>
      <c r="B65" s="340">
        <v>1.8566</v>
      </c>
      <c r="C65" s="423">
        <v>151.8415</v>
      </c>
      <c r="D65" s="424">
        <v>107.4958</v>
      </c>
      <c r="E65" s="424">
        <v>204.89580000000001</v>
      </c>
      <c r="F65" s="424">
        <v>153.85059999999999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178</v>
      </c>
      <c r="B66" s="344">
        <v>0.56620000000000004</v>
      </c>
      <c r="C66" s="425">
        <v>158.0548</v>
      </c>
      <c r="D66" s="426">
        <v>120.76649999999999</v>
      </c>
      <c r="E66" s="426">
        <v>231.42179999999999</v>
      </c>
      <c r="F66" s="426">
        <v>162.34610000000001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179</v>
      </c>
      <c r="B67" s="340">
        <v>0.11269999999999999</v>
      </c>
      <c r="C67" s="423">
        <v>97.689899999999994</v>
      </c>
      <c r="D67" s="424">
        <v>75.64</v>
      </c>
      <c r="E67" s="424">
        <v>161.37430000000001</v>
      </c>
      <c r="F67" s="424">
        <v>110.9093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180</v>
      </c>
      <c r="B68" s="344">
        <v>0.27350000000000002</v>
      </c>
      <c r="C68" s="425">
        <v>158.49930000000001</v>
      </c>
      <c r="D68" s="426">
        <v>116.06019999999999</v>
      </c>
      <c r="E68" s="426">
        <v>190.97210000000001</v>
      </c>
      <c r="F68" s="426">
        <v>163.7338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181</v>
      </c>
      <c r="B69" s="340">
        <v>0.89539999999999997</v>
      </c>
      <c r="C69" s="423">
        <v>191.37360000000001</v>
      </c>
      <c r="D69" s="424">
        <v>117.7424</v>
      </c>
      <c r="E69" s="424">
        <v>238.94470000000001</v>
      </c>
      <c r="F69" s="424">
        <v>187.3399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182</v>
      </c>
      <c r="B70" s="344">
        <v>0.13700000000000001</v>
      </c>
      <c r="C70" s="425">
        <v>193.6771</v>
      </c>
      <c r="D70" s="426">
        <v>127.0197</v>
      </c>
      <c r="E70" s="426">
        <v>241.45650000000001</v>
      </c>
      <c r="F70" s="426">
        <v>190.3569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183</v>
      </c>
      <c r="B71" s="340">
        <v>0.12620000000000001</v>
      </c>
      <c r="C71" s="423">
        <v>156.9462</v>
      </c>
      <c r="D71" s="424">
        <v>143.3323</v>
      </c>
      <c r="E71" s="424">
        <v>234.86529999999999</v>
      </c>
      <c r="F71" s="424">
        <v>179.00620000000001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184</v>
      </c>
      <c r="B72" s="344">
        <v>7.1199999999999999E-2</v>
      </c>
      <c r="C72" s="425">
        <v>123.35890000000001</v>
      </c>
      <c r="D72" s="426">
        <v>106.8554</v>
      </c>
      <c r="E72" s="426">
        <v>149.42509999999999</v>
      </c>
      <c r="F72" s="426">
        <v>128.45570000000001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185</v>
      </c>
      <c r="B73" s="340">
        <v>0.26279999999999998</v>
      </c>
      <c r="C73" s="423">
        <v>163.21889999999999</v>
      </c>
      <c r="D73" s="424">
        <v>119.94119999999999</v>
      </c>
      <c r="E73" s="424">
        <v>196.7525</v>
      </c>
      <c r="F73" s="424">
        <v>161.4599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186</v>
      </c>
      <c r="B74" s="344">
        <v>0.53339999999999999</v>
      </c>
      <c r="C74" s="425">
        <v>191.78630000000001</v>
      </c>
      <c r="D74" s="426">
        <v>163.98599999999999</v>
      </c>
      <c r="E74" s="426">
        <v>242.31909999999999</v>
      </c>
      <c r="F74" s="426">
        <v>196.23580000000001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187</v>
      </c>
      <c r="B75" s="340">
        <v>0.13239999999999999</v>
      </c>
      <c r="C75" s="423">
        <v>176.8895</v>
      </c>
      <c r="D75" s="424">
        <v>142.12520000000001</v>
      </c>
      <c r="E75" s="424">
        <v>222.8485</v>
      </c>
      <c r="F75" s="424">
        <v>180.6131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188</v>
      </c>
      <c r="B76" s="344">
        <v>0.26719999999999999</v>
      </c>
      <c r="C76" s="425">
        <v>206.00700000000001</v>
      </c>
      <c r="D76" s="426">
        <v>152.79169999999999</v>
      </c>
      <c r="E76" s="426">
        <v>241.94640000000001</v>
      </c>
      <c r="F76" s="426">
        <v>202.2302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189</v>
      </c>
      <c r="B77" s="340">
        <v>0.17680000000000001</v>
      </c>
      <c r="C77" s="423">
        <v>129.2003</v>
      </c>
      <c r="D77" s="424">
        <v>97.592299999999994</v>
      </c>
      <c r="E77" s="424">
        <v>203.96250000000001</v>
      </c>
      <c r="F77" s="424">
        <v>135.24369999999999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190</v>
      </c>
      <c r="B78" s="344">
        <v>0.67479999999999996</v>
      </c>
      <c r="C78" s="425">
        <v>153.80879999999999</v>
      </c>
      <c r="D78" s="426">
        <v>99.554400000000001</v>
      </c>
      <c r="E78" s="426">
        <v>207.30080000000001</v>
      </c>
      <c r="F78" s="426">
        <v>155.93620000000001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191</v>
      </c>
      <c r="B79" s="340">
        <v>0.60960000000000003</v>
      </c>
      <c r="C79" s="423">
        <v>106.02719999999999</v>
      </c>
      <c r="D79" s="424">
        <v>93.606200000000001</v>
      </c>
      <c r="E79" s="424">
        <v>135.04900000000001</v>
      </c>
      <c r="F79" s="424">
        <v>112.8505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192</v>
      </c>
      <c r="B80" s="344">
        <v>0.36880000000000002</v>
      </c>
      <c r="C80" s="425">
        <v>185.084</v>
      </c>
      <c r="D80" s="426">
        <v>143.36420000000001</v>
      </c>
      <c r="E80" s="426">
        <v>241.54349999999999</v>
      </c>
      <c r="F80" s="426">
        <v>189.54159999999999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193</v>
      </c>
      <c r="B81" s="340">
        <v>2.3014000000000001</v>
      </c>
      <c r="C81" s="423">
        <v>127.5501</v>
      </c>
      <c r="D81" s="424">
        <v>98.399100000000004</v>
      </c>
      <c r="E81" s="424">
        <v>168.0445</v>
      </c>
      <c r="F81" s="424">
        <v>130.41390000000001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194</v>
      </c>
      <c r="B82" s="344">
        <v>0.2482</v>
      </c>
      <c r="C82" s="425">
        <v>228.1063</v>
      </c>
      <c r="D82" s="426">
        <v>182.5966</v>
      </c>
      <c r="E82" s="426">
        <v>274.96589999999998</v>
      </c>
      <c r="F82" s="426">
        <v>231.22409999999999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195</v>
      </c>
      <c r="B83" s="340">
        <v>0.21990000000000001</v>
      </c>
      <c r="C83" s="423">
        <v>180.00149999999999</v>
      </c>
      <c r="D83" s="424">
        <v>141.01060000000001</v>
      </c>
      <c r="E83" s="424">
        <v>209.66589999999999</v>
      </c>
      <c r="F83" s="424">
        <v>178.2774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196</v>
      </c>
      <c r="B84" s="344">
        <v>0.51329999999999998</v>
      </c>
      <c r="C84" s="425">
        <v>135.4239</v>
      </c>
      <c r="D84" s="426">
        <v>119.86879999999999</v>
      </c>
      <c r="E84" s="426">
        <v>250.37719999999999</v>
      </c>
      <c r="F84" s="426">
        <v>158.94130000000001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197</v>
      </c>
      <c r="B85" s="340">
        <v>8.8700000000000001E-2</v>
      </c>
      <c r="C85" s="423">
        <v>169.48740000000001</v>
      </c>
      <c r="D85" s="424">
        <v>148.94489999999999</v>
      </c>
      <c r="E85" s="424">
        <v>201.22239999999999</v>
      </c>
      <c r="F85" s="424">
        <v>172.56319999999999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198</v>
      </c>
      <c r="B86" s="344">
        <v>0.87190000000000001</v>
      </c>
      <c r="C86" s="425">
        <v>142.48230000000001</v>
      </c>
      <c r="D86" s="426">
        <v>76.69</v>
      </c>
      <c r="E86" s="426">
        <v>187.40549999999999</v>
      </c>
      <c r="F86" s="426">
        <v>141.94749999999999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199</v>
      </c>
      <c r="B87" s="340">
        <v>1.9392</v>
      </c>
      <c r="C87" s="423">
        <v>96.037499999999994</v>
      </c>
      <c r="D87" s="424">
        <v>71.575699999999998</v>
      </c>
      <c r="E87" s="424">
        <v>123.3633</v>
      </c>
      <c r="F87" s="424">
        <v>97.356700000000004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 t="s">
        <v>200</v>
      </c>
      <c r="B88" s="344">
        <v>7.6999999999999999E-2</v>
      </c>
      <c r="C88" s="425">
        <v>91.754199999999997</v>
      </c>
      <c r="D88" s="426">
        <v>71.12</v>
      </c>
      <c r="E88" s="426">
        <v>136.2405</v>
      </c>
      <c r="F88" s="426">
        <v>101.5342</v>
      </c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 t="s">
        <v>201</v>
      </c>
      <c r="B89" s="340">
        <v>0.4728</v>
      </c>
      <c r="C89" s="423">
        <v>106.2894</v>
      </c>
      <c r="D89" s="424">
        <v>81.63</v>
      </c>
      <c r="E89" s="424">
        <v>148.27209999999999</v>
      </c>
      <c r="F89" s="424">
        <v>107.3963</v>
      </c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 t="s">
        <v>202</v>
      </c>
      <c r="B90" s="344">
        <v>0.15359999999999999</v>
      </c>
      <c r="C90" s="425">
        <v>72.12</v>
      </c>
      <c r="D90" s="426">
        <v>63.46</v>
      </c>
      <c r="E90" s="426">
        <v>138.3015</v>
      </c>
      <c r="F90" s="426">
        <v>88.635900000000007</v>
      </c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 t="s">
        <v>203</v>
      </c>
      <c r="B91" s="340">
        <v>0.1235</v>
      </c>
      <c r="C91" s="423">
        <v>127.9923</v>
      </c>
      <c r="D91" s="424">
        <v>87.781099999999995</v>
      </c>
      <c r="E91" s="424">
        <v>132.53630000000001</v>
      </c>
      <c r="F91" s="424">
        <v>120.67310000000001</v>
      </c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/>
      <c r="B92" s="344"/>
      <c r="C92" s="425"/>
      <c r="D92" s="426"/>
      <c r="E92" s="426"/>
      <c r="F92" s="426"/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/>
      <c r="B93" s="340"/>
      <c r="C93" s="423"/>
      <c r="D93" s="424"/>
      <c r="E93" s="424"/>
      <c r="F93" s="424"/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/>
      <c r="B94" s="344"/>
      <c r="C94" s="425"/>
      <c r="D94" s="426"/>
      <c r="E94" s="426"/>
      <c r="F94" s="426"/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/>
      <c r="B95" s="340"/>
      <c r="C95" s="423"/>
      <c r="D95" s="424"/>
      <c r="E95" s="424"/>
      <c r="F95" s="424"/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/>
      <c r="B96" s="344"/>
      <c r="C96" s="425"/>
      <c r="D96" s="426"/>
      <c r="E96" s="426"/>
      <c r="F96" s="426"/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/>
      <c r="B97" s="340"/>
      <c r="C97" s="423"/>
      <c r="D97" s="424"/>
      <c r="E97" s="424"/>
      <c r="F97" s="424"/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/>
      <c r="B98" s="344"/>
      <c r="C98" s="425"/>
      <c r="D98" s="426"/>
      <c r="E98" s="426"/>
      <c r="F98" s="426"/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/>
      <c r="B99" s="340"/>
      <c r="C99" s="423"/>
      <c r="D99" s="424"/>
      <c r="E99" s="424"/>
      <c r="F99" s="424"/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/>
      <c r="B100" s="344"/>
      <c r="C100" s="425"/>
      <c r="D100" s="426"/>
      <c r="E100" s="426"/>
      <c r="F100" s="426"/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/>
      <c r="B101" s="340"/>
      <c r="C101" s="423"/>
      <c r="D101" s="424"/>
      <c r="E101" s="424"/>
      <c r="F101" s="424"/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/>
      <c r="B102" s="344"/>
      <c r="C102" s="425"/>
      <c r="D102" s="426"/>
      <c r="E102" s="426"/>
      <c r="F102" s="426"/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/>
      <c r="B103" s="340"/>
      <c r="C103" s="423"/>
      <c r="D103" s="424"/>
      <c r="E103" s="424"/>
      <c r="F103" s="424"/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/>
      <c r="B104" s="344"/>
      <c r="C104" s="425"/>
      <c r="D104" s="426"/>
      <c r="E104" s="426"/>
      <c r="F104" s="426"/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/>
      <c r="B105" s="340"/>
      <c r="C105" s="423"/>
      <c r="D105" s="424"/>
      <c r="E105" s="424"/>
      <c r="F105" s="424"/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/>
      <c r="B106" s="344"/>
      <c r="C106" s="425"/>
      <c r="D106" s="426"/>
      <c r="E106" s="426"/>
      <c r="F106" s="426"/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/>
      <c r="B107" s="340"/>
      <c r="C107" s="423"/>
      <c r="D107" s="424"/>
      <c r="E107" s="424"/>
      <c r="F107" s="424"/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/>
      <c r="B108" s="344"/>
      <c r="C108" s="425"/>
      <c r="D108" s="426"/>
      <c r="E108" s="426"/>
      <c r="F108" s="426"/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/>
      <c r="B109" s="340"/>
      <c r="C109" s="423"/>
      <c r="D109" s="424"/>
      <c r="E109" s="424"/>
      <c r="F109" s="424"/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/>
      <c r="B110" s="344"/>
      <c r="C110" s="425"/>
      <c r="D110" s="426"/>
      <c r="E110" s="426"/>
      <c r="F110" s="426"/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/>
      <c r="B111" s="340"/>
      <c r="C111" s="423"/>
      <c r="D111" s="424"/>
      <c r="E111" s="424"/>
      <c r="F111" s="424"/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/>
      <c r="B112" s="344"/>
      <c r="C112" s="425"/>
      <c r="D112" s="426"/>
      <c r="E112" s="426"/>
      <c r="F112" s="426"/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/>
      <c r="B113" s="340"/>
      <c r="C113" s="423"/>
      <c r="D113" s="424"/>
      <c r="E113" s="424"/>
      <c r="F113" s="424"/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/>
      <c r="B114" s="344"/>
      <c r="C114" s="425"/>
      <c r="D114" s="426"/>
      <c r="E114" s="426"/>
      <c r="F114" s="426"/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/>
      <c r="B115" s="340"/>
      <c r="C115" s="423"/>
      <c r="D115" s="424"/>
      <c r="E115" s="424"/>
      <c r="F115" s="424"/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/>
      <c r="B116" s="344"/>
      <c r="C116" s="425"/>
      <c r="D116" s="426"/>
      <c r="E116" s="426"/>
      <c r="F116" s="426"/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/>
      <c r="B117" s="340"/>
      <c r="C117" s="423"/>
      <c r="D117" s="424"/>
      <c r="E117" s="424"/>
      <c r="F117" s="424"/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/>
      <c r="B118" s="344"/>
      <c r="C118" s="425"/>
      <c r="D118" s="426"/>
      <c r="E118" s="426"/>
      <c r="F118" s="426"/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/>
      <c r="B119" s="340"/>
      <c r="C119" s="423"/>
      <c r="D119" s="424"/>
      <c r="E119" s="424"/>
      <c r="F119" s="424"/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/>
      <c r="B120" s="344"/>
      <c r="C120" s="425"/>
      <c r="D120" s="426"/>
      <c r="E120" s="426"/>
      <c r="F120" s="426"/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/>
      <c r="B121" s="340"/>
      <c r="C121" s="423"/>
      <c r="D121" s="424"/>
      <c r="E121" s="424"/>
      <c r="F121" s="424"/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/>
      <c r="B122" s="344"/>
      <c r="C122" s="425"/>
      <c r="D122" s="426"/>
      <c r="E122" s="426"/>
      <c r="F122" s="426"/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/>
      <c r="B123" s="340"/>
      <c r="C123" s="423"/>
      <c r="D123" s="424"/>
      <c r="E123" s="424"/>
      <c r="F123" s="424"/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/>
      <c r="B124" s="344"/>
      <c r="C124" s="425"/>
      <c r="D124" s="426"/>
      <c r="E124" s="426"/>
      <c r="F124" s="426"/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/>
      <c r="B125" s="340"/>
      <c r="C125" s="423"/>
      <c r="D125" s="424"/>
      <c r="E125" s="424"/>
      <c r="F125" s="424"/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/>
      <c r="B126" s="344"/>
      <c r="C126" s="425"/>
      <c r="D126" s="426"/>
      <c r="E126" s="426"/>
      <c r="F126" s="426"/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/>
      <c r="B127" s="340"/>
      <c r="C127" s="423"/>
      <c r="D127" s="424"/>
      <c r="E127" s="424"/>
      <c r="F127" s="424"/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/>
      <c r="B128" s="344"/>
      <c r="C128" s="425"/>
      <c r="D128" s="426"/>
      <c r="E128" s="426"/>
      <c r="F128" s="426"/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/>
      <c r="B129" s="340"/>
      <c r="C129" s="423"/>
      <c r="D129" s="424"/>
      <c r="E129" s="424"/>
      <c r="F129" s="424"/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/>
      <c r="B130" s="344"/>
      <c r="C130" s="425"/>
      <c r="D130" s="426"/>
      <c r="E130" s="426"/>
      <c r="F130" s="426"/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/>
      <c r="B131" s="340"/>
      <c r="C131" s="423"/>
      <c r="D131" s="424"/>
      <c r="E131" s="424"/>
      <c r="F131" s="424"/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/>
      <c r="B132" s="344"/>
      <c r="C132" s="425"/>
      <c r="D132" s="426"/>
      <c r="E132" s="426"/>
      <c r="F132" s="426"/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/>
      <c r="B133" s="340"/>
      <c r="C133" s="423"/>
      <c r="D133" s="424"/>
      <c r="E133" s="424"/>
      <c r="F133" s="424"/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/>
      <c r="B134" s="344"/>
      <c r="C134" s="425"/>
      <c r="D134" s="426"/>
      <c r="E134" s="426"/>
      <c r="F134" s="426"/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/>
      <c r="B135" s="340"/>
      <c r="C135" s="423"/>
      <c r="D135" s="424"/>
      <c r="E135" s="424"/>
      <c r="F135" s="424"/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/>
      <c r="B136" s="344"/>
      <c r="C136" s="425"/>
      <c r="D136" s="426"/>
      <c r="E136" s="426"/>
      <c r="F136" s="426"/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/>
      <c r="B137" s="340"/>
      <c r="C137" s="423"/>
      <c r="D137" s="424"/>
      <c r="E137" s="424"/>
      <c r="F137" s="424"/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/>
      <c r="B138" s="344"/>
      <c r="C138" s="425"/>
      <c r="D138" s="426"/>
      <c r="E138" s="426"/>
      <c r="F138" s="426"/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/>
      <c r="B139" s="340"/>
      <c r="C139" s="423"/>
      <c r="D139" s="424"/>
      <c r="E139" s="424"/>
      <c r="F139" s="424"/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/>
      <c r="B140" s="344"/>
      <c r="C140" s="425"/>
      <c r="D140" s="426"/>
      <c r="E140" s="426"/>
      <c r="F140" s="426"/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/>
      <c r="B141" s="340"/>
      <c r="C141" s="423"/>
      <c r="D141" s="424"/>
      <c r="E141" s="424"/>
      <c r="F141" s="424"/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/>
      <c r="B142" s="344"/>
      <c r="C142" s="425"/>
      <c r="D142" s="426"/>
      <c r="E142" s="426"/>
      <c r="F142" s="426"/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/>
      <c r="B143" s="340"/>
      <c r="C143" s="423"/>
      <c r="D143" s="424"/>
      <c r="E143" s="424"/>
      <c r="F143" s="424"/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/>
      <c r="B144" s="344"/>
      <c r="C144" s="425"/>
      <c r="D144" s="426"/>
      <c r="E144" s="426"/>
      <c r="F144" s="426"/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/>
      <c r="B161"/>
      <c r="C161" s="427"/>
      <c r="D161" s="427"/>
      <c r="E161" s="427"/>
      <c r="F161" s="427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7"/>
      <c r="D162" s="427"/>
      <c r="E162" s="427"/>
      <c r="F162" s="427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7"/>
      <c r="D163" s="427"/>
      <c r="E163" s="427"/>
      <c r="F163" s="427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7"/>
      <c r="D164" s="427"/>
      <c r="E164" s="427"/>
      <c r="F164" s="427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7"/>
      <c r="D165" s="427"/>
      <c r="E165" s="427"/>
      <c r="F165" s="427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7"/>
      <c r="D166" s="427"/>
      <c r="E166" s="427"/>
      <c r="F166" s="427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7"/>
      <c r="D167" s="427"/>
      <c r="E167" s="427"/>
      <c r="F167" s="427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7"/>
      <c r="D168" s="427"/>
      <c r="E168" s="427"/>
      <c r="F168" s="427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7"/>
      <c r="D169" s="427"/>
      <c r="E169" s="427"/>
      <c r="F169" s="427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7"/>
      <c r="D170" s="427"/>
      <c r="E170" s="427"/>
      <c r="F170" s="427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7"/>
      <c r="D171" s="427"/>
      <c r="E171" s="427"/>
      <c r="F171" s="427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7"/>
      <c r="D172" s="427"/>
      <c r="E172" s="427"/>
      <c r="F172" s="427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7"/>
      <c r="D173" s="427"/>
      <c r="E173" s="427"/>
      <c r="F173" s="427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7"/>
      <c r="D174" s="427"/>
      <c r="E174" s="427"/>
      <c r="F174" s="427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7"/>
      <c r="D175" s="427"/>
      <c r="E175" s="427"/>
      <c r="F175" s="427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7"/>
      <c r="D176" s="427"/>
      <c r="E176" s="427"/>
      <c r="F176" s="427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7"/>
      <c r="D177" s="427"/>
      <c r="E177" s="427"/>
      <c r="F177" s="427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7"/>
      <c r="D178" s="427"/>
      <c r="E178" s="427"/>
      <c r="F178" s="427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7"/>
      <c r="D179" s="427"/>
      <c r="E179" s="427"/>
      <c r="F179" s="427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7"/>
      <c r="D180" s="427"/>
      <c r="E180" s="427"/>
      <c r="F180" s="427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7"/>
      <c r="D181" s="427"/>
      <c r="E181" s="427"/>
      <c r="F181" s="427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7"/>
      <c r="D182" s="427"/>
      <c r="E182" s="427"/>
      <c r="F182" s="427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7"/>
      <c r="D183" s="427"/>
      <c r="E183" s="427"/>
      <c r="F183" s="427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7"/>
      <c r="D184" s="427"/>
      <c r="E184" s="427"/>
      <c r="F184" s="427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7"/>
      <c r="D185" s="427"/>
      <c r="E185" s="427"/>
      <c r="F185" s="427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7"/>
      <c r="D186" s="427"/>
      <c r="E186" s="427"/>
      <c r="F186" s="427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7"/>
      <c r="D187" s="427"/>
      <c r="E187" s="427"/>
      <c r="F187" s="427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7"/>
      <c r="D188" s="427"/>
      <c r="E188" s="427"/>
      <c r="F188" s="427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7"/>
      <c r="D189" s="427"/>
      <c r="E189" s="427"/>
      <c r="F189" s="427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7"/>
      <c r="D190" s="427"/>
      <c r="E190" s="427"/>
      <c r="F190" s="427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7"/>
      <c r="D191" s="427"/>
      <c r="E191" s="427"/>
      <c r="F191" s="427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7"/>
      <c r="D192" s="427"/>
      <c r="E192" s="427"/>
      <c r="F192" s="427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7"/>
      <c r="D193" s="427"/>
      <c r="E193" s="427"/>
      <c r="F193" s="427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7"/>
      <c r="D194" s="427"/>
      <c r="E194" s="427"/>
      <c r="F194" s="427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7"/>
      <c r="D195" s="427"/>
      <c r="E195" s="427"/>
      <c r="F195" s="427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7"/>
      <c r="D196" s="427"/>
      <c r="E196" s="427"/>
      <c r="F196" s="427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7"/>
      <c r="D197" s="427"/>
      <c r="E197" s="427"/>
      <c r="F197" s="427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7"/>
      <c r="D198" s="427"/>
      <c r="E198" s="427"/>
      <c r="F198" s="427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7"/>
      <c r="D199" s="427"/>
      <c r="E199" s="427"/>
      <c r="F199" s="427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7"/>
      <c r="D200" s="427"/>
      <c r="E200" s="427"/>
      <c r="F200" s="427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7"/>
      <c r="D201" s="427"/>
      <c r="E201" s="427"/>
      <c r="F201" s="427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7"/>
      <c r="D202" s="427"/>
      <c r="E202" s="427"/>
      <c r="F202" s="427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7"/>
      <c r="D203" s="427"/>
      <c r="E203" s="427"/>
      <c r="F203" s="427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7"/>
      <c r="D204" s="427"/>
      <c r="E204" s="427"/>
      <c r="F204" s="427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7"/>
      <c r="D205" s="427"/>
      <c r="E205" s="427"/>
      <c r="F205" s="427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7"/>
      <c r="D206" s="427"/>
      <c r="E206" s="427"/>
      <c r="F206" s="427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7"/>
      <c r="D207" s="427"/>
      <c r="E207" s="427"/>
      <c r="F207" s="427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7"/>
      <c r="D208" s="427"/>
      <c r="E208" s="427"/>
      <c r="F208" s="427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7"/>
      <c r="D209" s="427"/>
      <c r="E209" s="427"/>
      <c r="F209" s="427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7"/>
      <c r="D210" s="427"/>
      <c r="E210" s="427"/>
      <c r="F210" s="427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7"/>
      <c r="D211" s="427"/>
      <c r="E211" s="427"/>
      <c r="F211" s="427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7"/>
      <c r="D212" s="427"/>
      <c r="E212" s="427"/>
      <c r="F212" s="427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7"/>
      <c r="D213" s="427"/>
      <c r="E213" s="427"/>
      <c r="F213" s="427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7"/>
      <c r="D214" s="427"/>
      <c r="E214" s="427"/>
      <c r="F214" s="427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7"/>
      <c r="D215" s="427"/>
      <c r="E215" s="427"/>
      <c r="F215" s="427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7"/>
      <c r="D216" s="427"/>
      <c r="E216" s="427"/>
      <c r="F216" s="427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7"/>
      <c r="D217" s="427"/>
      <c r="E217" s="427"/>
      <c r="F217" s="427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7"/>
      <c r="D218" s="427"/>
      <c r="E218" s="427"/>
      <c r="F218" s="427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7"/>
      <c r="D219" s="427"/>
      <c r="E219" s="427"/>
      <c r="F219" s="427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7"/>
      <c r="D220" s="427"/>
      <c r="E220" s="427"/>
      <c r="F220" s="427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7"/>
      <c r="D221" s="427"/>
      <c r="E221" s="427"/>
      <c r="F221" s="427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7"/>
      <c r="D222" s="427"/>
      <c r="E222" s="427"/>
      <c r="F222" s="427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7"/>
      <c r="D223" s="427"/>
      <c r="E223" s="427"/>
      <c r="F223" s="427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7"/>
      <c r="D224" s="427"/>
      <c r="E224" s="427"/>
      <c r="F224" s="427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7"/>
      <c r="D225" s="427"/>
      <c r="E225" s="427"/>
      <c r="F225" s="427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7"/>
      <c r="D226" s="427"/>
      <c r="E226" s="427"/>
      <c r="F226" s="427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7"/>
      <c r="D227" s="427"/>
      <c r="E227" s="427"/>
      <c r="F227" s="427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7"/>
      <c r="D228" s="427"/>
      <c r="E228" s="427"/>
      <c r="F228" s="427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7"/>
      <c r="D229" s="427"/>
      <c r="E229" s="427"/>
      <c r="F229" s="427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7"/>
      <c r="D230" s="427"/>
      <c r="E230" s="427"/>
      <c r="F230" s="427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7"/>
      <c r="D231" s="427"/>
      <c r="E231" s="427"/>
      <c r="F231" s="427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7"/>
      <c r="D232" s="427"/>
      <c r="E232" s="427"/>
      <c r="F232" s="427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7"/>
      <c r="D233" s="427"/>
      <c r="E233" s="427"/>
      <c r="F233" s="427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7"/>
      <c r="D234" s="427"/>
      <c r="E234" s="427"/>
      <c r="F234" s="427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7"/>
      <c r="D235" s="427"/>
      <c r="E235" s="427"/>
      <c r="F235" s="427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7"/>
      <c r="D236" s="427"/>
      <c r="E236" s="427"/>
      <c r="F236" s="427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7"/>
      <c r="D237" s="427"/>
      <c r="E237" s="427"/>
      <c r="F237" s="427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7"/>
      <c r="D238" s="427"/>
      <c r="E238" s="427"/>
      <c r="F238" s="427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7"/>
      <c r="D239" s="427"/>
      <c r="E239" s="427"/>
      <c r="F239" s="427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7"/>
      <c r="D240" s="427"/>
      <c r="E240" s="427"/>
      <c r="F240" s="427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7"/>
      <c r="D241" s="427"/>
      <c r="E241" s="427"/>
      <c r="F241" s="427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7"/>
      <c r="D242" s="427"/>
      <c r="E242" s="427"/>
      <c r="F242" s="427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7"/>
      <c r="D243" s="427"/>
      <c r="E243" s="427"/>
      <c r="F243" s="427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7"/>
      <c r="D244" s="427"/>
      <c r="E244" s="427"/>
      <c r="F244" s="427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7"/>
      <c r="D245" s="427"/>
      <c r="E245" s="427"/>
      <c r="F245" s="427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7"/>
      <c r="D246" s="427"/>
      <c r="E246" s="427"/>
      <c r="F246" s="427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7"/>
      <c r="D247" s="427"/>
      <c r="E247" s="427"/>
      <c r="F247" s="427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7"/>
      <c r="D248" s="427"/>
      <c r="E248" s="427"/>
      <c r="F248" s="427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7"/>
      <c r="D249" s="427"/>
      <c r="E249" s="427"/>
      <c r="F249" s="427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7"/>
      <c r="D250" s="427"/>
      <c r="E250" s="427"/>
      <c r="F250" s="427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7"/>
      <c r="D251" s="427"/>
      <c r="E251" s="427"/>
      <c r="F251" s="427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7"/>
      <c r="D252" s="427"/>
      <c r="E252" s="427"/>
      <c r="F252" s="427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7"/>
      <c r="D253" s="427"/>
      <c r="E253" s="427"/>
      <c r="F253" s="427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7"/>
      <c r="D254" s="427"/>
      <c r="E254" s="427"/>
      <c r="F254" s="427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7"/>
      <c r="D255" s="427"/>
      <c r="E255" s="427"/>
      <c r="F255" s="427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7"/>
      <c r="D256" s="427"/>
      <c r="E256" s="427"/>
      <c r="F256" s="427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7"/>
      <c r="D257" s="427"/>
      <c r="E257" s="427"/>
      <c r="F257" s="427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7"/>
      <c r="D258" s="427"/>
      <c r="E258" s="427"/>
      <c r="F258" s="427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7"/>
      <c r="D259" s="427"/>
      <c r="E259" s="427"/>
      <c r="F259" s="427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7"/>
      <c r="D260" s="427"/>
      <c r="E260" s="427"/>
      <c r="F260" s="427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7"/>
      <c r="D261" s="427"/>
      <c r="E261" s="427"/>
      <c r="F261" s="427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7"/>
      <c r="D262" s="427"/>
      <c r="E262" s="427"/>
      <c r="F262" s="427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7"/>
      <c r="D263" s="427"/>
      <c r="E263" s="427"/>
      <c r="F263" s="427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7"/>
      <c r="D264" s="427"/>
      <c r="E264" s="427"/>
      <c r="F264" s="427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7"/>
      <c r="D265" s="427"/>
      <c r="E265" s="427"/>
      <c r="F265" s="427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7"/>
      <c r="D266" s="427"/>
      <c r="E266" s="427"/>
      <c r="F266" s="427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7"/>
      <c r="D267" s="427"/>
      <c r="E267" s="427"/>
      <c r="F267" s="427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7"/>
      <c r="D268" s="427"/>
      <c r="E268" s="427"/>
      <c r="F268" s="427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7"/>
      <c r="D269" s="427"/>
      <c r="E269" s="427"/>
      <c r="F269" s="427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7"/>
      <c r="D270" s="427"/>
      <c r="E270" s="427"/>
      <c r="F270" s="427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7"/>
      <c r="D271" s="427"/>
      <c r="E271" s="427"/>
      <c r="F271" s="427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7"/>
      <c r="D272" s="427"/>
      <c r="E272" s="427"/>
      <c r="F272" s="427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7"/>
      <c r="D273" s="427"/>
      <c r="E273" s="427"/>
      <c r="F273" s="427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7"/>
      <c r="D274" s="427"/>
      <c r="E274" s="427"/>
      <c r="F274" s="427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7"/>
      <c r="D275" s="427"/>
      <c r="E275" s="427"/>
      <c r="F275" s="427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7"/>
      <c r="D276" s="427"/>
      <c r="E276" s="427"/>
      <c r="F276" s="427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7"/>
      <c r="D277" s="427"/>
      <c r="E277" s="427"/>
      <c r="F277" s="427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7"/>
      <c r="D278" s="427"/>
      <c r="E278" s="427"/>
      <c r="F278" s="427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7"/>
      <c r="D279" s="427"/>
      <c r="E279" s="427"/>
      <c r="F279" s="427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7"/>
      <c r="D280" s="427"/>
      <c r="E280" s="427"/>
      <c r="F280" s="427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7"/>
      <c r="D281" s="427"/>
      <c r="E281" s="427"/>
      <c r="F281" s="427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7"/>
      <c r="D282" s="427"/>
      <c r="E282" s="427"/>
      <c r="F282" s="427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7"/>
      <c r="D283" s="427"/>
      <c r="E283" s="427"/>
      <c r="F283" s="427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7"/>
      <c r="D284" s="427"/>
      <c r="E284" s="427"/>
      <c r="F284" s="427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7"/>
      <c r="D285" s="427"/>
      <c r="E285" s="427"/>
      <c r="F285" s="427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7"/>
      <c r="D286" s="427"/>
      <c r="E286" s="427"/>
      <c r="F286" s="427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7"/>
      <c r="D287" s="427"/>
      <c r="E287" s="427"/>
      <c r="F287" s="427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7"/>
      <c r="D288" s="427"/>
      <c r="E288" s="427"/>
      <c r="F288" s="427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7"/>
      <c r="D289" s="427"/>
      <c r="E289" s="427"/>
      <c r="F289" s="427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7"/>
      <c r="D290" s="427"/>
      <c r="E290" s="427"/>
      <c r="F290" s="427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7"/>
      <c r="D291" s="427"/>
      <c r="E291" s="427"/>
      <c r="F291" s="427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7"/>
      <c r="D292" s="427"/>
      <c r="E292" s="427"/>
      <c r="F292" s="427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7"/>
      <c r="D293" s="427"/>
      <c r="E293" s="427"/>
      <c r="F293" s="427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7"/>
      <c r="D294" s="427"/>
      <c r="E294" s="427"/>
      <c r="F294" s="427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7"/>
      <c r="D295" s="427"/>
      <c r="E295" s="427"/>
      <c r="F295" s="427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7"/>
      <c r="D296" s="427"/>
      <c r="E296" s="427"/>
      <c r="F296" s="427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7"/>
      <c r="D297" s="427"/>
      <c r="E297" s="427"/>
      <c r="F297" s="427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7"/>
      <c r="D298" s="427"/>
      <c r="E298" s="427"/>
      <c r="F298" s="427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7"/>
      <c r="D299" s="427"/>
      <c r="E299" s="427"/>
      <c r="F299" s="427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7"/>
      <c r="D300" s="427"/>
      <c r="E300" s="427"/>
      <c r="F300" s="427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7"/>
      <c r="D301" s="427"/>
      <c r="E301" s="427"/>
      <c r="F301" s="427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7"/>
      <c r="D302" s="427"/>
      <c r="E302" s="427"/>
      <c r="F302" s="427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7"/>
      <c r="D303" s="427"/>
      <c r="E303" s="427"/>
      <c r="F303" s="427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7"/>
      <c r="D304" s="427"/>
      <c r="E304" s="427"/>
      <c r="F304" s="427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7"/>
      <c r="D305" s="427"/>
      <c r="E305" s="427"/>
      <c r="F305" s="427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7"/>
      <c r="D306" s="427"/>
      <c r="E306" s="427"/>
      <c r="F306" s="427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7"/>
      <c r="D307" s="427"/>
      <c r="E307" s="427"/>
      <c r="F307" s="427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7"/>
      <c r="D308" s="427"/>
      <c r="E308" s="427"/>
      <c r="F308" s="427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7"/>
      <c r="D309" s="427"/>
      <c r="E309" s="427"/>
      <c r="F309" s="427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7"/>
      <c r="D310" s="427"/>
      <c r="E310" s="427"/>
      <c r="F310" s="427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7"/>
      <c r="D311" s="427"/>
      <c r="E311" s="427"/>
      <c r="F311" s="427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7"/>
      <c r="D312" s="427"/>
      <c r="E312" s="427"/>
      <c r="F312" s="427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7"/>
      <c r="D313" s="427"/>
      <c r="E313" s="427"/>
      <c r="F313" s="427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7"/>
      <c r="D314" s="427"/>
      <c r="E314" s="427"/>
      <c r="F314" s="427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7"/>
      <c r="D315" s="427"/>
      <c r="E315" s="427"/>
      <c r="F315" s="427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7"/>
      <c r="D316" s="427"/>
      <c r="E316" s="427"/>
      <c r="F316" s="427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7"/>
      <c r="D317" s="427"/>
      <c r="E317" s="427"/>
      <c r="F317" s="427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7"/>
      <c r="D318" s="427"/>
      <c r="E318" s="427"/>
      <c r="F318" s="427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7"/>
      <c r="D319" s="427"/>
      <c r="E319" s="427"/>
      <c r="F319" s="427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7"/>
      <c r="D320" s="427"/>
      <c r="E320" s="427"/>
      <c r="F320" s="427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7"/>
      <c r="D321" s="427"/>
      <c r="E321" s="427"/>
      <c r="F321" s="427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7"/>
      <c r="D322" s="427"/>
      <c r="E322" s="427"/>
      <c r="F322" s="427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7"/>
      <c r="D323" s="427"/>
      <c r="E323" s="427"/>
      <c r="F323" s="427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7"/>
      <c r="D324" s="427"/>
      <c r="E324" s="427"/>
      <c r="F324" s="427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7"/>
      <c r="D325" s="427"/>
      <c r="E325" s="427"/>
      <c r="F325" s="427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7"/>
      <c r="D326" s="427"/>
      <c r="E326" s="427"/>
      <c r="F326" s="427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7"/>
      <c r="D327" s="427"/>
      <c r="E327" s="427"/>
      <c r="F327" s="427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7"/>
      <c r="D328" s="427"/>
      <c r="E328" s="427"/>
      <c r="F328" s="427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7"/>
      <c r="D329" s="427"/>
      <c r="E329" s="427"/>
      <c r="F329" s="427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7"/>
      <c r="D330" s="427"/>
      <c r="E330" s="427"/>
      <c r="F330" s="427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7"/>
      <c r="D331" s="427"/>
      <c r="E331" s="427"/>
      <c r="F331" s="427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7"/>
      <c r="D332" s="427"/>
      <c r="E332" s="427"/>
      <c r="F332" s="427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7"/>
      <c r="D333" s="427"/>
      <c r="E333" s="427"/>
      <c r="F333" s="427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7"/>
      <c r="D334" s="427"/>
      <c r="E334" s="427"/>
      <c r="F334" s="427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7"/>
      <c r="D335" s="427"/>
      <c r="E335" s="427"/>
      <c r="F335" s="427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7"/>
      <c r="D336" s="427"/>
      <c r="E336" s="427"/>
      <c r="F336" s="427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7"/>
      <c r="D337" s="427"/>
      <c r="E337" s="427"/>
      <c r="F337" s="427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7"/>
      <c r="D338" s="427"/>
      <c r="E338" s="427"/>
      <c r="F338" s="427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7"/>
      <c r="D339" s="427"/>
      <c r="E339" s="427"/>
      <c r="F339" s="427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7"/>
      <c r="D340" s="427"/>
      <c r="E340" s="427"/>
      <c r="F340" s="427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7"/>
      <c r="D341" s="427"/>
      <c r="E341" s="427"/>
      <c r="F341" s="427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7"/>
      <c r="D342" s="427"/>
      <c r="E342" s="427"/>
      <c r="F342" s="427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7"/>
      <c r="D343" s="427"/>
      <c r="E343" s="427"/>
      <c r="F343" s="427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7"/>
      <c r="D344" s="427"/>
      <c r="E344" s="427"/>
      <c r="F344" s="427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7"/>
      <c r="D345" s="427"/>
      <c r="E345" s="427"/>
      <c r="F345" s="427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7"/>
      <c r="D346" s="427"/>
      <c r="E346" s="427"/>
      <c r="F346" s="427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7"/>
      <c r="D347" s="427"/>
      <c r="E347" s="427"/>
      <c r="F347" s="427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7"/>
      <c r="D348" s="427"/>
      <c r="E348" s="427"/>
      <c r="F348" s="427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7"/>
      <c r="D349" s="427"/>
      <c r="E349" s="427"/>
      <c r="F349" s="427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7"/>
      <c r="D350" s="427"/>
      <c r="E350" s="427"/>
      <c r="F350" s="427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7"/>
      <c r="D351" s="427"/>
      <c r="E351" s="427"/>
      <c r="F351" s="427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7"/>
      <c r="D352" s="427"/>
      <c r="E352" s="427"/>
      <c r="F352" s="427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7"/>
      <c r="D353" s="427"/>
      <c r="E353" s="427"/>
      <c r="F353" s="427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7"/>
      <c r="D354" s="427"/>
      <c r="E354" s="427"/>
      <c r="F354" s="427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7"/>
      <c r="D355" s="427"/>
      <c r="E355" s="427"/>
      <c r="F355" s="427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7"/>
      <c r="D356" s="427"/>
      <c r="E356" s="427"/>
      <c r="F356" s="427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7"/>
      <c r="D357" s="427"/>
      <c r="E357" s="427"/>
      <c r="F357" s="427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7"/>
      <c r="D358" s="427"/>
      <c r="E358" s="427"/>
      <c r="F358" s="427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7"/>
      <c r="D359" s="427"/>
      <c r="E359" s="427"/>
      <c r="F359" s="427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7"/>
      <c r="D360" s="427"/>
      <c r="E360" s="427"/>
      <c r="F360" s="427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7"/>
      <c r="D361" s="427"/>
      <c r="E361" s="427"/>
      <c r="F361" s="427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7"/>
      <c r="D362" s="427"/>
      <c r="E362" s="427"/>
      <c r="F362" s="427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7"/>
      <c r="D363" s="427"/>
      <c r="E363" s="427"/>
      <c r="F363" s="427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7"/>
      <c r="D364" s="427"/>
      <c r="E364" s="427"/>
      <c r="F364" s="427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7"/>
      <c r="D365" s="427"/>
      <c r="E365" s="427"/>
      <c r="F365" s="427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7"/>
      <c r="D366" s="427"/>
      <c r="E366" s="427"/>
      <c r="F366" s="427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7"/>
      <c r="D367" s="427"/>
      <c r="E367" s="427"/>
      <c r="F367" s="427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7"/>
      <c r="D368" s="427"/>
      <c r="E368" s="427"/>
      <c r="F368" s="427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7"/>
      <c r="D369" s="427"/>
      <c r="E369" s="427"/>
      <c r="F369" s="427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7"/>
      <c r="D370" s="427"/>
      <c r="E370" s="427"/>
      <c r="F370" s="427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7"/>
      <c r="D371" s="427"/>
      <c r="E371" s="427"/>
      <c r="F371" s="427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7"/>
      <c r="D372" s="427"/>
      <c r="E372" s="427"/>
      <c r="F372" s="427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7"/>
      <c r="D373" s="427"/>
      <c r="E373" s="427"/>
      <c r="F373" s="427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7"/>
      <c r="D374" s="427"/>
      <c r="E374" s="427"/>
      <c r="F374" s="427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7"/>
      <c r="D375" s="427"/>
      <c r="E375" s="427"/>
      <c r="F375" s="427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7"/>
      <c r="D376" s="427"/>
      <c r="E376" s="427"/>
      <c r="F376" s="427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7"/>
      <c r="D377" s="427"/>
      <c r="E377" s="427"/>
      <c r="F377" s="427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7"/>
      <c r="D378" s="427"/>
      <c r="E378" s="427"/>
      <c r="F378" s="427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7"/>
      <c r="D379" s="427"/>
      <c r="E379" s="427"/>
      <c r="F379" s="427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7"/>
      <c r="D380" s="427"/>
      <c r="E380" s="427"/>
      <c r="F380" s="427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7"/>
      <c r="D381" s="427"/>
      <c r="E381" s="427"/>
      <c r="F381" s="427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7"/>
      <c r="D382" s="427"/>
      <c r="E382" s="427"/>
      <c r="F382" s="427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7"/>
      <c r="D383" s="427"/>
      <c r="E383" s="427"/>
      <c r="F383" s="427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7"/>
      <c r="D384" s="427"/>
      <c r="E384" s="427"/>
      <c r="F384" s="427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7"/>
      <c r="D385" s="427"/>
      <c r="E385" s="427"/>
      <c r="F385" s="427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7"/>
      <c r="D386" s="427"/>
      <c r="E386" s="427"/>
      <c r="F386" s="427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7"/>
      <c r="D387" s="427"/>
      <c r="E387" s="427"/>
      <c r="F387" s="427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7"/>
      <c r="D388" s="427"/>
      <c r="E388" s="427"/>
      <c r="F388" s="427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7"/>
      <c r="D389" s="427"/>
      <c r="E389" s="427"/>
      <c r="F389" s="427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7"/>
      <c r="D390" s="427"/>
      <c r="E390" s="427"/>
      <c r="F390" s="427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7"/>
      <c r="D391" s="427"/>
      <c r="E391" s="427"/>
      <c r="F391" s="427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7"/>
      <c r="D392" s="427"/>
      <c r="E392" s="427"/>
      <c r="F392" s="427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7"/>
      <c r="D393" s="427"/>
      <c r="E393" s="427"/>
      <c r="F393" s="427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7"/>
      <c r="D394" s="427"/>
      <c r="E394" s="427"/>
      <c r="F394" s="427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7"/>
      <c r="D395" s="427"/>
      <c r="E395" s="427"/>
      <c r="F395" s="427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7"/>
      <c r="D396" s="427"/>
      <c r="E396" s="427"/>
      <c r="F396" s="427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7"/>
      <c r="D397" s="427"/>
      <c r="E397" s="427"/>
      <c r="F397" s="427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7"/>
      <c r="D398" s="427"/>
      <c r="E398" s="427"/>
      <c r="F398" s="427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7"/>
      <c r="D399" s="427"/>
      <c r="E399" s="427"/>
      <c r="F399" s="427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7"/>
      <c r="D400" s="427"/>
      <c r="E400" s="427"/>
      <c r="F400" s="427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7"/>
      <c r="D401" s="427"/>
      <c r="E401" s="427"/>
      <c r="F401" s="427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7"/>
      <c r="D402" s="427"/>
      <c r="E402" s="427"/>
      <c r="F402" s="427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7"/>
      <c r="D403" s="427"/>
      <c r="E403" s="427"/>
      <c r="F403" s="427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7"/>
      <c r="D404" s="427"/>
      <c r="E404" s="427"/>
      <c r="F404" s="427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7"/>
      <c r="D405" s="427"/>
      <c r="E405" s="427"/>
      <c r="F405" s="427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7"/>
      <c r="D406" s="427"/>
      <c r="E406" s="427"/>
      <c r="F406" s="427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7"/>
      <c r="D407" s="427"/>
      <c r="E407" s="427"/>
      <c r="F407" s="427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7"/>
      <c r="D408" s="427"/>
      <c r="E408" s="427"/>
      <c r="F408" s="427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7"/>
      <c r="D409" s="427"/>
      <c r="E409" s="427"/>
      <c r="F409" s="427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7"/>
      <c r="D410" s="427"/>
      <c r="E410" s="427"/>
      <c r="F410" s="427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7"/>
      <c r="D411" s="427"/>
      <c r="E411" s="427"/>
      <c r="F411" s="427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7"/>
      <c r="D412" s="427"/>
      <c r="E412" s="427"/>
      <c r="F412" s="427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7"/>
      <c r="D413" s="427"/>
      <c r="E413" s="427"/>
      <c r="F413" s="427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7"/>
      <c r="D414" s="427"/>
      <c r="E414" s="427"/>
      <c r="F414" s="427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7"/>
      <c r="D415" s="427"/>
      <c r="E415" s="427"/>
      <c r="F415" s="427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7"/>
      <c r="D416" s="427"/>
      <c r="E416" s="427"/>
      <c r="F416" s="427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7"/>
      <c r="D417" s="427"/>
      <c r="E417" s="427"/>
      <c r="F417" s="427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7"/>
      <c r="D418" s="427"/>
      <c r="E418" s="427"/>
      <c r="F418" s="427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7"/>
      <c r="D419" s="427"/>
      <c r="E419" s="427"/>
      <c r="F419" s="427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7"/>
      <c r="D420" s="427"/>
      <c r="E420" s="427"/>
      <c r="F420" s="427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7"/>
      <c r="D421" s="427"/>
      <c r="E421" s="427"/>
      <c r="F421" s="427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7"/>
      <c r="D422" s="427"/>
      <c r="E422" s="427"/>
      <c r="F422" s="427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7"/>
      <c r="D423" s="427"/>
      <c r="E423" s="427"/>
      <c r="F423" s="427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7"/>
      <c r="D424" s="427"/>
      <c r="E424" s="427"/>
      <c r="F424" s="427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7"/>
      <c r="D425" s="427"/>
      <c r="E425" s="427"/>
      <c r="F425" s="427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7"/>
      <c r="D426" s="427"/>
      <c r="E426" s="427"/>
      <c r="F426" s="427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7"/>
      <c r="D427" s="427"/>
      <c r="E427" s="427"/>
      <c r="F427" s="427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7"/>
      <c r="D428" s="427"/>
      <c r="E428" s="427"/>
      <c r="F428" s="427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7"/>
      <c r="D429" s="427"/>
      <c r="E429" s="427"/>
      <c r="F429" s="427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7"/>
      <c r="D430" s="427"/>
      <c r="E430" s="427"/>
      <c r="F430" s="427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7"/>
      <c r="D431" s="427"/>
      <c r="E431" s="427"/>
      <c r="F431" s="427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7"/>
      <c r="D432" s="427"/>
      <c r="E432" s="427"/>
      <c r="F432" s="427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7"/>
      <c r="D433" s="427"/>
      <c r="E433" s="427"/>
      <c r="F433" s="427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7"/>
      <c r="D434" s="427"/>
      <c r="E434" s="427"/>
      <c r="F434" s="427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7"/>
      <c r="D435" s="427"/>
      <c r="E435" s="427"/>
      <c r="F435" s="427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7"/>
      <c r="D436" s="427"/>
      <c r="E436" s="427"/>
      <c r="F436" s="427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7"/>
      <c r="D437" s="427"/>
      <c r="E437" s="427"/>
      <c r="F437" s="427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7"/>
      <c r="D438" s="427"/>
      <c r="E438" s="427"/>
      <c r="F438" s="427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7"/>
      <c r="D439" s="427"/>
      <c r="E439" s="427"/>
      <c r="F439" s="427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7"/>
      <c r="D440" s="427"/>
      <c r="E440" s="427"/>
      <c r="F440" s="427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7"/>
      <c r="D441" s="427"/>
      <c r="E441" s="427"/>
      <c r="F441" s="427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7"/>
      <c r="D442" s="427"/>
      <c r="E442" s="427"/>
      <c r="F442" s="427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7"/>
      <c r="D443" s="427"/>
      <c r="E443" s="427"/>
      <c r="F443" s="427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7"/>
      <c r="D444" s="427"/>
      <c r="E444" s="427"/>
      <c r="F444" s="427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7"/>
      <c r="D445" s="427"/>
      <c r="E445" s="427"/>
      <c r="F445" s="427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7"/>
      <c r="D446" s="427"/>
      <c r="E446" s="427"/>
      <c r="F446" s="427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7"/>
      <c r="D447" s="427"/>
      <c r="E447" s="427"/>
      <c r="F447" s="427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7"/>
      <c r="D448" s="427"/>
      <c r="E448" s="427"/>
      <c r="F448" s="427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7"/>
      <c r="D449" s="427"/>
      <c r="E449" s="427"/>
      <c r="F449" s="427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7"/>
      <c r="D450" s="427"/>
      <c r="E450" s="427"/>
      <c r="F450" s="427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7"/>
      <c r="D451" s="427"/>
      <c r="E451" s="427"/>
      <c r="F451" s="427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7"/>
      <c r="D452" s="427"/>
      <c r="E452" s="427"/>
      <c r="F452" s="427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7"/>
      <c r="D453" s="427"/>
      <c r="E453" s="427"/>
      <c r="F453" s="427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7"/>
      <c r="D454" s="427"/>
      <c r="E454" s="427"/>
      <c r="F454" s="427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7"/>
      <c r="D455" s="427"/>
      <c r="E455" s="427"/>
      <c r="F455" s="427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7"/>
      <c r="D456" s="427"/>
      <c r="E456" s="427"/>
      <c r="F456" s="427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7"/>
      <c r="D457" s="427"/>
      <c r="E457" s="427"/>
      <c r="F457" s="427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7"/>
      <c r="D458" s="427"/>
      <c r="E458" s="427"/>
      <c r="F458" s="427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7"/>
      <c r="D459" s="427"/>
      <c r="E459" s="427"/>
      <c r="F459" s="427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7"/>
      <c r="D460" s="427"/>
      <c r="E460" s="427"/>
      <c r="F460" s="427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7"/>
      <c r="D461" s="427"/>
      <c r="E461" s="427"/>
      <c r="F461" s="427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7"/>
      <c r="D462" s="427"/>
      <c r="E462" s="427"/>
      <c r="F462" s="427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7"/>
      <c r="D463" s="427"/>
      <c r="E463" s="427"/>
      <c r="F463" s="427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7"/>
      <c r="D464" s="427"/>
      <c r="E464" s="427"/>
      <c r="F464" s="427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7"/>
      <c r="D465" s="427"/>
      <c r="E465" s="427"/>
      <c r="F465" s="427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7"/>
      <c r="D466" s="427"/>
      <c r="E466" s="427"/>
      <c r="F466" s="427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7"/>
      <c r="D467" s="427"/>
      <c r="E467" s="427"/>
      <c r="F467" s="427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7"/>
      <c r="D468" s="427"/>
      <c r="E468" s="427"/>
      <c r="F468" s="427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7"/>
      <c r="D469" s="427"/>
      <c r="E469" s="427"/>
      <c r="F469" s="427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7"/>
      <c r="D470" s="427"/>
      <c r="E470" s="427"/>
      <c r="F470" s="427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7"/>
      <c r="D471" s="427"/>
      <c r="E471" s="427"/>
      <c r="F471" s="427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7"/>
      <c r="D472" s="427"/>
      <c r="E472" s="427"/>
      <c r="F472" s="427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7"/>
      <c r="D473" s="427"/>
      <c r="E473" s="427"/>
      <c r="F473" s="427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7"/>
      <c r="D474" s="427"/>
      <c r="E474" s="427"/>
      <c r="F474" s="427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7"/>
      <c r="D475" s="427"/>
      <c r="E475" s="427"/>
      <c r="F475" s="427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7"/>
      <c r="D476" s="427"/>
      <c r="E476" s="427"/>
      <c r="F476" s="427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7"/>
      <c r="D477" s="427"/>
      <c r="E477" s="427"/>
      <c r="F477" s="427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7"/>
      <c r="D478" s="427"/>
      <c r="E478" s="427"/>
      <c r="F478" s="427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7"/>
      <c r="D479" s="427"/>
      <c r="E479" s="427"/>
      <c r="F479" s="427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7"/>
      <c r="D480" s="427"/>
      <c r="E480" s="427"/>
      <c r="F480" s="427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7"/>
      <c r="D481" s="427"/>
      <c r="E481" s="427"/>
      <c r="F481" s="427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7"/>
      <c r="D482" s="427"/>
      <c r="E482" s="427"/>
      <c r="F482" s="427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7"/>
      <c r="D483" s="427"/>
      <c r="E483" s="427"/>
      <c r="F483" s="427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7"/>
      <c r="D484" s="427"/>
      <c r="E484" s="427"/>
      <c r="F484" s="427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7"/>
      <c r="D485" s="427"/>
      <c r="E485" s="427"/>
      <c r="F485" s="427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7"/>
      <c r="D486" s="427"/>
      <c r="E486" s="427"/>
      <c r="F486" s="427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7"/>
      <c r="D487" s="427"/>
      <c r="E487" s="427"/>
      <c r="F487" s="427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7"/>
      <c r="D488" s="427"/>
      <c r="E488" s="427"/>
      <c r="F488" s="427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7"/>
      <c r="D489" s="427"/>
      <c r="E489" s="427"/>
      <c r="F489" s="427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7"/>
      <c r="D490" s="427"/>
      <c r="E490" s="427"/>
      <c r="F490" s="427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7"/>
      <c r="D491" s="427"/>
      <c r="E491" s="427"/>
      <c r="F491" s="427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7"/>
      <c r="D492" s="427"/>
      <c r="E492" s="427"/>
      <c r="F492" s="427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7"/>
      <c r="D493" s="427"/>
      <c r="E493" s="427"/>
      <c r="F493" s="427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7"/>
      <c r="D494" s="427"/>
      <c r="E494" s="427"/>
      <c r="F494" s="427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7"/>
      <c r="D495" s="427"/>
      <c r="E495" s="427"/>
      <c r="F495" s="427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7"/>
      <c r="D496" s="427"/>
      <c r="E496" s="427"/>
      <c r="F496" s="427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7"/>
      <c r="D497" s="427"/>
      <c r="E497" s="427"/>
      <c r="F497" s="427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7"/>
      <c r="D498" s="427"/>
      <c r="E498" s="427"/>
      <c r="F498" s="427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7"/>
      <c r="D499" s="427"/>
      <c r="E499" s="427"/>
      <c r="F499" s="427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7"/>
      <c r="D500" s="427"/>
      <c r="E500" s="427"/>
      <c r="F500" s="427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7"/>
      <c r="D501" s="427"/>
      <c r="E501" s="427"/>
      <c r="F501" s="427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7"/>
      <c r="D502" s="427"/>
      <c r="E502" s="427"/>
      <c r="F502" s="427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7"/>
      <c r="D503" s="427"/>
      <c r="E503" s="427"/>
      <c r="F503" s="427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7"/>
      <c r="D504" s="427"/>
      <c r="E504" s="427"/>
      <c r="F504" s="427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7"/>
      <c r="D505" s="427"/>
      <c r="E505" s="427"/>
      <c r="F505" s="427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7"/>
      <c r="D506" s="427"/>
      <c r="E506" s="427"/>
      <c r="F506" s="427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7"/>
      <c r="D507" s="427"/>
      <c r="E507" s="427"/>
      <c r="F507" s="427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7"/>
      <c r="D508" s="427"/>
      <c r="E508" s="427"/>
      <c r="F508" s="427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7"/>
      <c r="D509" s="427"/>
      <c r="E509" s="427"/>
      <c r="F509" s="427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7"/>
      <c r="D510" s="427"/>
      <c r="E510" s="427"/>
      <c r="F510" s="427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7"/>
      <c r="D511" s="427"/>
      <c r="E511" s="427"/>
      <c r="F511" s="427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7"/>
      <c r="D512" s="427"/>
      <c r="E512" s="427"/>
      <c r="F512" s="427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7"/>
      <c r="D513" s="427"/>
      <c r="E513" s="427"/>
      <c r="F513" s="427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7"/>
      <c r="D514" s="427"/>
      <c r="E514" s="427"/>
      <c r="F514" s="427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7"/>
      <c r="D515" s="427"/>
      <c r="E515" s="427"/>
      <c r="F515" s="427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7"/>
      <c r="D516" s="427"/>
      <c r="E516" s="427"/>
      <c r="F516" s="427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7"/>
      <c r="D517" s="427"/>
      <c r="E517" s="427"/>
      <c r="F517" s="427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7"/>
      <c r="D518" s="427"/>
      <c r="E518" s="427"/>
      <c r="F518" s="427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7"/>
      <c r="D519" s="427"/>
      <c r="E519" s="427"/>
      <c r="F519" s="427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7"/>
      <c r="D520" s="427"/>
      <c r="E520" s="427"/>
      <c r="F520" s="427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7"/>
      <c r="D521" s="427"/>
      <c r="E521" s="427"/>
      <c r="F521" s="427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7"/>
      <c r="D522" s="427"/>
      <c r="E522" s="427"/>
      <c r="F522" s="427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7"/>
      <c r="D523" s="427"/>
      <c r="E523" s="427"/>
      <c r="F523" s="427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7"/>
      <c r="D524" s="427"/>
      <c r="E524" s="427"/>
      <c r="F524" s="427"/>
      <c r="G524"/>
    </row>
    <row r="525" spans="1:19" s="419" customFormat="1" ht="13.15" customHeight="1" x14ac:dyDescent="0.2">
      <c r="A525"/>
      <c r="B525"/>
      <c r="C525" s="427"/>
      <c r="D525" s="427"/>
      <c r="E525" s="427"/>
      <c r="F525" s="427"/>
      <c r="G525"/>
    </row>
    <row r="526" spans="1:19" s="419" customFormat="1" ht="13.15" customHeight="1" x14ac:dyDescent="0.2">
      <c r="A526"/>
      <c r="B526"/>
      <c r="C526" s="427"/>
      <c r="D526" s="427"/>
      <c r="E526" s="427"/>
      <c r="F526" s="427"/>
      <c r="G526"/>
    </row>
    <row r="527" spans="1:19" s="419" customFormat="1" ht="13.15" customHeight="1" x14ac:dyDescent="0.2">
      <c r="A527"/>
      <c r="B527"/>
      <c r="C527" s="427"/>
      <c r="D527" s="427"/>
      <c r="E527" s="427"/>
      <c r="F527" s="427"/>
      <c r="G527"/>
    </row>
    <row r="528" spans="1:19" s="419" customFormat="1" ht="13.15" customHeight="1" x14ac:dyDescent="0.2">
      <c r="A528"/>
      <c r="B528"/>
      <c r="C528" s="427"/>
      <c r="D528" s="427"/>
      <c r="E528" s="427"/>
      <c r="F528" s="427"/>
      <c r="G528"/>
    </row>
    <row r="529" spans="1:7" s="419" customFormat="1" ht="13.15" customHeight="1" x14ac:dyDescent="0.2">
      <c r="A529"/>
      <c r="B529"/>
      <c r="C529" s="427"/>
      <c r="D529" s="427"/>
      <c r="E529" s="427"/>
      <c r="F529" s="427"/>
      <c r="G529"/>
    </row>
    <row r="530" spans="1:7" s="419" customFormat="1" ht="13.15" customHeight="1" x14ac:dyDescent="0.2">
      <c r="A530"/>
      <c r="B530"/>
      <c r="C530" s="427"/>
      <c r="D530" s="427"/>
      <c r="E530" s="427"/>
      <c r="F530" s="427"/>
      <c r="G530"/>
    </row>
    <row r="531" spans="1:7" s="419" customFormat="1" ht="13.15" customHeight="1" x14ac:dyDescent="0.2">
      <c r="A531"/>
      <c r="B531"/>
      <c r="C531" s="427"/>
      <c r="D531" s="427"/>
      <c r="E531" s="427"/>
      <c r="F531" s="427"/>
      <c r="G531"/>
    </row>
    <row r="532" spans="1:7" s="419" customFormat="1" ht="13.15" customHeight="1" x14ac:dyDescent="0.2">
      <c r="A532"/>
      <c r="B532"/>
      <c r="C532" s="427"/>
      <c r="D532" s="427"/>
      <c r="E532" s="427"/>
      <c r="F532" s="427"/>
      <c r="G532"/>
    </row>
    <row r="533" spans="1:7" s="419" customFormat="1" ht="13.15" customHeight="1" x14ac:dyDescent="0.2">
      <c r="A533"/>
      <c r="B533"/>
      <c r="C533" s="427"/>
      <c r="D533" s="427"/>
      <c r="E533" s="427"/>
      <c r="F533" s="427"/>
      <c r="G533"/>
    </row>
    <row r="534" spans="1:7" s="419" customFormat="1" ht="13.15" customHeight="1" x14ac:dyDescent="0.2">
      <c r="A534"/>
      <c r="B534"/>
      <c r="C534" s="427"/>
      <c r="D534" s="427"/>
      <c r="E534" s="427"/>
      <c r="F534" s="427"/>
      <c r="G534"/>
    </row>
    <row r="535" spans="1:7" s="419" customFormat="1" ht="13.15" customHeight="1" x14ac:dyDescent="0.2">
      <c r="A535"/>
      <c r="B535"/>
      <c r="C535" s="427"/>
      <c r="D535" s="427"/>
      <c r="E535" s="427"/>
      <c r="F535" s="427"/>
      <c r="G535"/>
    </row>
    <row r="536" spans="1:7" s="419" customFormat="1" ht="13.15" customHeight="1" x14ac:dyDescent="0.2">
      <c r="A536"/>
      <c r="B536"/>
      <c r="C536" s="427"/>
      <c r="D536" s="427"/>
      <c r="E536" s="427"/>
      <c r="F536" s="427"/>
      <c r="G536"/>
    </row>
    <row r="537" spans="1:7" s="419" customFormat="1" ht="13.15" customHeight="1" x14ac:dyDescent="0.2">
      <c r="A537"/>
      <c r="B537"/>
      <c r="C537" s="427"/>
      <c r="D537" s="427"/>
      <c r="E537" s="427"/>
      <c r="F537" s="427"/>
      <c r="G537"/>
    </row>
    <row r="538" spans="1:7" s="419" customFormat="1" ht="13.15" customHeight="1" x14ac:dyDescent="0.2">
      <c r="A538"/>
      <c r="B538"/>
      <c r="C538" s="427"/>
      <c r="D538" s="427"/>
      <c r="E538" s="427"/>
      <c r="F538" s="427"/>
      <c r="G538"/>
    </row>
    <row r="539" spans="1:7" s="419" customFormat="1" ht="13.15" customHeight="1" x14ac:dyDescent="0.2">
      <c r="A539"/>
      <c r="B539"/>
      <c r="C539" s="427"/>
      <c r="D539" s="427"/>
      <c r="E539" s="427"/>
      <c r="F539" s="427"/>
      <c r="G539"/>
    </row>
    <row r="540" spans="1:7" s="419" customFormat="1" ht="13.15" customHeight="1" x14ac:dyDescent="0.2">
      <c r="A540"/>
      <c r="B540"/>
      <c r="C540" s="427"/>
      <c r="D540" s="427"/>
      <c r="E540" s="427"/>
      <c r="F540" s="427"/>
      <c r="G540"/>
    </row>
    <row r="541" spans="1:7" s="419" customFormat="1" ht="13.15" customHeight="1" x14ac:dyDescent="0.2">
      <c r="A541"/>
      <c r="B541"/>
      <c r="C541" s="427"/>
      <c r="D541" s="427"/>
      <c r="E541" s="427"/>
      <c r="F541" s="427"/>
      <c r="G541"/>
    </row>
    <row r="542" spans="1:7" s="419" customFormat="1" ht="13.15" customHeight="1" x14ac:dyDescent="0.2">
      <c r="A542"/>
      <c r="B542"/>
      <c r="C542" s="427"/>
      <c r="D542" s="427"/>
      <c r="E542" s="427"/>
      <c r="F542" s="427"/>
      <c r="G542"/>
    </row>
    <row r="543" spans="1:7" s="419" customFormat="1" ht="13.15" customHeight="1" x14ac:dyDescent="0.2">
      <c r="A543"/>
      <c r="B543"/>
      <c r="C543" s="427"/>
      <c r="D543" s="427"/>
      <c r="E543" s="427"/>
      <c r="F543" s="427"/>
      <c r="G543"/>
    </row>
    <row r="544" spans="1:7" s="419" customFormat="1" ht="13.15" customHeight="1" x14ac:dyDescent="0.2">
      <c r="A544"/>
      <c r="B544"/>
      <c r="C544" s="427"/>
      <c r="D544" s="427"/>
      <c r="E544" s="427"/>
      <c r="F544" s="427"/>
      <c r="G544"/>
    </row>
    <row r="545" spans="1:7" s="419" customFormat="1" ht="13.15" customHeight="1" x14ac:dyDescent="0.2">
      <c r="A545"/>
      <c r="B545"/>
      <c r="C545" s="427"/>
      <c r="D545" s="427"/>
      <c r="E545" s="427"/>
      <c r="F545" s="427"/>
      <c r="G545"/>
    </row>
    <row r="546" spans="1:7" s="419" customFormat="1" ht="13.15" customHeight="1" x14ac:dyDescent="0.2">
      <c r="A546"/>
      <c r="B546"/>
      <c r="C546" s="427"/>
      <c r="D546" s="427"/>
      <c r="E546" s="427"/>
      <c r="F546" s="427"/>
      <c r="G546"/>
    </row>
    <row r="547" spans="1:7" s="419" customFormat="1" ht="13.15" customHeight="1" x14ac:dyDescent="0.2">
      <c r="A547"/>
      <c r="B547"/>
      <c r="C547" s="427"/>
      <c r="D547" s="427"/>
      <c r="E547" s="427"/>
      <c r="F547" s="427"/>
      <c r="G547"/>
    </row>
    <row r="548" spans="1:7" s="419" customFormat="1" ht="13.15" customHeight="1" x14ac:dyDescent="0.2">
      <c r="A548"/>
      <c r="B548"/>
      <c r="C548" s="427"/>
      <c r="D548" s="427"/>
      <c r="E548" s="427"/>
      <c r="F548" s="427"/>
      <c r="G548"/>
    </row>
    <row r="549" spans="1:7" s="419" customFormat="1" ht="13.15" customHeight="1" x14ac:dyDescent="0.2">
      <c r="A549"/>
      <c r="B549"/>
      <c r="C549" s="427"/>
      <c r="D549" s="427"/>
      <c r="E549" s="427"/>
      <c r="F549" s="427"/>
      <c r="G549"/>
    </row>
    <row r="550" spans="1:7" s="419" customFormat="1" ht="13.15" customHeight="1" x14ac:dyDescent="0.2">
      <c r="A550"/>
      <c r="B550"/>
      <c r="C550" s="427"/>
      <c r="D550" s="427"/>
      <c r="E550" s="427"/>
      <c r="F550" s="427"/>
      <c r="G550"/>
    </row>
    <row r="551" spans="1:7" s="419" customFormat="1" ht="13.15" customHeight="1" x14ac:dyDescent="0.2">
      <c r="A551"/>
      <c r="B551"/>
      <c r="C551" s="427"/>
      <c r="D551" s="427"/>
      <c r="E551" s="427"/>
      <c r="F551" s="427"/>
      <c r="G551"/>
    </row>
    <row r="552" spans="1:7" s="419" customFormat="1" ht="13.15" customHeight="1" x14ac:dyDescent="0.2">
      <c r="A552"/>
      <c r="B552"/>
      <c r="C552" s="427"/>
      <c r="D552" s="427"/>
      <c r="E552" s="427"/>
      <c r="F552" s="427"/>
      <c r="G552"/>
    </row>
    <row r="553" spans="1:7" s="419" customFormat="1" ht="13.15" customHeight="1" x14ac:dyDescent="0.2">
      <c r="A553"/>
      <c r="B553"/>
      <c r="C553" s="427"/>
      <c r="D553" s="427"/>
      <c r="E553" s="427"/>
      <c r="F553" s="427"/>
      <c r="G553"/>
    </row>
    <row r="554" spans="1:7" s="419" customFormat="1" ht="13.15" customHeight="1" x14ac:dyDescent="0.2">
      <c r="A554"/>
      <c r="B554"/>
      <c r="C554" s="427"/>
      <c r="D554" s="427"/>
      <c r="E554" s="427"/>
      <c r="F554" s="427"/>
      <c r="G554"/>
    </row>
    <row r="555" spans="1:7" s="419" customFormat="1" ht="13.15" customHeight="1" x14ac:dyDescent="0.2">
      <c r="A555"/>
      <c r="B555"/>
      <c r="C555" s="427"/>
      <c r="D555" s="427"/>
      <c r="E555" s="427"/>
      <c r="F555" s="427"/>
      <c r="G555"/>
    </row>
    <row r="556" spans="1:7" s="419" customFormat="1" ht="13.15" customHeight="1" x14ac:dyDescent="0.2">
      <c r="A556"/>
      <c r="B556"/>
      <c r="C556" s="427"/>
      <c r="D556" s="427"/>
      <c r="E556" s="427"/>
      <c r="F556" s="427"/>
      <c r="G556"/>
    </row>
    <row r="557" spans="1:7" s="419" customFormat="1" ht="13.15" customHeight="1" x14ac:dyDescent="0.2">
      <c r="A557"/>
      <c r="B557"/>
      <c r="C557" s="427"/>
      <c r="D557" s="427"/>
      <c r="E557" s="427"/>
      <c r="F557" s="427"/>
      <c r="G557"/>
    </row>
    <row r="558" spans="1:7" s="419" customFormat="1" ht="13.15" customHeight="1" x14ac:dyDescent="0.2">
      <c r="A558"/>
      <c r="B558"/>
      <c r="C558" s="427"/>
      <c r="D558" s="427"/>
      <c r="E558" s="427"/>
      <c r="F558" s="427"/>
      <c r="G558"/>
    </row>
    <row r="559" spans="1:7" s="419" customFormat="1" ht="13.15" customHeight="1" x14ac:dyDescent="0.2">
      <c r="A559"/>
      <c r="B559"/>
      <c r="C559" s="427"/>
      <c r="D559" s="427"/>
      <c r="E559" s="427"/>
      <c r="F559" s="427"/>
      <c r="G559"/>
    </row>
    <row r="560" spans="1:7" s="419" customFormat="1" ht="13.15" customHeight="1" x14ac:dyDescent="0.2">
      <c r="A560"/>
      <c r="B560"/>
      <c r="C560" s="427"/>
      <c r="D560" s="427"/>
      <c r="E560" s="427"/>
      <c r="F560" s="427"/>
      <c r="G560"/>
    </row>
    <row r="561" spans="1:7" s="419" customFormat="1" ht="13.15" customHeight="1" x14ac:dyDescent="0.2">
      <c r="A561"/>
      <c r="B561"/>
      <c r="C561" s="427"/>
      <c r="D561" s="427"/>
      <c r="E561" s="427"/>
      <c r="F561" s="427"/>
      <c r="G561"/>
    </row>
    <row r="562" spans="1:7" s="419" customFormat="1" ht="13.15" customHeight="1" x14ac:dyDescent="0.2">
      <c r="A562"/>
      <c r="B562"/>
      <c r="C562" s="427"/>
      <c r="D562" s="427"/>
      <c r="E562" s="427"/>
      <c r="F562" s="427"/>
      <c r="G562"/>
    </row>
    <row r="563" spans="1:7" s="419" customFormat="1" ht="13.15" customHeight="1" x14ac:dyDescent="0.2">
      <c r="A563"/>
      <c r="B563"/>
      <c r="C563" s="427"/>
      <c r="D563" s="427"/>
      <c r="E563" s="427"/>
      <c r="F563" s="427"/>
      <c r="G563"/>
    </row>
    <row r="564" spans="1:7" s="419" customFormat="1" ht="13.15" customHeight="1" x14ac:dyDescent="0.2">
      <c r="A564"/>
      <c r="B564"/>
      <c r="C564" s="427"/>
      <c r="D564" s="427"/>
      <c r="E564" s="427"/>
      <c r="F564" s="427"/>
      <c r="G564"/>
    </row>
    <row r="565" spans="1:7" s="419" customFormat="1" ht="13.15" customHeight="1" x14ac:dyDescent="0.2">
      <c r="A565"/>
      <c r="B565"/>
      <c r="C565" s="427"/>
      <c r="D565" s="427"/>
      <c r="E565" s="427"/>
      <c r="F565" s="427"/>
      <c r="G565"/>
    </row>
    <row r="566" spans="1:7" s="419" customFormat="1" ht="13.15" customHeight="1" x14ac:dyDescent="0.2">
      <c r="A566"/>
      <c r="B566"/>
      <c r="C566" s="427"/>
      <c r="D566" s="427"/>
      <c r="E566" s="427"/>
      <c r="F566" s="427"/>
      <c r="G566"/>
    </row>
    <row r="567" spans="1:7" s="419" customFormat="1" ht="13.15" customHeight="1" x14ac:dyDescent="0.2">
      <c r="A567"/>
      <c r="B567"/>
      <c r="C567" s="427"/>
      <c r="D567" s="427"/>
      <c r="E567" s="427"/>
      <c r="F567" s="427"/>
      <c r="G567"/>
    </row>
    <row r="568" spans="1:7" s="419" customFormat="1" ht="13.15" customHeight="1" x14ac:dyDescent="0.2">
      <c r="A568"/>
      <c r="B568"/>
      <c r="C568" s="427"/>
      <c r="D568" s="427"/>
      <c r="E568" s="427"/>
      <c r="F568" s="427"/>
      <c r="G568"/>
    </row>
    <row r="569" spans="1:7" s="419" customFormat="1" ht="13.15" customHeight="1" x14ac:dyDescent="0.2">
      <c r="A569"/>
      <c r="B569"/>
      <c r="C569" s="427"/>
      <c r="D569" s="427"/>
      <c r="E569" s="427"/>
      <c r="F569" s="427"/>
      <c r="G569"/>
    </row>
    <row r="570" spans="1:7" s="419" customFormat="1" ht="13.15" customHeight="1" x14ac:dyDescent="0.2">
      <c r="A570"/>
      <c r="B570"/>
      <c r="C570" s="427"/>
      <c r="D570" s="427"/>
      <c r="E570" s="427"/>
      <c r="F570" s="427"/>
      <c r="G570"/>
    </row>
    <row r="571" spans="1:7" s="419" customFormat="1" ht="13.15" customHeight="1" x14ac:dyDescent="0.2">
      <c r="A571"/>
      <c r="B571"/>
      <c r="C571" s="427"/>
      <c r="D571" s="427"/>
      <c r="E571" s="427"/>
      <c r="F571" s="427"/>
      <c r="G571"/>
    </row>
    <row r="572" spans="1:7" s="419" customFormat="1" ht="13.15" customHeight="1" x14ac:dyDescent="0.2">
      <c r="A572"/>
      <c r="B572"/>
      <c r="C572" s="427"/>
      <c r="D572" s="427"/>
      <c r="E572" s="427"/>
      <c r="F572" s="427"/>
      <c r="G572"/>
    </row>
    <row r="573" spans="1:7" s="419" customFormat="1" ht="13.15" customHeight="1" x14ac:dyDescent="0.2">
      <c r="A573"/>
      <c r="B573"/>
      <c r="C573" s="427"/>
      <c r="D573" s="427"/>
      <c r="E573" s="427"/>
      <c r="F573" s="427"/>
      <c r="G573"/>
    </row>
    <row r="574" spans="1:7" s="419" customFormat="1" ht="13.15" customHeight="1" x14ac:dyDescent="0.2">
      <c r="A574"/>
      <c r="B574"/>
      <c r="C574" s="427"/>
      <c r="D574" s="427"/>
      <c r="E574" s="427"/>
      <c r="F574" s="427"/>
      <c r="G574"/>
    </row>
    <row r="575" spans="1:7" s="419" customFormat="1" ht="13.15" customHeight="1" x14ac:dyDescent="0.2">
      <c r="A575"/>
      <c r="B575"/>
      <c r="C575" s="427"/>
      <c r="D575" s="427"/>
      <c r="E575" s="427"/>
      <c r="F575" s="427"/>
      <c r="G575"/>
    </row>
    <row r="576" spans="1:7" s="419" customFormat="1" ht="13.15" customHeight="1" x14ac:dyDescent="0.2">
      <c r="A576"/>
      <c r="B576"/>
      <c r="C576" s="427"/>
      <c r="D576" s="427"/>
      <c r="E576" s="427"/>
      <c r="F576" s="427"/>
      <c r="G576"/>
    </row>
    <row r="577" spans="1:7" s="419" customFormat="1" ht="13.15" customHeight="1" x14ac:dyDescent="0.2">
      <c r="A577"/>
      <c r="B577"/>
      <c r="C577" s="427"/>
      <c r="D577" s="427"/>
      <c r="E577" s="427"/>
      <c r="F577" s="427"/>
      <c r="G577"/>
    </row>
    <row r="578" spans="1:7" s="419" customFormat="1" ht="13.15" customHeight="1" x14ac:dyDescent="0.2">
      <c r="A578"/>
      <c r="B578"/>
      <c r="C578" s="427"/>
      <c r="D578" s="427"/>
      <c r="E578" s="427"/>
      <c r="F578" s="427"/>
      <c r="G578"/>
    </row>
    <row r="579" spans="1:7" s="419" customFormat="1" ht="13.15" customHeight="1" x14ac:dyDescent="0.2">
      <c r="A579"/>
      <c r="B579"/>
      <c r="C579" s="427"/>
      <c r="D579" s="427"/>
      <c r="E579" s="427"/>
      <c r="F579" s="427"/>
      <c r="G579"/>
    </row>
    <row r="580" spans="1:7" s="419" customFormat="1" ht="13.15" customHeight="1" x14ac:dyDescent="0.2">
      <c r="A580"/>
      <c r="B580"/>
      <c r="C580" s="427"/>
      <c r="D580" s="427"/>
      <c r="E580" s="427"/>
      <c r="F580" s="427"/>
      <c r="G580"/>
    </row>
    <row r="581" spans="1:7" s="419" customFormat="1" ht="13.15" customHeight="1" x14ac:dyDescent="0.2">
      <c r="A581"/>
      <c r="B581"/>
      <c r="C581" s="427"/>
      <c r="D581" s="427"/>
      <c r="E581" s="427"/>
      <c r="F581" s="427"/>
      <c r="G581"/>
    </row>
    <row r="582" spans="1:7" s="419" customFormat="1" ht="13.15" customHeight="1" x14ac:dyDescent="0.2">
      <c r="A582"/>
      <c r="B582"/>
      <c r="C582" s="427"/>
      <c r="D582" s="427"/>
      <c r="E582" s="427"/>
      <c r="F582" s="427"/>
      <c r="G582"/>
    </row>
    <row r="583" spans="1:7" s="419" customFormat="1" ht="13.15" customHeight="1" x14ac:dyDescent="0.2">
      <c r="A583"/>
      <c r="B583"/>
      <c r="C583" s="427"/>
      <c r="D583" s="427"/>
      <c r="E583" s="427"/>
      <c r="F583" s="427"/>
      <c r="G583"/>
    </row>
    <row r="584" spans="1:7" s="419" customFormat="1" ht="13.15" customHeight="1" x14ac:dyDescent="0.2">
      <c r="A584"/>
      <c r="B584"/>
      <c r="C584" s="427"/>
      <c r="D584" s="427"/>
      <c r="E584" s="427"/>
      <c r="F584" s="427"/>
      <c r="G584"/>
    </row>
    <row r="585" spans="1:7" s="419" customFormat="1" ht="13.15" customHeight="1" x14ac:dyDescent="0.2">
      <c r="A585"/>
      <c r="B585"/>
      <c r="C585" s="427"/>
      <c r="D585" s="427"/>
      <c r="E585" s="427"/>
      <c r="F585" s="427"/>
      <c r="G585"/>
    </row>
    <row r="586" spans="1:7" s="419" customFormat="1" ht="13.15" customHeight="1" x14ac:dyDescent="0.2">
      <c r="A586"/>
      <c r="B586"/>
      <c r="C586" s="427"/>
      <c r="D586" s="427"/>
      <c r="E586" s="427"/>
      <c r="F586" s="427"/>
      <c r="G586"/>
    </row>
    <row r="587" spans="1:7" s="419" customFormat="1" ht="13.15" customHeight="1" x14ac:dyDescent="0.2">
      <c r="A587"/>
      <c r="B587"/>
      <c r="C587" s="427"/>
      <c r="D587" s="427"/>
      <c r="E587" s="427"/>
      <c r="F587" s="427"/>
      <c r="G587"/>
    </row>
    <row r="588" spans="1:7" s="419" customFormat="1" ht="13.15" customHeight="1" x14ac:dyDescent="0.2">
      <c r="A588"/>
      <c r="B588"/>
      <c r="C588" s="427"/>
      <c r="D588" s="427"/>
      <c r="E588" s="427"/>
      <c r="F588" s="427"/>
      <c r="G588"/>
    </row>
    <row r="589" spans="1:7" s="419" customFormat="1" ht="13.15" customHeight="1" x14ac:dyDescent="0.2">
      <c r="A589"/>
      <c r="B589"/>
      <c r="C589" s="427"/>
      <c r="D589" s="427"/>
      <c r="E589" s="427"/>
      <c r="F589" s="427"/>
      <c r="G589"/>
    </row>
    <row r="590" spans="1:7" s="419" customFormat="1" ht="13.15" customHeight="1" x14ac:dyDescent="0.2">
      <c r="A590"/>
      <c r="B590"/>
      <c r="C590" s="427"/>
      <c r="D590" s="427"/>
      <c r="E590" s="427"/>
      <c r="F590" s="427"/>
      <c r="G590"/>
    </row>
    <row r="591" spans="1:7" s="419" customFormat="1" ht="13.15" customHeight="1" x14ac:dyDescent="0.2">
      <c r="A591"/>
      <c r="B591"/>
      <c r="C591" s="427"/>
      <c r="D591" s="427"/>
      <c r="E591" s="427"/>
      <c r="F591" s="427"/>
      <c r="G591"/>
    </row>
    <row r="592" spans="1:7" s="419" customFormat="1" ht="13.15" customHeight="1" x14ac:dyDescent="0.2">
      <c r="A592"/>
      <c r="B592"/>
      <c r="C592" s="427"/>
      <c r="D592" s="427"/>
      <c r="E592" s="427"/>
      <c r="F592" s="427"/>
      <c r="G592"/>
    </row>
    <row r="593" spans="1:7" s="419" customFormat="1" ht="13.15" customHeight="1" x14ac:dyDescent="0.2">
      <c r="A593"/>
      <c r="B593"/>
      <c r="C593" s="427"/>
      <c r="D593" s="427"/>
      <c r="E593" s="427"/>
      <c r="F593" s="427"/>
      <c r="G593"/>
    </row>
    <row r="594" spans="1:7" s="419" customFormat="1" ht="13.15" customHeight="1" x14ac:dyDescent="0.2">
      <c r="A594"/>
      <c r="B594"/>
      <c r="C594" s="427"/>
      <c r="D594" s="427"/>
      <c r="E594" s="427"/>
      <c r="F594" s="427"/>
      <c r="G594"/>
    </row>
    <row r="595" spans="1:7" s="419" customFormat="1" ht="13.15" customHeight="1" x14ac:dyDescent="0.2">
      <c r="A595"/>
      <c r="B595"/>
      <c r="C595" s="427"/>
      <c r="D595" s="427"/>
      <c r="E595" s="427"/>
      <c r="F595" s="427"/>
      <c r="G595"/>
    </row>
    <row r="596" spans="1:7" s="419" customFormat="1" ht="13.15" customHeight="1" x14ac:dyDescent="0.2">
      <c r="A596"/>
      <c r="B596"/>
      <c r="C596" s="427"/>
      <c r="D596" s="427"/>
      <c r="E596" s="427"/>
      <c r="F596" s="427"/>
      <c r="G596"/>
    </row>
    <row r="597" spans="1:7" s="419" customFormat="1" ht="13.15" customHeight="1" x14ac:dyDescent="0.2">
      <c r="A597"/>
      <c r="B597"/>
      <c r="C597" s="427"/>
      <c r="D597" s="427"/>
      <c r="E597" s="427"/>
      <c r="F597" s="427"/>
      <c r="G597"/>
    </row>
    <row r="598" spans="1:7" s="419" customFormat="1" ht="13.15" customHeight="1" x14ac:dyDescent="0.2">
      <c r="A598"/>
      <c r="B598"/>
      <c r="C598" s="427"/>
      <c r="D598" s="427"/>
      <c r="E598" s="427"/>
      <c r="F598" s="427"/>
      <c r="G598"/>
    </row>
    <row r="599" spans="1:7" s="419" customFormat="1" ht="13.15" customHeight="1" x14ac:dyDescent="0.2">
      <c r="A599"/>
      <c r="B599"/>
      <c r="C599" s="427"/>
      <c r="D599" s="427"/>
      <c r="E599" s="427"/>
      <c r="F599" s="427"/>
      <c r="G599"/>
    </row>
    <row r="600" spans="1:7" s="419" customFormat="1" ht="13.15" customHeight="1" x14ac:dyDescent="0.2">
      <c r="A600"/>
      <c r="B600"/>
      <c r="C600" s="427"/>
      <c r="D600" s="427"/>
      <c r="E600" s="427"/>
      <c r="F600" s="427"/>
      <c r="G600"/>
    </row>
    <row r="601" spans="1:7" s="419" customFormat="1" ht="13.15" customHeight="1" x14ac:dyDescent="0.2">
      <c r="A601"/>
      <c r="B601"/>
      <c r="C601" s="427"/>
      <c r="D601" s="427"/>
      <c r="E601" s="427"/>
      <c r="F601" s="427"/>
      <c r="G601"/>
    </row>
    <row r="602" spans="1:7" s="419" customFormat="1" ht="13.15" customHeight="1" x14ac:dyDescent="0.2">
      <c r="A602"/>
      <c r="B602"/>
      <c r="C602" s="427"/>
      <c r="D602" s="427"/>
      <c r="E602" s="427"/>
      <c r="F602" s="427"/>
      <c r="G602"/>
    </row>
    <row r="603" spans="1:7" s="419" customFormat="1" ht="13.15" customHeight="1" x14ac:dyDescent="0.2">
      <c r="A603"/>
      <c r="B603"/>
      <c r="C603" s="427"/>
      <c r="D603" s="427"/>
      <c r="E603" s="427"/>
      <c r="F603" s="427"/>
      <c r="G603"/>
    </row>
    <row r="604" spans="1:7" s="419" customFormat="1" ht="13.15" customHeight="1" x14ac:dyDescent="0.2">
      <c r="A604"/>
      <c r="B604"/>
      <c r="C604" s="427"/>
      <c r="D604" s="427"/>
      <c r="E604" s="427"/>
      <c r="F604" s="427"/>
      <c r="G604"/>
    </row>
    <row r="605" spans="1:7" s="419" customFormat="1" ht="13.15" customHeight="1" x14ac:dyDescent="0.2">
      <c r="A605"/>
      <c r="B605"/>
      <c r="C605" s="427"/>
      <c r="D605" s="427"/>
      <c r="E605" s="427"/>
      <c r="F605" s="427"/>
      <c r="G605"/>
    </row>
    <row r="606" spans="1:7" s="419" customFormat="1" ht="13.15" customHeight="1" x14ac:dyDescent="0.2">
      <c r="A606"/>
      <c r="B606"/>
      <c r="C606" s="427"/>
      <c r="D606" s="427"/>
      <c r="E606" s="427"/>
      <c r="F606" s="427"/>
      <c r="G606"/>
    </row>
    <row r="607" spans="1:7" s="419" customFormat="1" ht="13.15" customHeight="1" x14ac:dyDescent="0.2">
      <c r="A607"/>
      <c r="B607"/>
      <c r="C607" s="427"/>
      <c r="D607" s="427"/>
      <c r="E607" s="427"/>
      <c r="F607" s="427"/>
      <c r="G607"/>
    </row>
    <row r="608" spans="1:7" s="419" customFormat="1" ht="13.15" customHeight="1" x14ac:dyDescent="0.2">
      <c r="A608"/>
      <c r="B608"/>
      <c r="C608" s="427"/>
      <c r="D608" s="427"/>
      <c r="E608" s="427"/>
      <c r="F608" s="427"/>
      <c r="G608"/>
    </row>
    <row r="609" spans="1:7" s="419" customFormat="1" ht="13.15" customHeight="1" x14ac:dyDescent="0.2">
      <c r="A609"/>
      <c r="B609"/>
      <c r="C609" s="427"/>
      <c r="D609" s="427"/>
      <c r="E609" s="427"/>
      <c r="F609" s="427"/>
      <c r="G609"/>
    </row>
    <row r="610" spans="1:7" s="419" customFormat="1" ht="13.15" customHeight="1" x14ac:dyDescent="0.2">
      <c r="A610"/>
      <c r="B610"/>
      <c r="C610" s="427"/>
      <c r="D610" s="427"/>
      <c r="E610" s="427"/>
      <c r="F610" s="427"/>
      <c r="G610"/>
    </row>
    <row r="611" spans="1:7" s="419" customFormat="1" ht="13.15" customHeight="1" x14ac:dyDescent="0.2">
      <c r="A611"/>
      <c r="B611"/>
      <c r="C611" s="427"/>
      <c r="D611" s="427"/>
      <c r="E611" s="427"/>
      <c r="F611" s="427"/>
      <c r="G611"/>
    </row>
    <row r="612" spans="1:7" s="419" customFormat="1" ht="13.15" customHeight="1" x14ac:dyDescent="0.2">
      <c r="A612"/>
      <c r="B612"/>
      <c r="C612" s="427"/>
      <c r="D612" s="427"/>
      <c r="E612" s="427"/>
      <c r="F612" s="427"/>
      <c r="G612"/>
    </row>
    <row r="613" spans="1:7" s="419" customFormat="1" ht="13.15" customHeight="1" x14ac:dyDescent="0.2">
      <c r="A613"/>
      <c r="B613"/>
      <c r="C613" s="427"/>
      <c r="D613" s="427"/>
      <c r="E613" s="427"/>
      <c r="F613" s="427"/>
      <c r="G613"/>
    </row>
    <row r="614" spans="1:7" s="419" customFormat="1" ht="13.15" customHeight="1" x14ac:dyDescent="0.2">
      <c r="A614"/>
      <c r="B614"/>
      <c r="C614" s="427"/>
      <c r="D614" s="427"/>
      <c r="E614" s="427"/>
      <c r="F614" s="427"/>
      <c r="G614"/>
    </row>
    <row r="615" spans="1:7" s="419" customFormat="1" ht="13.15" customHeight="1" x14ac:dyDescent="0.2">
      <c r="A615"/>
      <c r="B615"/>
      <c r="C615" s="427"/>
      <c r="D615" s="427"/>
      <c r="E615" s="427"/>
      <c r="F615" s="427"/>
      <c r="G615"/>
    </row>
    <row r="616" spans="1:7" s="419" customFormat="1" ht="13.15" customHeight="1" x14ac:dyDescent="0.2">
      <c r="A616"/>
      <c r="B616"/>
      <c r="C616" s="427"/>
      <c r="D616" s="427"/>
      <c r="E616" s="427"/>
      <c r="F616" s="427"/>
      <c r="G616"/>
    </row>
    <row r="617" spans="1:7" s="419" customFormat="1" ht="13.15" customHeight="1" x14ac:dyDescent="0.2">
      <c r="A617"/>
      <c r="B617"/>
      <c r="C617" s="427"/>
      <c r="D617" s="427"/>
      <c r="E617" s="427"/>
      <c r="F617" s="427"/>
      <c r="G617"/>
    </row>
    <row r="618" spans="1:7" s="419" customFormat="1" ht="13.15" customHeight="1" x14ac:dyDescent="0.2">
      <c r="A618"/>
      <c r="B618"/>
      <c r="C618" s="427"/>
      <c r="D618" s="427"/>
      <c r="E618" s="427"/>
      <c r="F618" s="427"/>
      <c r="G618"/>
    </row>
    <row r="619" spans="1:7" s="419" customFormat="1" ht="13.15" customHeight="1" x14ac:dyDescent="0.2">
      <c r="A619"/>
      <c r="B619"/>
      <c r="C619" s="427"/>
      <c r="D619" s="427"/>
      <c r="E619" s="427"/>
      <c r="F619" s="427"/>
      <c r="G619"/>
    </row>
    <row r="620" spans="1:7" s="419" customFormat="1" ht="13.15" customHeight="1" x14ac:dyDescent="0.2">
      <c r="A620"/>
      <c r="B620"/>
      <c r="C620" s="427"/>
      <c r="D620" s="427"/>
      <c r="E620" s="427"/>
      <c r="F620" s="427"/>
      <c r="G620"/>
    </row>
    <row r="621" spans="1:7" s="419" customFormat="1" ht="13.15" customHeight="1" x14ac:dyDescent="0.2">
      <c r="A621"/>
      <c r="B621"/>
      <c r="C621" s="427"/>
      <c r="D621" s="427"/>
      <c r="E621" s="427"/>
      <c r="F621" s="427"/>
      <c r="G621"/>
    </row>
    <row r="622" spans="1:7" s="419" customFormat="1" ht="13.15" customHeight="1" x14ac:dyDescent="0.2">
      <c r="A622"/>
      <c r="B622"/>
      <c r="C622" s="427"/>
      <c r="D622" s="427"/>
      <c r="E622" s="427"/>
      <c r="F622" s="427"/>
      <c r="G622"/>
    </row>
    <row r="623" spans="1:7" s="419" customFormat="1" ht="13.15" customHeight="1" x14ac:dyDescent="0.2">
      <c r="A623"/>
      <c r="B623"/>
      <c r="C623" s="427"/>
      <c r="D623" s="427"/>
      <c r="E623" s="427"/>
      <c r="F623" s="427"/>
      <c r="G623"/>
    </row>
    <row r="624" spans="1:7" s="419" customFormat="1" ht="13.15" customHeight="1" x14ac:dyDescent="0.2">
      <c r="A624"/>
      <c r="B624"/>
      <c r="C624" s="427"/>
      <c r="D624" s="427"/>
      <c r="E624" s="427"/>
      <c r="F624" s="427"/>
      <c r="G624"/>
    </row>
    <row r="625" spans="1:7" s="419" customFormat="1" ht="13.15" customHeight="1" x14ac:dyDescent="0.2">
      <c r="A625"/>
      <c r="B625"/>
      <c r="C625" s="427"/>
      <c r="D625" s="427"/>
      <c r="E625" s="427"/>
      <c r="F625" s="427"/>
      <c r="G625"/>
    </row>
    <row r="626" spans="1:7" s="419" customFormat="1" ht="13.15" customHeight="1" x14ac:dyDescent="0.2">
      <c r="A626"/>
      <c r="B626"/>
      <c r="C626" s="427"/>
      <c r="D626" s="427"/>
      <c r="E626" s="427"/>
      <c r="F626" s="427"/>
      <c r="G626"/>
    </row>
    <row r="627" spans="1:7" s="419" customFormat="1" ht="13.15" customHeight="1" x14ac:dyDescent="0.2">
      <c r="A627"/>
      <c r="B627"/>
      <c r="C627" s="427"/>
      <c r="D627" s="427"/>
      <c r="E627" s="427"/>
      <c r="F627" s="427"/>
      <c r="G627"/>
    </row>
    <row r="628" spans="1:7" s="419" customFormat="1" ht="13.15" customHeight="1" x14ac:dyDescent="0.2">
      <c r="A628"/>
      <c r="B628"/>
      <c r="C628" s="427"/>
      <c r="D628" s="427"/>
      <c r="E628" s="427"/>
      <c r="F628" s="427"/>
      <c r="G628"/>
    </row>
    <row r="629" spans="1:7" s="419" customFormat="1" ht="13.15" customHeight="1" x14ac:dyDescent="0.2">
      <c r="A629"/>
      <c r="B629"/>
      <c r="C629" s="427"/>
      <c r="D629" s="427"/>
      <c r="E629" s="427"/>
      <c r="F629" s="427"/>
      <c r="G629"/>
    </row>
    <row r="630" spans="1:7" s="419" customFormat="1" ht="13.15" customHeight="1" x14ac:dyDescent="0.2">
      <c r="A630"/>
      <c r="B630"/>
      <c r="C630" s="427"/>
      <c r="D630" s="427"/>
      <c r="E630" s="427"/>
      <c r="F630" s="427"/>
      <c r="G630"/>
    </row>
    <row r="631" spans="1:7" s="419" customFormat="1" ht="13.15" customHeight="1" x14ac:dyDescent="0.2">
      <c r="A631"/>
      <c r="B631"/>
      <c r="C631" s="427"/>
      <c r="D631" s="427"/>
      <c r="E631" s="427"/>
      <c r="F631" s="427"/>
      <c r="G631"/>
    </row>
    <row r="632" spans="1:7" s="419" customFormat="1" ht="13.15" customHeight="1" x14ac:dyDescent="0.2">
      <c r="A632"/>
      <c r="B632"/>
      <c r="C632" s="427"/>
      <c r="D632" s="427"/>
      <c r="E632" s="427"/>
      <c r="F632" s="427"/>
      <c r="G632"/>
    </row>
    <row r="633" spans="1:7" s="419" customFormat="1" ht="13.15" customHeight="1" x14ac:dyDescent="0.2">
      <c r="A633"/>
      <c r="B633"/>
      <c r="C633" s="427"/>
      <c r="D633" s="427"/>
      <c r="E633" s="427"/>
      <c r="F633" s="427"/>
      <c r="G633"/>
    </row>
    <row r="634" spans="1:7" s="419" customFormat="1" ht="13.15" customHeight="1" x14ac:dyDescent="0.2">
      <c r="A634"/>
      <c r="B634"/>
      <c r="C634" s="427"/>
      <c r="D634" s="427"/>
      <c r="E634" s="427"/>
      <c r="F634" s="427"/>
      <c r="G634"/>
    </row>
    <row r="635" spans="1:7" s="419" customFormat="1" ht="13.15" customHeight="1" x14ac:dyDescent="0.2">
      <c r="A635"/>
      <c r="B635"/>
      <c r="C635" s="427"/>
      <c r="D635" s="427"/>
      <c r="E635" s="427"/>
      <c r="F635" s="427"/>
      <c r="G635"/>
    </row>
    <row r="636" spans="1:7" s="419" customFormat="1" ht="13.15" customHeight="1" x14ac:dyDescent="0.2">
      <c r="A636"/>
      <c r="B636"/>
      <c r="C636" s="427"/>
      <c r="D636" s="427"/>
      <c r="E636" s="427"/>
      <c r="F636" s="427"/>
      <c r="G636"/>
    </row>
    <row r="637" spans="1:7" s="419" customFormat="1" ht="13.15" customHeight="1" x14ac:dyDescent="0.2">
      <c r="A637"/>
      <c r="B637"/>
      <c r="C637" s="427"/>
      <c r="D637" s="427"/>
      <c r="E637" s="427"/>
      <c r="F637" s="427"/>
      <c r="G637"/>
    </row>
    <row r="638" spans="1:7" s="419" customFormat="1" ht="13.15" customHeight="1" x14ac:dyDescent="0.2">
      <c r="A638"/>
      <c r="B638"/>
      <c r="C638" s="427"/>
      <c r="D638" s="427"/>
      <c r="E638" s="427"/>
      <c r="F638" s="427"/>
      <c r="G638"/>
    </row>
    <row r="639" spans="1:7" s="419" customFormat="1" ht="13.15" customHeight="1" x14ac:dyDescent="0.2">
      <c r="A639"/>
      <c r="B639"/>
      <c r="C639" s="427"/>
      <c r="D639" s="427"/>
      <c r="E639" s="427"/>
      <c r="F639" s="427"/>
      <c r="G639"/>
    </row>
    <row r="640" spans="1:7" s="419" customFormat="1" ht="13.15" customHeight="1" x14ac:dyDescent="0.2">
      <c r="A640"/>
      <c r="B640"/>
      <c r="C640" s="427"/>
      <c r="D640" s="427"/>
      <c r="E640" s="427"/>
      <c r="F640" s="427"/>
      <c r="G640"/>
    </row>
    <row r="641" spans="1:7" s="419" customFormat="1" ht="13.15" customHeight="1" x14ac:dyDescent="0.2">
      <c r="A641"/>
      <c r="B641"/>
      <c r="C641" s="427"/>
      <c r="D641" s="427"/>
      <c r="E641" s="427"/>
      <c r="F641" s="427"/>
      <c r="G641"/>
    </row>
    <row r="642" spans="1:7" s="419" customFormat="1" ht="13.15" customHeight="1" x14ac:dyDescent="0.2">
      <c r="A642"/>
      <c r="B642"/>
      <c r="C642" s="427"/>
      <c r="D642" s="427"/>
      <c r="E642" s="427"/>
      <c r="F642" s="427"/>
      <c r="G642"/>
    </row>
    <row r="643" spans="1:7" s="419" customFormat="1" ht="13.15" customHeight="1" x14ac:dyDescent="0.2">
      <c r="A643"/>
      <c r="B643"/>
      <c r="C643" s="427"/>
      <c r="D643" s="427"/>
      <c r="E643" s="427"/>
      <c r="F643" s="427"/>
      <c r="G643"/>
    </row>
    <row r="644" spans="1:7" s="419" customFormat="1" ht="13.15" customHeight="1" x14ac:dyDescent="0.2">
      <c r="A644"/>
      <c r="B644"/>
      <c r="C644" s="427"/>
      <c r="D644" s="427"/>
      <c r="E644" s="427"/>
      <c r="F644" s="427"/>
      <c r="G644"/>
    </row>
    <row r="645" spans="1:7" s="419" customFormat="1" ht="13.15" customHeight="1" x14ac:dyDescent="0.2">
      <c r="A645"/>
      <c r="B645"/>
      <c r="C645" s="427"/>
      <c r="D645" s="427"/>
      <c r="E645" s="427"/>
      <c r="F645" s="427"/>
      <c r="G645"/>
    </row>
    <row r="646" spans="1:7" s="419" customFormat="1" ht="13.15" customHeight="1" x14ac:dyDescent="0.2">
      <c r="A646"/>
      <c r="B646"/>
      <c r="C646" s="427"/>
      <c r="D646" s="427"/>
      <c r="E646" s="427"/>
      <c r="F646" s="427"/>
      <c r="G646"/>
    </row>
    <row r="647" spans="1:7" s="419" customFormat="1" ht="13.15" customHeight="1" x14ac:dyDescent="0.2">
      <c r="A647"/>
      <c r="B647"/>
      <c r="C647" s="427"/>
      <c r="D647" s="427"/>
      <c r="E647" s="427"/>
      <c r="F647" s="427"/>
      <c r="G647"/>
    </row>
    <row r="648" spans="1:7" s="419" customFormat="1" ht="13.15" customHeight="1" x14ac:dyDescent="0.2">
      <c r="A648"/>
      <c r="B648"/>
      <c r="C648" s="427"/>
      <c r="D648" s="427"/>
      <c r="E648" s="427"/>
      <c r="F648" s="427"/>
      <c r="G648"/>
    </row>
    <row r="649" spans="1:7" s="419" customFormat="1" ht="13.15" customHeight="1" x14ac:dyDescent="0.2">
      <c r="A649"/>
      <c r="B649"/>
      <c r="C649" s="427"/>
      <c r="D649" s="427"/>
      <c r="E649" s="427"/>
      <c r="F649" s="427"/>
      <c r="G649"/>
    </row>
    <row r="650" spans="1:7" s="419" customFormat="1" ht="13.15" customHeight="1" x14ac:dyDescent="0.2">
      <c r="A650"/>
      <c r="B650"/>
      <c r="C650" s="427"/>
      <c r="D650" s="427"/>
      <c r="E650" s="427"/>
      <c r="F650" s="427"/>
      <c r="G650"/>
    </row>
    <row r="651" spans="1:7" s="419" customFormat="1" ht="13.15" customHeight="1" x14ac:dyDescent="0.2">
      <c r="A651"/>
      <c r="B651"/>
      <c r="C651" s="427"/>
      <c r="D651" s="427"/>
      <c r="E651" s="427"/>
      <c r="F651" s="427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28"/>
      <c r="C1723" s="429"/>
      <c r="D1723" s="430"/>
      <c r="E1723" s="430"/>
      <c r="F1723" s="430"/>
      <c r="G1723"/>
    </row>
    <row r="1724" spans="1:7" s="419" customFormat="1" ht="13.15" customHeight="1" x14ac:dyDescent="0.2">
      <c r="A1724" s="386"/>
      <c r="B1724" s="428"/>
      <c r="C1724" s="429"/>
      <c r="D1724" s="430"/>
      <c r="E1724" s="430"/>
      <c r="F1724" s="430"/>
      <c r="G1724"/>
    </row>
    <row r="1725" spans="1:7" s="419" customFormat="1" ht="13.15" customHeight="1" x14ac:dyDescent="0.2">
      <c r="A1725" s="386"/>
      <c r="B1725" s="428"/>
      <c r="C1725" s="429"/>
      <c r="D1725" s="430"/>
      <c r="E1725" s="430"/>
      <c r="F1725" s="430"/>
      <c r="G1725"/>
    </row>
    <row r="1726" spans="1:7" s="419" customFormat="1" ht="13.15" customHeight="1" x14ac:dyDescent="0.2">
      <c r="A1726" s="386"/>
      <c r="B1726" s="428"/>
      <c r="C1726" s="429"/>
      <c r="D1726" s="430"/>
      <c r="E1726" s="430"/>
      <c r="F1726" s="430"/>
      <c r="G1726"/>
    </row>
    <row r="1727" spans="1:7" s="419" customFormat="1" ht="13.15" customHeight="1" x14ac:dyDescent="0.2">
      <c r="A1727" s="386"/>
      <c r="B1727" s="428"/>
      <c r="C1727" s="429"/>
      <c r="D1727" s="430"/>
      <c r="E1727" s="430"/>
      <c r="F1727" s="430"/>
      <c r="G1727"/>
    </row>
    <row r="1728" spans="1:7" s="419" customFormat="1" ht="13.15" customHeight="1" x14ac:dyDescent="0.2">
      <c r="A1728" s="386"/>
      <c r="B1728" s="428"/>
      <c r="C1728" s="429"/>
      <c r="D1728" s="430"/>
      <c r="E1728" s="430"/>
      <c r="F1728" s="430"/>
      <c r="G1728"/>
    </row>
    <row r="1729" spans="1:7" s="419" customFormat="1" ht="13.15" customHeight="1" x14ac:dyDescent="0.2">
      <c r="A1729" s="386"/>
      <c r="B1729" s="428"/>
      <c r="C1729" s="429"/>
      <c r="D1729" s="430"/>
      <c r="E1729" s="430"/>
      <c r="F1729" s="430"/>
      <c r="G1729"/>
    </row>
    <row r="1730" spans="1:7" s="419" customFormat="1" ht="13.15" customHeight="1" x14ac:dyDescent="0.2">
      <c r="A1730" s="386"/>
      <c r="B1730" s="428"/>
      <c r="C1730" s="429"/>
      <c r="D1730" s="430"/>
      <c r="E1730" s="430"/>
      <c r="F1730" s="430"/>
      <c r="G1730"/>
    </row>
    <row r="1731" spans="1:7" s="419" customFormat="1" ht="13.15" customHeight="1" x14ac:dyDescent="0.2">
      <c r="A1731" s="386"/>
      <c r="B1731" s="428"/>
      <c r="C1731" s="429"/>
      <c r="D1731" s="430"/>
      <c r="E1731" s="430"/>
      <c r="F1731" s="430"/>
      <c r="G1731"/>
    </row>
    <row r="1732" spans="1:7" s="419" customFormat="1" ht="13.15" customHeight="1" x14ac:dyDescent="0.2">
      <c r="A1732" s="386"/>
      <c r="B1732" s="428"/>
      <c r="C1732" s="429"/>
      <c r="D1732" s="430"/>
      <c r="E1732" s="430"/>
      <c r="F1732" s="430"/>
      <c r="G1732"/>
    </row>
    <row r="1733" spans="1:7" s="419" customFormat="1" ht="13.15" customHeight="1" x14ac:dyDescent="0.2">
      <c r="A1733" s="386"/>
      <c r="B1733" s="428"/>
      <c r="C1733" s="429"/>
      <c r="D1733" s="430"/>
      <c r="E1733" s="430"/>
      <c r="F1733" s="430"/>
      <c r="G1733"/>
    </row>
    <row r="1734" spans="1:7" s="419" customFormat="1" ht="13.15" customHeight="1" x14ac:dyDescent="0.2">
      <c r="A1734" s="386"/>
      <c r="B1734" s="428"/>
      <c r="C1734" s="429"/>
      <c r="D1734" s="430"/>
      <c r="E1734" s="430"/>
      <c r="F1734" s="430"/>
      <c r="G1734"/>
    </row>
    <row r="1735" spans="1:7" s="419" customFormat="1" ht="13.15" customHeight="1" x14ac:dyDescent="0.2">
      <c r="A1735" s="386"/>
      <c r="B1735" s="428"/>
      <c r="C1735" s="429"/>
      <c r="D1735" s="430"/>
      <c r="E1735" s="430"/>
      <c r="F1735" s="430"/>
      <c r="G1735"/>
    </row>
    <row r="1736" spans="1:7" s="419" customFormat="1" ht="13.15" customHeight="1" x14ac:dyDescent="0.2">
      <c r="A1736" s="386"/>
      <c r="B1736" s="428"/>
      <c r="C1736" s="429"/>
      <c r="D1736" s="430"/>
      <c r="E1736" s="430"/>
      <c r="F1736" s="430"/>
      <c r="G1736"/>
    </row>
    <row r="1737" spans="1:7" s="419" customFormat="1" ht="13.15" customHeight="1" x14ac:dyDescent="0.2">
      <c r="A1737" s="386"/>
      <c r="B1737" s="428"/>
      <c r="C1737" s="429"/>
      <c r="D1737" s="430"/>
      <c r="E1737" s="430"/>
      <c r="F1737" s="430"/>
      <c r="G1737"/>
    </row>
    <row r="1738" spans="1:7" s="419" customFormat="1" ht="13.15" customHeight="1" x14ac:dyDescent="0.2">
      <c r="A1738" s="386"/>
      <c r="B1738" s="428"/>
      <c r="C1738" s="429"/>
      <c r="D1738" s="430"/>
      <c r="E1738" s="430"/>
      <c r="F1738" s="430"/>
      <c r="G1738"/>
    </row>
    <row r="1739" spans="1:7" s="419" customFormat="1" ht="13.15" customHeight="1" x14ac:dyDescent="0.2">
      <c r="A1739" s="386"/>
      <c r="B1739" s="428"/>
      <c r="C1739" s="429"/>
      <c r="D1739" s="430"/>
      <c r="E1739" s="430"/>
      <c r="F1739" s="430"/>
      <c r="G1739"/>
    </row>
    <row r="1740" spans="1:7" s="419" customFormat="1" ht="13.15" customHeight="1" x14ac:dyDescent="0.2">
      <c r="A1740" s="386"/>
      <c r="B1740" s="428"/>
      <c r="C1740" s="429"/>
      <c r="D1740" s="430"/>
      <c r="E1740" s="430"/>
      <c r="F1740" s="430"/>
      <c r="G1740"/>
    </row>
    <row r="1741" spans="1:7" s="419" customFormat="1" ht="13.15" customHeight="1" x14ac:dyDescent="0.2">
      <c r="A1741" s="386"/>
      <c r="B1741" s="428"/>
      <c r="C1741" s="429"/>
      <c r="D1741" s="430"/>
      <c r="E1741" s="430"/>
      <c r="F1741" s="430"/>
      <c r="G1741"/>
    </row>
    <row r="1742" spans="1:7" s="419" customFormat="1" ht="13.15" customHeight="1" x14ac:dyDescent="0.2">
      <c r="A1742" s="386"/>
      <c r="B1742" s="428"/>
      <c r="C1742" s="429"/>
      <c r="D1742" s="430"/>
      <c r="E1742" s="430"/>
      <c r="F1742" s="430"/>
      <c r="G1742"/>
    </row>
    <row r="1743" spans="1:7" s="419" customFormat="1" ht="13.15" customHeight="1" x14ac:dyDescent="0.2">
      <c r="A1743" s="386"/>
      <c r="B1743" s="428"/>
      <c r="C1743" s="429"/>
      <c r="D1743" s="430"/>
      <c r="E1743" s="430"/>
      <c r="F1743" s="430"/>
      <c r="G1743"/>
    </row>
    <row r="1744" spans="1:7" s="419" customFormat="1" ht="13.15" customHeight="1" x14ac:dyDescent="0.2">
      <c r="A1744" s="386"/>
      <c r="B1744" s="428"/>
      <c r="C1744" s="429"/>
      <c r="D1744" s="430"/>
      <c r="E1744" s="430"/>
      <c r="F1744" s="430"/>
      <c r="G1744"/>
    </row>
    <row r="1745" spans="1:7" s="419" customFormat="1" ht="13.15" customHeight="1" x14ac:dyDescent="0.2">
      <c r="A1745" s="386"/>
      <c r="B1745" s="428"/>
      <c r="C1745" s="429"/>
      <c r="D1745" s="430"/>
      <c r="E1745" s="430"/>
      <c r="F1745" s="430"/>
      <c r="G1745"/>
    </row>
    <row r="1746" spans="1:7" s="419" customFormat="1" ht="13.15" customHeight="1" x14ac:dyDescent="0.2">
      <c r="A1746" s="386"/>
      <c r="B1746" s="428"/>
      <c r="C1746" s="429"/>
      <c r="D1746" s="430"/>
      <c r="E1746" s="430"/>
      <c r="F1746" s="430"/>
      <c r="G1746"/>
    </row>
    <row r="1747" spans="1:7" s="419" customFormat="1" ht="13.15" customHeight="1" x14ac:dyDescent="0.2">
      <c r="A1747" s="386"/>
      <c r="B1747" s="428"/>
      <c r="C1747" s="429"/>
      <c r="D1747" s="430"/>
      <c r="E1747" s="430"/>
      <c r="F1747" s="430"/>
      <c r="G1747"/>
    </row>
    <row r="1748" spans="1:7" s="419" customFormat="1" ht="13.15" customHeight="1" x14ac:dyDescent="0.2">
      <c r="A1748" s="386"/>
      <c r="B1748" s="428"/>
      <c r="C1748" s="429"/>
      <c r="D1748" s="430"/>
      <c r="E1748" s="430"/>
      <c r="F1748" s="430"/>
      <c r="G1748"/>
    </row>
    <row r="1749" spans="1:7" s="419" customFormat="1" ht="13.15" customHeight="1" x14ac:dyDescent="0.2">
      <c r="A1749" s="386"/>
      <c r="B1749" s="428"/>
      <c r="C1749" s="429"/>
      <c r="D1749" s="430"/>
      <c r="E1749" s="430"/>
      <c r="F1749" s="430"/>
      <c r="G1749"/>
    </row>
    <row r="1750" spans="1:7" s="419" customFormat="1" ht="13.15" customHeight="1" x14ac:dyDescent="0.2">
      <c r="A1750" s="386"/>
      <c r="B1750" s="428"/>
      <c r="C1750" s="429"/>
      <c r="D1750" s="430"/>
      <c r="E1750" s="430"/>
      <c r="F1750" s="430"/>
      <c r="G1750"/>
    </row>
    <row r="1751" spans="1:7" s="419" customFormat="1" ht="13.15" customHeight="1" x14ac:dyDescent="0.2">
      <c r="A1751" s="386"/>
      <c r="B1751" s="428"/>
      <c r="C1751" s="429"/>
      <c r="D1751" s="430"/>
      <c r="E1751" s="430"/>
      <c r="F1751" s="430"/>
      <c r="G1751"/>
    </row>
    <row r="1752" spans="1:7" s="419" customFormat="1" ht="13.15" customHeight="1" x14ac:dyDescent="0.2">
      <c r="A1752" s="386"/>
      <c r="B1752" s="428"/>
      <c r="C1752" s="429"/>
      <c r="D1752" s="430"/>
      <c r="E1752" s="430"/>
      <c r="F1752" s="430"/>
      <c r="G1752"/>
    </row>
    <row r="1753" spans="1:7" s="419" customFormat="1" ht="13.15" customHeight="1" x14ac:dyDescent="0.2">
      <c r="A1753" s="386"/>
      <c r="B1753" s="428"/>
      <c r="C1753" s="429"/>
      <c r="D1753" s="430"/>
      <c r="E1753" s="430"/>
      <c r="F1753" s="430"/>
      <c r="G1753"/>
    </row>
    <row r="1754" spans="1:7" s="419" customFormat="1" ht="13.15" customHeight="1" x14ac:dyDescent="0.2">
      <c r="A1754" s="386"/>
      <c r="B1754" s="428"/>
      <c r="C1754" s="429"/>
      <c r="D1754" s="430"/>
      <c r="E1754" s="430"/>
      <c r="F1754" s="430"/>
      <c r="G1754"/>
    </row>
    <row r="1755" spans="1:7" s="419" customFormat="1" ht="13.15" customHeight="1" x14ac:dyDescent="0.2">
      <c r="A1755" s="386"/>
      <c r="B1755" s="428"/>
      <c r="C1755" s="429"/>
      <c r="D1755" s="430"/>
      <c r="E1755" s="430"/>
      <c r="F1755" s="430"/>
      <c r="G1755"/>
    </row>
    <row r="1756" spans="1:7" s="419" customFormat="1" ht="13.15" customHeight="1" x14ac:dyDescent="0.2">
      <c r="A1756" s="386"/>
      <c r="B1756" s="428"/>
      <c r="C1756" s="429"/>
      <c r="D1756" s="430"/>
      <c r="E1756" s="430"/>
      <c r="F1756" s="430"/>
      <c r="G1756"/>
    </row>
    <row r="1757" spans="1:7" s="419" customFormat="1" ht="13.15" customHeight="1" x14ac:dyDescent="0.2">
      <c r="A1757" s="386"/>
      <c r="B1757" s="428"/>
      <c r="C1757" s="429"/>
      <c r="D1757" s="430"/>
      <c r="E1757" s="430"/>
      <c r="F1757" s="430"/>
      <c r="G1757"/>
    </row>
    <row r="1758" spans="1:7" s="419" customFormat="1" ht="13.15" customHeight="1" x14ac:dyDescent="0.2">
      <c r="A1758" s="386"/>
      <c r="B1758" s="428"/>
      <c r="C1758" s="429"/>
      <c r="D1758" s="430"/>
      <c r="E1758" s="430"/>
      <c r="F1758" s="430"/>
      <c r="G1758"/>
    </row>
    <row r="1759" spans="1:7" s="419" customFormat="1" ht="13.15" customHeight="1" x14ac:dyDescent="0.2">
      <c r="A1759" s="386"/>
      <c r="B1759" s="428"/>
      <c r="C1759" s="429"/>
      <c r="D1759" s="430"/>
      <c r="E1759" s="430"/>
      <c r="F1759" s="430"/>
      <c r="G1759"/>
    </row>
    <row r="1760" spans="1:7" s="419" customFormat="1" ht="13.15" customHeight="1" x14ac:dyDescent="0.2">
      <c r="A1760" s="386"/>
      <c r="B1760" s="428"/>
      <c r="C1760" s="429"/>
      <c r="D1760" s="430"/>
      <c r="E1760" s="430"/>
      <c r="F1760" s="430"/>
      <c r="G1760"/>
    </row>
    <row r="1761" spans="1:7" s="419" customFormat="1" ht="13.15" customHeight="1" x14ac:dyDescent="0.2">
      <c r="A1761" s="386"/>
      <c r="B1761" s="428"/>
      <c r="C1761" s="429"/>
      <c r="D1761" s="430"/>
      <c r="E1761" s="430"/>
      <c r="F1761" s="430"/>
      <c r="G1761"/>
    </row>
    <row r="1762" spans="1:7" s="419" customFormat="1" ht="13.15" customHeight="1" x14ac:dyDescent="0.2">
      <c r="A1762" s="386"/>
      <c r="B1762" s="428"/>
      <c r="C1762" s="429"/>
      <c r="D1762" s="430"/>
      <c r="E1762" s="430"/>
      <c r="F1762" s="430"/>
      <c r="G1762"/>
    </row>
    <row r="1763" spans="1:7" s="419" customFormat="1" ht="13.15" customHeight="1" x14ac:dyDescent="0.2">
      <c r="A1763" s="386"/>
      <c r="B1763" s="428"/>
      <c r="C1763" s="429"/>
      <c r="D1763" s="430"/>
      <c r="E1763" s="430"/>
      <c r="F1763" s="430"/>
      <c r="G1763"/>
    </row>
    <row r="1764" spans="1:7" s="419" customFormat="1" ht="13.15" customHeight="1" x14ac:dyDescent="0.2">
      <c r="A1764" s="386"/>
      <c r="B1764" s="428"/>
      <c r="C1764" s="429"/>
      <c r="D1764" s="430"/>
      <c r="E1764" s="430"/>
      <c r="F1764" s="430"/>
      <c r="G1764"/>
    </row>
    <row r="1765" spans="1:7" s="419" customFormat="1" ht="13.15" customHeight="1" x14ac:dyDescent="0.2">
      <c r="A1765" s="386"/>
      <c r="B1765" s="428"/>
      <c r="C1765" s="429"/>
      <c r="D1765" s="430"/>
      <c r="E1765" s="430"/>
      <c r="F1765" s="430"/>
      <c r="G1765"/>
    </row>
    <row r="1766" spans="1:7" s="419" customFormat="1" ht="13.15" customHeight="1" x14ac:dyDescent="0.2">
      <c r="A1766" s="386"/>
      <c r="B1766" s="428"/>
      <c r="C1766" s="429"/>
      <c r="D1766" s="430"/>
      <c r="E1766" s="430"/>
      <c r="F1766" s="430"/>
      <c r="G1766"/>
    </row>
    <row r="1767" spans="1:7" s="419" customFormat="1" ht="13.15" customHeight="1" x14ac:dyDescent="0.2">
      <c r="A1767" s="386"/>
      <c r="B1767" s="428"/>
      <c r="C1767" s="429"/>
      <c r="D1767" s="430"/>
      <c r="E1767" s="430"/>
      <c r="F1767" s="430"/>
      <c r="G1767"/>
    </row>
    <row r="1768" spans="1:7" s="419" customFormat="1" ht="13.15" customHeight="1" x14ac:dyDescent="0.2">
      <c r="A1768" s="386"/>
      <c r="B1768" s="428"/>
      <c r="C1768" s="429"/>
      <c r="D1768" s="430"/>
      <c r="E1768" s="430"/>
      <c r="F1768" s="430"/>
      <c r="G1768"/>
    </row>
    <row r="1769" spans="1:7" s="419" customFormat="1" ht="13.15" customHeight="1" x14ac:dyDescent="0.2">
      <c r="A1769" s="386"/>
      <c r="B1769" s="428"/>
      <c r="C1769" s="429"/>
      <c r="D1769" s="430"/>
      <c r="E1769" s="430"/>
      <c r="F1769" s="430"/>
      <c r="G1769"/>
    </row>
    <row r="1770" spans="1:7" s="419" customFormat="1" ht="13.15" customHeight="1" x14ac:dyDescent="0.2">
      <c r="A1770" s="386"/>
      <c r="B1770" s="428"/>
      <c r="C1770" s="429"/>
      <c r="D1770" s="430"/>
      <c r="E1770" s="430"/>
      <c r="F1770" s="430"/>
      <c r="G1770"/>
    </row>
    <row r="1771" spans="1:7" s="419" customFormat="1" ht="13.15" customHeight="1" x14ac:dyDescent="0.2">
      <c r="A1771" s="386"/>
      <c r="B1771" s="428"/>
      <c r="C1771" s="429"/>
      <c r="D1771" s="430"/>
      <c r="E1771" s="430"/>
      <c r="F1771" s="430"/>
      <c r="G1771"/>
    </row>
    <row r="1772" spans="1:7" s="419" customFormat="1" ht="13.15" customHeight="1" x14ac:dyDescent="0.2">
      <c r="A1772" s="386"/>
      <c r="B1772" s="428"/>
      <c r="C1772" s="429"/>
      <c r="D1772" s="430"/>
      <c r="E1772" s="430"/>
      <c r="F1772" s="430"/>
      <c r="G1772"/>
    </row>
    <row r="1773" spans="1:7" s="419" customFormat="1" ht="13.15" customHeight="1" x14ac:dyDescent="0.2">
      <c r="A1773" s="386"/>
      <c r="B1773" s="428"/>
      <c r="C1773" s="429"/>
      <c r="D1773" s="430"/>
      <c r="E1773" s="430"/>
      <c r="F1773" s="430"/>
      <c r="G1773"/>
    </row>
    <row r="1774" spans="1:7" s="419" customFormat="1" ht="13.15" customHeight="1" x14ac:dyDescent="0.2">
      <c r="A1774" s="386"/>
      <c r="B1774" s="428"/>
      <c r="C1774" s="429"/>
      <c r="D1774" s="430"/>
      <c r="E1774" s="430"/>
      <c r="F1774" s="430"/>
      <c r="G1774"/>
    </row>
    <row r="1775" spans="1:7" s="419" customFormat="1" ht="13.15" customHeight="1" x14ac:dyDescent="0.2">
      <c r="A1775" s="386"/>
      <c r="B1775" s="428"/>
      <c r="C1775" s="429"/>
      <c r="D1775" s="430"/>
      <c r="E1775" s="430"/>
      <c r="F1775" s="430"/>
      <c r="G1775"/>
    </row>
    <row r="1776" spans="1:7" s="419" customFormat="1" ht="13.15" customHeight="1" x14ac:dyDescent="0.2">
      <c r="A1776" s="386"/>
      <c r="B1776" s="428"/>
      <c r="C1776" s="429"/>
      <c r="D1776" s="430"/>
      <c r="E1776" s="430"/>
      <c r="F1776" s="430"/>
      <c r="G1776"/>
    </row>
    <row r="1777" spans="1:7" s="419" customFormat="1" ht="13.15" customHeight="1" x14ac:dyDescent="0.2">
      <c r="A1777" s="386"/>
      <c r="B1777" s="428"/>
      <c r="C1777" s="429"/>
      <c r="D1777" s="430"/>
      <c r="E1777" s="430"/>
      <c r="F1777" s="430"/>
      <c r="G1777"/>
    </row>
    <row r="1778" spans="1:7" s="419" customFormat="1" ht="13.15" customHeight="1" x14ac:dyDescent="0.2">
      <c r="A1778" s="386"/>
      <c r="B1778" s="428"/>
      <c r="C1778" s="429"/>
      <c r="D1778" s="430"/>
      <c r="E1778" s="430"/>
      <c r="F1778" s="430"/>
      <c r="G1778"/>
    </row>
    <row r="1779" spans="1:7" s="419" customFormat="1" ht="13.15" customHeight="1" x14ac:dyDescent="0.2">
      <c r="A1779" s="386"/>
      <c r="B1779" s="428"/>
      <c r="C1779" s="429"/>
      <c r="D1779" s="430"/>
      <c r="E1779" s="430"/>
      <c r="F1779" s="430"/>
      <c r="G1779"/>
    </row>
    <row r="1780" spans="1:7" s="419" customFormat="1" ht="13.15" customHeight="1" x14ac:dyDescent="0.2">
      <c r="A1780" s="386"/>
      <c r="B1780" s="428"/>
      <c r="C1780" s="429"/>
      <c r="D1780" s="430"/>
      <c r="E1780" s="430"/>
      <c r="F1780" s="430"/>
      <c r="G1780"/>
    </row>
    <row r="1781" spans="1:7" s="419" customFormat="1" ht="13.15" customHeight="1" x14ac:dyDescent="0.2">
      <c r="A1781" s="386"/>
      <c r="B1781" s="428"/>
      <c r="C1781" s="429"/>
      <c r="D1781" s="430"/>
      <c r="E1781" s="430"/>
      <c r="F1781" s="430"/>
      <c r="G1781"/>
    </row>
    <row r="1782" spans="1:7" s="419" customFormat="1" ht="13.15" customHeight="1" x14ac:dyDescent="0.2">
      <c r="A1782" s="386"/>
      <c r="B1782" s="428"/>
      <c r="C1782" s="429"/>
      <c r="D1782" s="430"/>
      <c r="E1782" s="430"/>
      <c r="F1782" s="430"/>
      <c r="G1782"/>
    </row>
    <row r="1783" spans="1:7" s="419" customFormat="1" ht="13.15" customHeight="1" x14ac:dyDescent="0.2">
      <c r="A1783" s="386"/>
      <c r="B1783" s="428"/>
      <c r="C1783" s="429"/>
      <c r="D1783" s="430"/>
      <c r="E1783" s="430"/>
      <c r="F1783" s="430"/>
      <c r="G1783"/>
    </row>
    <row r="1784" spans="1:7" s="419" customFormat="1" ht="13.15" customHeight="1" x14ac:dyDescent="0.2">
      <c r="A1784" s="386"/>
      <c r="B1784" s="428"/>
      <c r="C1784" s="429"/>
      <c r="D1784" s="430"/>
      <c r="E1784" s="430"/>
      <c r="F1784" s="430"/>
      <c r="G1784"/>
    </row>
    <row r="1785" spans="1:7" s="419" customFormat="1" ht="13.15" customHeight="1" x14ac:dyDescent="0.2">
      <c r="A1785" s="386"/>
      <c r="B1785" s="428"/>
      <c r="C1785" s="429"/>
      <c r="D1785" s="430"/>
      <c r="E1785" s="430"/>
      <c r="F1785" s="430"/>
      <c r="G1785"/>
    </row>
    <row r="1786" spans="1:7" s="419" customFormat="1" ht="13.15" customHeight="1" x14ac:dyDescent="0.2">
      <c r="A1786" s="386"/>
      <c r="B1786" s="428"/>
      <c r="C1786" s="429"/>
      <c r="D1786" s="430"/>
      <c r="E1786" s="430"/>
      <c r="F1786" s="430"/>
      <c r="G1786"/>
    </row>
    <row r="1787" spans="1:7" s="419" customFormat="1" ht="13.15" customHeight="1" x14ac:dyDescent="0.2">
      <c r="A1787" s="386"/>
      <c r="B1787" s="428"/>
      <c r="C1787" s="429"/>
      <c r="D1787" s="430"/>
      <c r="E1787" s="430"/>
      <c r="F1787" s="430"/>
      <c r="G1787"/>
    </row>
    <row r="1788" spans="1:7" s="419" customFormat="1" ht="13.15" customHeight="1" x14ac:dyDescent="0.2">
      <c r="A1788" s="386"/>
      <c r="B1788" s="428"/>
      <c r="C1788" s="429"/>
      <c r="D1788" s="430"/>
      <c r="E1788" s="430"/>
      <c r="F1788" s="430"/>
      <c r="G1788"/>
    </row>
    <row r="1789" spans="1:7" s="419" customFormat="1" ht="13.15" customHeight="1" x14ac:dyDescent="0.2">
      <c r="A1789" s="386"/>
      <c r="B1789" s="428"/>
      <c r="C1789" s="429"/>
      <c r="D1789" s="430"/>
      <c r="E1789" s="430"/>
      <c r="F1789" s="430"/>
      <c r="G1789"/>
    </row>
    <row r="1790" spans="1:7" s="419" customFormat="1" ht="13.15" customHeight="1" x14ac:dyDescent="0.2">
      <c r="A1790" s="386"/>
      <c r="B1790" s="428"/>
      <c r="C1790" s="429"/>
      <c r="D1790" s="430"/>
      <c r="E1790" s="430"/>
      <c r="F1790" s="430"/>
      <c r="G1790"/>
    </row>
    <row r="1791" spans="1:7" s="419" customFormat="1" ht="13.15" customHeight="1" x14ac:dyDescent="0.2">
      <c r="A1791" s="386"/>
      <c r="B1791" s="428"/>
      <c r="C1791" s="429"/>
      <c r="D1791" s="430"/>
      <c r="E1791" s="430"/>
      <c r="F1791" s="430"/>
      <c r="G1791"/>
    </row>
    <row r="1792" spans="1:7" s="419" customFormat="1" ht="13.15" customHeight="1" x14ac:dyDescent="0.2">
      <c r="A1792" s="386"/>
      <c r="B1792" s="428"/>
      <c r="C1792" s="429"/>
      <c r="D1792" s="430"/>
      <c r="E1792" s="430"/>
      <c r="F1792" s="430"/>
      <c r="G1792"/>
    </row>
    <row r="1793" spans="1:7" s="419" customFormat="1" ht="13.15" customHeight="1" x14ac:dyDescent="0.2">
      <c r="A1793" s="386"/>
      <c r="B1793" s="428"/>
      <c r="C1793" s="429"/>
      <c r="D1793" s="430"/>
      <c r="E1793" s="430"/>
      <c r="F1793" s="430"/>
      <c r="G1793"/>
    </row>
    <row r="1794" spans="1:7" s="419" customFormat="1" ht="13.15" customHeight="1" x14ac:dyDescent="0.2">
      <c r="A1794" s="386"/>
      <c r="B1794" s="428"/>
      <c r="C1794" s="429"/>
      <c r="D1794" s="430"/>
      <c r="E1794" s="430"/>
      <c r="F1794" s="430"/>
      <c r="G1794"/>
    </row>
    <row r="1795" spans="1:7" s="419" customFormat="1" ht="13.15" customHeight="1" x14ac:dyDescent="0.2">
      <c r="A1795" s="386"/>
      <c r="B1795" s="428"/>
      <c r="C1795" s="429"/>
      <c r="D1795" s="430"/>
      <c r="E1795" s="430"/>
      <c r="F1795" s="430"/>
      <c r="G1795"/>
    </row>
    <row r="1796" spans="1:7" s="419" customFormat="1" ht="13.15" customHeight="1" x14ac:dyDescent="0.2">
      <c r="A1796" s="386"/>
      <c r="B1796" s="428"/>
      <c r="C1796" s="429"/>
      <c r="D1796" s="430"/>
      <c r="E1796" s="430"/>
      <c r="F1796" s="430"/>
      <c r="G1796"/>
    </row>
    <row r="1797" spans="1:7" s="419" customFormat="1" ht="13.15" customHeight="1" x14ac:dyDescent="0.2">
      <c r="A1797" s="386"/>
      <c r="B1797" s="428"/>
      <c r="C1797" s="429"/>
      <c r="D1797" s="430"/>
      <c r="E1797" s="430"/>
      <c r="F1797" s="430"/>
      <c r="G1797"/>
    </row>
    <row r="1798" spans="1:7" s="419" customFormat="1" ht="13.15" customHeight="1" x14ac:dyDescent="0.2">
      <c r="A1798" s="386"/>
      <c r="B1798" s="428"/>
      <c r="C1798" s="429"/>
      <c r="D1798" s="430"/>
      <c r="E1798" s="430"/>
      <c r="F1798" s="430"/>
      <c r="G1798"/>
    </row>
    <row r="1799" spans="1:7" s="419" customFormat="1" ht="13.15" customHeight="1" x14ac:dyDescent="0.2">
      <c r="A1799" s="386"/>
      <c r="B1799" s="428"/>
      <c r="C1799" s="429"/>
      <c r="D1799" s="430"/>
      <c r="E1799" s="430"/>
      <c r="F1799" s="430"/>
      <c r="G1799"/>
    </row>
    <row r="1800" spans="1:7" s="419" customFormat="1" ht="13.15" customHeight="1" x14ac:dyDescent="0.2">
      <c r="A1800" s="386"/>
      <c r="B1800" s="428"/>
      <c r="C1800" s="429"/>
      <c r="D1800" s="430"/>
      <c r="E1800" s="430"/>
      <c r="F1800" s="430"/>
      <c r="G1800"/>
    </row>
    <row r="1801" spans="1:7" s="419" customFormat="1" ht="13.15" customHeight="1" x14ac:dyDescent="0.2">
      <c r="A1801" s="386"/>
      <c r="B1801" s="428"/>
      <c r="C1801" s="429"/>
      <c r="D1801" s="430"/>
      <c r="E1801" s="430"/>
      <c r="F1801" s="430"/>
      <c r="G1801"/>
    </row>
    <row r="1802" spans="1:7" s="419" customFormat="1" ht="13.15" customHeight="1" x14ac:dyDescent="0.2">
      <c r="A1802" s="386"/>
      <c r="B1802" s="428"/>
      <c r="C1802" s="429"/>
      <c r="D1802" s="430"/>
      <c r="E1802" s="430"/>
      <c r="F1802" s="430"/>
      <c r="G1802"/>
    </row>
    <row r="1803" spans="1:7" s="419" customFormat="1" ht="13.15" customHeight="1" x14ac:dyDescent="0.2">
      <c r="A1803" s="386"/>
      <c r="B1803" s="428"/>
      <c r="C1803" s="429"/>
      <c r="D1803" s="430"/>
      <c r="E1803" s="430"/>
      <c r="F1803" s="430"/>
      <c r="G1803"/>
    </row>
    <row r="1804" spans="1:7" s="419" customFormat="1" ht="13.15" customHeight="1" x14ac:dyDescent="0.2">
      <c r="A1804" s="386"/>
      <c r="B1804" s="428"/>
      <c r="C1804" s="429"/>
      <c r="D1804" s="430"/>
      <c r="E1804" s="430"/>
      <c r="F1804" s="430"/>
      <c r="G1804"/>
    </row>
    <row r="1805" spans="1:7" s="419" customFormat="1" ht="13.15" customHeight="1" x14ac:dyDescent="0.2">
      <c r="A1805" s="386"/>
      <c r="B1805" s="428"/>
      <c r="C1805" s="429"/>
      <c r="D1805" s="430"/>
      <c r="E1805" s="430"/>
      <c r="F1805" s="430"/>
      <c r="G1805"/>
    </row>
    <row r="1806" spans="1:7" s="419" customFormat="1" ht="13.15" customHeight="1" x14ac:dyDescent="0.2">
      <c r="A1806" s="386"/>
      <c r="B1806" s="428"/>
      <c r="C1806" s="429"/>
      <c r="D1806" s="430"/>
      <c r="E1806" s="430"/>
      <c r="F1806" s="430"/>
      <c r="G1806"/>
    </row>
    <row r="1807" spans="1:7" s="419" customFormat="1" ht="13.15" customHeight="1" x14ac:dyDescent="0.2">
      <c r="A1807" s="386"/>
      <c r="B1807" s="428"/>
      <c r="C1807" s="429"/>
      <c r="D1807" s="430"/>
      <c r="E1807" s="430"/>
      <c r="F1807" s="430"/>
      <c r="G1807"/>
    </row>
    <row r="1808" spans="1:7" s="419" customFormat="1" ht="13.15" customHeight="1" x14ac:dyDescent="0.2">
      <c r="A1808" s="386"/>
      <c r="B1808" s="428"/>
      <c r="C1808" s="429"/>
      <c r="D1808" s="430"/>
      <c r="E1808" s="430"/>
      <c r="F1808" s="430"/>
      <c r="G1808"/>
    </row>
    <row r="1809" spans="1:7" s="419" customFormat="1" ht="13.15" customHeight="1" x14ac:dyDescent="0.2">
      <c r="A1809" s="386"/>
      <c r="B1809" s="428"/>
      <c r="C1809" s="429"/>
      <c r="D1809" s="430"/>
      <c r="E1809" s="430"/>
      <c r="F1809" s="430"/>
      <c r="G1809"/>
    </row>
    <row r="1810" spans="1:7" s="419" customFormat="1" ht="13.15" customHeight="1" x14ac:dyDescent="0.2">
      <c r="A1810" s="386"/>
      <c r="B1810" s="428"/>
      <c r="C1810" s="429"/>
      <c r="D1810" s="430"/>
      <c r="E1810" s="430"/>
      <c r="F1810" s="430"/>
      <c r="G1810"/>
    </row>
    <row r="1811" spans="1:7" s="419" customFormat="1" ht="13.15" customHeight="1" x14ac:dyDescent="0.2">
      <c r="A1811" s="386"/>
      <c r="B1811" s="428"/>
      <c r="C1811" s="429"/>
      <c r="D1811" s="430"/>
      <c r="E1811" s="430"/>
      <c r="F1811" s="430"/>
      <c r="G1811"/>
    </row>
    <row r="1812" spans="1:7" s="419" customFormat="1" ht="13.15" customHeight="1" x14ac:dyDescent="0.2">
      <c r="A1812" s="386"/>
      <c r="B1812" s="428"/>
      <c r="C1812" s="429"/>
      <c r="D1812" s="430"/>
      <c r="E1812" s="430"/>
      <c r="F1812" s="430"/>
      <c r="G1812"/>
    </row>
    <row r="1813" spans="1:7" s="419" customFormat="1" ht="13.15" customHeight="1" x14ac:dyDescent="0.2">
      <c r="A1813" s="386"/>
      <c r="B1813" s="428"/>
      <c r="C1813" s="429"/>
      <c r="D1813" s="430"/>
      <c r="E1813" s="430"/>
      <c r="F1813" s="430"/>
      <c r="G1813"/>
    </row>
    <row r="1814" spans="1:7" s="419" customFormat="1" ht="13.15" customHeight="1" x14ac:dyDescent="0.2">
      <c r="A1814" s="386"/>
      <c r="B1814" s="428"/>
      <c r="C1814" s="429"/>
      <c r="D1814" s="430"/>
      <c r="E1814" s="430"/>
      <c r="F1814" s="430"/>
      <c r="G1814"/>
    </row>
    <row r="1815" spans="1:7" s="419" customFormat="1" ht="13.15" customHeight="1" x14ac:dyDescent="0.2">
      <c r="A1815" s="386"/>
      <c r="B1815" s="428"/>
      <c r="C1815" s="429"/>
      <c r="D1815" s="430"/>
      <c r="E1815" s="430"/>
      <c r="F1815" s="430"/>
      <c r="G1815"/>
    </row>
    <row r="1816" spans="1:7" s="419" customFormat="1" ht="13.15" customHeight="1" x14ac:dyDescent="0.2">
      <c r="A1816" s="386"/>
      <c r="B1816" s="428"/>
      <c r="C1816" s="429"/>
      <c r="D1816" s="430"/>
      <c r="E1816" s="430"/>
      <c r="F1816" s="430"/>
      <c r="G1816"/>
    </row>
    <row r="1817" spans="1:7" s="419" customFormat="1" ht="13.15" customHeight="1" x14ac:dyDescent="0.2">
      <c r="A1817" s="386"/>
      <c r="B1817" s="428"/>
      <c r="C1817" s="429"/>
      <c r="D1817" s="430"/>
      <c r="E1817" s="430"/>
      <c r="F1817" s="430"/>
      <c r="G1817"/>
    </row>
    <row r="1818" spans="1:7" s="419" customFormat="1" ht="13.15" customHeight="1" x14ac:dyDescent="0.2">
      <c r="A1818" s="386"/>
      <c r="B1818" s="428"/>
      <c r="C1818" s="429"/>
      <c r="D1818" s="430"/>
      <c r="E1818" s="430"/>
      <c r="F1818" s="430"/>
      <c r="G1818"/>
    </row>
    <row r="1819" spans="1:7" s="419" customFormat="1" ht="13.15" customHeight="1" x14ac:dyDescent="0.2">
      <c r="A1819" s="386"/>
      <c r="B1819" s="428"/>
      <c r="C1819" s="429"/>
      <c r="D1819" s="430"/>
      <c r="E1819" s="430"/>
      <c r="F1819" s="430"/>
      <c r="G1819"/>
    </row>
    <row r="1820" spans="1:7" s="419" customFormat="1" ht="13.15" customHeight="1" x14ac:dyDescent="0.2">
      <c r="A1820" s="386"/>
      <c r="B1820" s="428"/>
      <c r="C1820" s="429"/>
      <c r="D1820" s="430"/>
      <c r="E1820" s="430"/>
      <c r="F1820" s="430"/>
      <c r="G1820"/>
    </row>
    <row r="1821" spans="1:7" s="419" customFormat="1" ht="13.15" customHeight="1" x14ac:dyDescent="0.2">
      <c r="A1821" s="386"/>
      <c r="B1821" s="428"/>
      <c r="C1821" s="429"/>
      <c r="D1821" s="430"/>
      <c r="E1821" s="430"/>
      <c r="F1821" s="430"/>
      <c r="G1821"/>
    </row>
    <row r="1822" spans="1:7" s="419" customFormat="1" ht="13.15" customHeight="1" x14ac:dyDescent="0.2">
      <c r="A1822" s="386"/>
      <c r="B1822" s="428"/>
      <c r="C1822" s="429"/>
      <c r="D1822" s="430"/>
      <c r="E1822" s="430"/>
      <c r="F1822" s="430"/>
      <c r="G1822"/>
    </row>
    <row r="1823" spans="1:7" s="419" customFormat="1" ht="13.15" customHeight="1" x14ac:dyDescent="0.2">
      <c r="A1823" s="386"/>
      <c r="B1823" s="428"/>
      <c r="C1823" s="429"/>
      <c r="D1823" s="430"/>
      <c r="E1823" s="430"/>
      <c r="F1823" s="430"/>
      <c r="G1823"/>
    </row>
    <row r="1824" spans="1:7" s="419" customFormat="1" ht="13.15" customHeight="1" x14ac:dyDescent="0.2">
      <c r="A1824" s="386"/>
      <c r="B1824" s="428"/>
      <c r="C1824" s="429"/>
      <c r="D1824" s="430"/>
      <c r="E1824" s="430"/>
      <c r="F1824" s="430"/>
      <c r="G1824"/>
    </row>
    <row r="1825" spans="1:7" s="419" customFormat="1" ht="13.15" customHeight="1" x14ac:dyDescent="0.2">
      <c r="A1825" s="386"/>
      <c r="B1825" s="428"/>
      <c r="C1825" s="429"/>
      <c r="D1825" s="430"/>
      <c r="E1825" s="430"/>
      <c r="F1825" s="430"/>
      <c r="G1825"/>
    </row>
    <row r="1826" spans="1:7" s="419" customFormat="1" ht="13.15" customHeight="1" x14ac:dyDescent="0.2">
      <c r="A1826" s="386"/>
      <c r="B1826" s="428"/>
      <c r="C1826" s="429"/>
      <c r="D1826" s="430"/>
      <c r="E1826" s="430"/>
      <c r="F1826" s="430"/>
      <c r="G1826"/>
    </row>
    <row r="1827" spans="1:7" s="419" customFormat="1" ht="13.15" customHeight="1" x14ac:dyDescent="0.2">
      <c r="A1827" s="386"/>
      <c r="B1827" s="428"/>
      <c r="C1827" s="429"/>
      <c r="D1827" s="430"/>
      <c r="E1827" s="430"/>
      <c r="F1827" s="430"/>
      <c r="G1827"/>
    </row>
    <row r="1828" spans="1:7" s="419" customFormat="1" ht="13.15" customHeight="1" x14ac:dyDescent="0.2">
      <c r="A1828" s="386"/>
      <c r="B1828" s="428"/>
      <c r="C1828" s="429"/>
      <c r="D1828" s="430"/>
      <c r="E1828" s="430"/>
      <c r="F1828" s="430"/>
      <c r="G1828"/>
    </row>
    <row r="1829" spans="1:7" s="419" customFormat="1" ht="13.15" customHeight="1" x14ac:dyDescent="0.2">
      <c r="A1829" s="386"/>
      <c r="B1829" s="428"/>
      <c r="C1829" s="429"/>
      <c r="D1829" s="430"/>
      <c r="E1829" s="430"/>
      <c r="F1829" s="430"/>
      <c r="G1829"/>
    </row>
    <row r="1830" spans="1:7" s="419" customFormat="1" ht="13.15" customHeight="1" x14ac:dyDescent="0.2">
      <c r="A1830" s="386"/>
      <c r="B1830" s="428"/>
      <c r="C1830" s="429"/>
      <c r="D1830" s="430"/>
      <c r="E1830" s="430"/>
      <c r="F1830" s="430"/>
      <c r="G1830"/>
    </row>
    <row r="1831" spans="1:7" s="419" customFormat="1" ht="13.15" customHeight="1" x14ac:dyDescent="0.2">
      <c r="A1831" s="386"/>
      <c r="B1831" s="428"/>
      <c r="C1831" s="429"/>
      <c r="D1831" s="430"/>
      <c r="E1831" s="430"/>
      <c r="F1831" s="430"/>
      <c r="G1831"/>
    </row>
    <row r="1832" spans="1:7" s="419" customFormat="1" ht="13.15" customHeight="1" x14ac:dyDescent="0.2">
      <c r="A1832" s="386"/>
      <c r="B1832" s="428"/>
      <c r="C1832" s="429"/>
      <c r="D1832" s="430"/>
      <c r="E1832" s="430"/>
      <c r="F1832" s="430"/>
      <c r="G1832"/>
    </row>
    <row r="1833" spans="1:7" s="419" customFormat="1" ht="13.15" customHeight="1" x14ac:dyDescent="0.2">
      <c r="A1833" s="386"/>
      <c r="B1833" s="428"/>
      <c r="C1833" s="429"/>
      <c r="D1833" s="430"/>
      <c r="E1833" s="430"/>
      <c r="F1833" s="430"/>
      <c r="G1833"/>
    </row>
    <row r="1834" spans="1:7" s="419" customFormat="1" ht="13.15" customHeight="1" x14ac:dyDescent="0.2">
      <c r="A1834" s="386"/>
      <c r="B1834" s="428"/>
      <c r="C1834" s="429"/>
      <c r="D1834" s="430"/>
      <c r="E1834" s="430"/>
      <c r="F1834" s="430"/>
      <c r="G1834"/>
    </row>
    <row r="1835" spans="1:7" s="419" customFormat="1" ht="13.15" customHeight="1" x14ac:dyDescent="0.2">
      <c r="A1835" s="386"/>
      <c r="B1835" s="428"/>
      <c r="C1835" s="429"/>
      <c r="D1835" s="430"/>
      <c r="E1835" s="430"/>
      <c r="F1835" s="430"/>
      <c r="G1835"/>
    </row>
    <row r="1836" spans="1:7" s="419" customFormat="1" ht="13.15" customHeight="1" x14ac:dyDescent="0.2">
      <c r="A1836" s="386"/>
      <c r="B1836" s="428"/>
      <c r="C1836" s="429"/>
      <c r="D1836" s="430"/>
      <c r="E1836" s="430"/>
      <c r="F1836" s="430"/>
      <c r="G1836"/>
    </row>
    <row r="1837" spans="1:7" s="419" customFormat="1" ht="13.15" customHeight="1" x14ac:dyDescent="0.2">
      <c r="A1837" s="386"/>
      <c r="B1837" s="428"/>
      <c r="C1837" s="429"/>
      <c r="D1837" s="430"/>
      <c r="E1837" s="430"/>
      <c r="F1837" s="430"/>
      <c r="G1837"/>
    </row>
    <row r="1838" spans="1:7" s="419" customFormat="1" ht="13.15" customHeight="1" x14ac:dyDescent="0.2">
      <c r="A1838" s="386"/>
      <c r="B1838" s="428"/>
      <c r="C1838" s="429"/>
      <c r="D1838" s="430"/>
      <c r="E1838" s="430"/>
      <c r="F1838" s="430"/>
      <c r="G1838"/>
    </row>
    <row r="1839" spans="1:7" s="419" customFormat="1" ht="13.15" customHeight="1" x14ac:dyDescent="0.2">
      <c r="A1839" s="386"/>
      <c r="B1839" s="428"/>
      <c r="C1839" s="429"/>
      <c r="D1839" s="430"/>
      <c r="E1839" s="430"/>
      <c r="F1839" s="430"/>
      <c r="G1839"/>
    </row>
    <row r="1840" spans="1:7" s="419" customFormat="1" ht="13.15" customHeight="1" x14ac:dyDescent="0.2">
      <c r="A1840" s="386"/>
      <c r="B1840" s="428"/>
      <c r="C1840" s="429"/>
      <c r="D1840" s="430"/>
      <c r="E1840" s="430"/>
      <c r="F1840" s="430"/>
      <c r="G1840"/>
    </row>
    <row r="1841" spans="1:7" s="419" customFormat="1" ht="13.15" customHeight="1" x14ac:dyDescent="0.2">
      <c r="A1841" s="386"/>
      <c r="B1841" s="428"/>
      <c r="C1841" s="429"/>
      <c r="D1841" s="430"/>
      <c r="E1841" s="430"/>
      <c r="F1841" s="430"/>
      <c r="G1841"/>
    </row>
    <row r="1842" spans="1:7" s="419" customFormat="1" ht="13.15" customHeight="1" x14ac:dyDescent="0.2">
      <c r="A1842" s="386"/>
      <c r="B1842" s="428"/>
      <c r="C1842" s="429"/>
      <c r="D1842" s="430"/>
      <c r="E1842" s="430"/>
      <c r="F1842" s="430"/>
      <c r="G1842"/>
    </row>
    <row r="1843" spans="1:7" s="419" customFormat="1" ht="13.15" customHeight="1" x14ac:dyDescent="0.2">
      <c r="A1843" s="386"/>
      <c r="B1843" s="428"/>
      <c r="C1843" s="429"/>
      <c r="D1843" s="430"/>
      <c r="E1843" s="430"/>
      <c r="F1843" s="430"/>
      <c r="G1843"/>
    </row>
    <row r="1844" spans="1:7" s="419" customFormat="1" ht="13.15" customHeight="1" x14ac:dyDescent="0.2">
      <c r="A1844" s="386"/>
      <c r="B1844" s="428"/>
      <c r="C1844" s="429"/>
      <c r="D1844" s="430"/>
      <c r="E1844" s="430"/>
      <c r="F1844" s="430"/>
      <c r="G1844"/>
    </row>
    <row r="1845" spans="1:7" s="419" customFormat="1" ht="13.15" customHeight="1" x14ac:dyDescent="0.2">
      <c r="A1845" s="386"/>
      <c r="B1845" s="428"/>
      <c r="C1845" s="429"/>
      <c r="D1845" s="430"/>
      <c r="E1845" s="430"/>
      <c r="F1845" s="430"/>
      <c r="G1845"/>
    </row>
    <row r="1846" spans="1:7" s="419" customFormat="1" ht="13.15" customHeight="1" x14ac:dyDescent="0.2">
      <c r="A1846" s="386"/>
      <c r="B1846" s="428"/>
      <c r="C1846" s="429"/>
      <c r="D1846" s="430"/>
      <c r="E1846" s="430"/>
      <c r="F1846" s="430"/>
      <c r="G1846"/>
    </row>
    <row r="1847" spans="1:7" s="419" customFormat="1" ht="13.15" customHeight="1" x14ac:dyDescent="0.2">
      <c r="A1847" s="386"/>
      <c r="B1847" s="428"/>
      <c r="C1847" s="429"/>
      <c r="D1847" s="430"/>
      <c r="E1847" s="430"/>
      <c r="F1847" s="430"/>
      <c r="G1847"/>
    </row>
    <row r="1848" spans="1:7" s="419" customFormat="1" ht="13.15" customHeight="1" x14ac:dyDescent="0.2">
      <c r="A1848" s="386"/>
      <c r="B1848" s="428"/>
      <c r="C1848" s="429"/>
      <c r="D1848" s="430"/>
      <c r="E1848" s="430"/>
      <c r="F1848" s="430"/>
      <c r="G1848"/>
    </row>
    <row r="1849" spans="1:7" s="419" customFormat="1" ht="13.15" customHeight="1" x14ac:dyDescent="0.2">
      <c r="A1849" s="386"/>
      <c r="B1849" s="428"/>
      <c r="C1849" s="429"/>
      <c r="D1849" s="430"/>
      <c r="E1849" s="430"/>
      <c r="F1849" s="430"/>
      <c r="G1849"/>
    </row>
    <row r="1850" spans="1:7" s="419" customFormat="1" ht="13.15" customHeight="1" x14ac:dyDescent="0.2">
      <c r="A1850" s="386"/>
      <c r="B1850" s="428"/>
      <c r="C1850" s="429"/>
      <c r="D1850" s="430"/>
      <c r="E1850" s="430"/>
      <c r="F1850" s="430"/>
      <c r="G1850"/>
    </row>
    <row r="1851" spans="1:7" s="419" customFormat="1" ht="13.15" customHeight="1" x14ac:dyDescent="0.2">
      <c r="A1851" s="386"/>
      <c r="B1851" s="428"/>
      <c r="C1851" s="429"/>
      <c r="D1851" s="430"/>
      <c r="E1851" s="430"/>
      <c r="F1851" s="430"/>
      <c r="G1851"/>
    </row>
    <row r="1852" spans="1:7" s="419" customFormat="1" ht="13.15" customHeight="1" x14ac:dyDescent="0.2">
      <c r="A1852" s="386"/>
      <c r="B1852" s="428"/>
      <c r="C1852" s="429"/>
      <c r="D1852" s="430"/>
      <c r="E1852" s="430"/>
      <c r="F1852" s="430"/>
      <c r="G1852"/>
    </row>
    <row r="1853" spans="1:7" s="419" customFormat="1" ht="13.15" customHeight="1" x14ac:dyDescent="0.2">
      <c r="A1853" s="386"/>
      <c r="B1853" s="428"/>
      <c r="C1853" s="429"/>
      <c r="D1853" s="430"/>
      <c r="E1853" s="430"/>
      <c r="F1853" s="430"/>
      <c r="G1853"/>
    </row>
    <row r="1854" spans="1:7" s="419" customFormat="1" ht="13.15" customHeight="1" x14ac:dyDescent="0.2">
      <c r="A1854" s="386"/>
      <c r="B1854" s="428"/>
      <c r="C1854" s="429"/>
      <c r="D1854" s="430"/>
      <c r="E1854" s="430"/>
      <c r="F1854" s="430"/>
      <c r="G1854"/>
    </row>
    <row r="1855" spans="1:7" s="419" customFormat="1" ht="13.15" customHeight="1" x14ac:dyDescent="0.2">
      <c r="A1855" s="386"/>
      <c r="B1855" s="428"/>
      <c r="C1855" s="429"/>
      <c r="D1855" s="430"/>
      <c r="E1855" s="430"/>
      <c r="F1855" s="430"/>
      <c r="G1855"/>
    </row>
    <row r="1856" spans="1:7" s="419" customFormat="1" ht="13.15" customHeight="1" x14ac:dyDescent="0.2">
      <c r="A1856" s="386"/>
      <c r="B1856" s="428"/>
      <c r="C1856" s="429"/>
      <c r="D1856" s="430"/>
      <c r="E1856" s="430"/>
      <c r="F1856" s="430"/>
      <c r="G1856"/>
    </row>
    <row r="1857" spans="1:7" s="419" customFormat="1" ht="13.15" customHeight="1" x14ac:dyDescent="0.2">
      <c r="A1857" s="386"/>
      <c r="B1857" s="428"/>
      <c r="C1857" s="429"/>
      <c r="D1857" s="430"/>
      <c r="E1857" s="430"/>
      <c r="F1857" s="430"/>
      <c r="G1857"/>
    </row>
    <row r="1858" spans="1:7" s="419" customFormat="1" ht="13.15" customHeight="1" x14ac:dyDescent="0.2">
      <c r="A1858" s="386"/>
      <c r="B1858" s="428"/>
      <c r="C1858" s="429"/>
      <c r="D1858" s="430"/>
      <c r="E1858" s="430"/>
      <c r="F1858" s="430"/>
      <c r="G1858"/>
    </row>
    <row r="1859" spans="1:7" s="419" customFormat="1" ht="13.15" customHeight="1" x14ac:dyDescent="0.2">
      <c r="A1859" s="386"/>
      <c r="B1859" s="428"/>
      <c r="C1859" s="429"/>
      <c r="D1859" s="430"/>
      <c r="E1859" s="430"/>
      <c r="F1859" s="430"/>
      <c r="G1859"/>
    </row>
    <row r="1860" spans="1:7" s="419" customFormat="1" ht="13.15" customHeight="1" x14ac:dyDescent="0.2">
      <c r="A1860" s="386"/>
      <c r="B1860" s="428"/>
      <c r="C1860" s="429"/>
      <c r="D1860" s="430"/>
      <c r="E1860" s="430"/>
      <c r="F1860" s="430"/>
      <c r="G1860"/>
    </row>
    <row r="1861" spans="1:7" s="419" customFormat="1" ht="13.15" customHeight="1" x14ac:dyDescent="0.2">
      <c r="A1861" s="386"/>
      <c r="B1861" s="428"/>
      <c r="C1861" s="429"/>
      <c r="D1861" s="430"/>
      <c r="E1861" s="430"/>
      <c r="F1861" s="430"/>
      <c r="G1861"/>
    </row>
    <row r="1862" spans="1:7" s="419" customFormat="1" ht="13.15" customHeight="1" x14ac:dyDescent="0.2">
      <c r="A1862" s="386"/>
      <c r="B1862" s="428"/>
      <c r="C1862" s="429"/>
      <c r="D1862" s="430"/>
      <c r="E1862" s="430"/>
      <c r="F1862" s="430"/>
      <c r="G1862"/>
    </row>
    <row r="1863" spans="1:7" s="419" customFormat="1" ht="13.15" customHeight="1" x14ac:dyDescent="0.2">
      <c r="A1863" s="386"/>
      <c r="B1863" s="428"/>
      <c r="C1863" s="429"/>
      <c r="D1863" s="430"/>
      <c r="E1863" s="430"/>
      <c r="F1863" s="430"/>
      <c r="G1863"/>
    </row>
    <row r="1864" spans="1:7" s="419" customFormat="1" ht="13.15" customHeight="1" x14ac:dyDescent="0.2">
      <c r="A1864" s="386"/>
      <c r="B1864" s="428"/>
      <c r="C1864" s="429"/>
      <c r="D1864" s="430"/>
      <c r="E1864" s="430"/>
      <c r="F1864" s="430"/>
      <c r="G1864"/>
    </row>
    <row r="1865" spans="1:7" s="419" customFormat="1" ht="13.15" customHeight="1" x14ac:dyDescent="0.2">
      <c r="A1865" s="386"/>
      <c r="B1865" s="428"/>
      <c r="C1865" s="429"/>
      <c r="D1865" s="430"/>
      <c r="E1865" s="430"/>
      <c r="F1865" s="430"/>
      <c r="G1865"/>
    </row>
    <row r="1866" spans="1:7" s="419" customFormat="1" ht="13.15" customHeight="1" x14ac:dyDescent="0.2">
      <c r="A1866" s="386"/>
      <c r="B1866" s="428"/>
      <c r="C1866" s="429"/>
      <c r="D1866" s="430"/>
      <c r="E1866" s="430"/>
      <c r="F1866" s="430"/>
      <c r="G1866"/>
    </row>
    <row r="1867" spans="1:7" s="419" customFormat="1" ht="13.15" customHeight="1" x14ac:dyDescent="0.2">
      <c r="A1867" s="386"/>
      <c r="B1867" s="428"/>
      <c r="C1867" s="429"/>
      <c r="D1867" s="430"/>
      <c r="E1867" s="430"/>
      <c r="F1867" s="430"/>
      <c r="G1867"/>
    </row>
    <row r="1868" spans="1:7" s="419" customFormat="1" ht="13.15" customHeight="1" x14ac:dyDescent="0.2">
      <c r="A1868" s="386"/>
      <c r="B1868" s="428"/>
      <c r="C1868" s="429"/>
      <c r="D1868" s="430"/>
      <c r="E1868" s="430"/>
      <c r="F1868" s="430"/>
      <c r="G1868"/>
    </row>
    <row r="1869" spans="1:7" s="419" customFormat="1" ht="13.15" customHeight="1" x14ac:dyDescent="0.2">
      <c r="A1869" s="386"/>
      <c r="B1869" s="428"/>
      <c r="C1869" s="429"/>
      <c r="D1869" s="430"/>
      <c r="E1869" s="430"/>
      <c r="F1869" s="430"/>
      <c r="G1869"/>
    </row>
    <row r="1870" spans="1:7" s="419" customFormat="1" ht="13.15" customHeight="1" x14ac:dyDescent="0.2">
      <c r="A1870" s="386"/>
      <c r="B1870" s="428"/>
      <c r="C1870" s="429"/>
      <c r="D1870" s="430"/>
      <c r="E1870" s="430"/>
      <c r="F1870" s="430"/>
      <c r="G1870"/>
    </row>
    <row r="1871" spans="1:7" s="419" customFormat="1" ht="13.15" customHeight="1" x14ac:dyDescent="0.2">
      <c r="A1871" s="386"/>
      <c r="B1871" s="428"/>
      <c r="C1871" s="429"/>
      <c r="D1871" s="430"/>
      <c r="E1871" s="430"/>
      <c r="F1871" s="430"/>
      <c r="G1871"/>
    </row>
    <row r="1872" spans="1:7" s="419" customFormat="1" ht="13.15" customHeight="1" x14ac:dyDescent="0.2">
      <c r="A1872" s="386"/>
      <c r="B1872" s="428"/>
      <c r="C1872" s="429"/>
      <c r="D1872" s="430"/>
      <c r="E1872" s="430"/>
      <c r="F1872" s="430"/>
      <c r="G1872"/>
    </row>
    <row r="1873" spans="1:7" s="419" customFormat="1" ht="13.15" customHeight="1" x14ac:dyDescent="0.2">
      <c r="A1873" s="386"/>
      <c r="B1873" s="428"/>
      <c r="C1873" s="429"/>
      <c r="D1873" s="430"/>
      <c r="E1873" s="430"/>
      <c r="F1873" s="430"/>
      <c r="G1873"/>
    </row>
    <row r="1874" spans="1:7" s="419" customFormat="1" ht="13.15" customHeight="1" x14ac:dyDescent="0.2">
      <c r="A1874" s="386"/>
      <c r="B1874" s="428"/>
      <c r="C1874" s="429"/>
      <c r="D1874" s="430"/>
      <c r="E1874" s="430"/>
      <c r="F1874" s="430"/>
      <c r="G1874"/>
    </row>
    <row r="1875" spans="1:7" s="419" customFormat="1" ht="13.15" customHeight="1" x14ac:dyDescent="0.2">
      <c r="A1875" s="386"/>
      <c r="B1875" s="428"/>
      <c r="C1875" s="429"/>
      <c r="D1875" s="430"/>
      <c r="E1875" s="430"/>
      <c r="F1875" s="430"/>
      <c r="G1875"/>
    </row>
    <row r="1876" spans="1:7" s="419" customFormat="1" ht="13.15" customHeight="1" x14ac:dyDescent="0.2">
      <c r="A1876" s="386"/>
      <c r="B1876" s="428"/>
      <c r="C1876" s="429"/>
      <c r="D1876" s="430"/>
      <c r="E1876" s="430"/>
      <c r="F1876" s="430"/>
      <c r="G1876"/>
    </row>
    <row r="1877" spans="1:7" s="419" customFormat="1" ht="13.15" customHeight="1" x14ac:dyDescent="0.2">
      <c r="A1877" s="386"/>
      <c r="B1877" s="428"/>
      <c r="C1877" s="429"/>
      <c r="D1877" s="430"/>
      <c r="E1877" s="430"/>
      <c r="F1877" s="430"/>
      <c r="G1877"/>
    </row>
    <row r="1878" spans="1:7" s="419" customFormat="1" ht="13.15" customHeight="1" x14ac:dyDescent="0.2">
      <c r="A1878" s="386"/>
      <c r="B1878" s="428"/>
      <c r="C1878" s="429"/>
      <c r="D1878" s="430"/>
      <c r="E1878" s="430"/>
      <c r="F1878" s="430"/>
      <c r="G1878"/>
    </row>
    <row r="1879" spans="1:7" s="419" customFormat="1" ht="13.15" customHeight="1" x14ac:dyDescent="0.2">
      <c r="A1879" s="386"/>
      <c r="B1879" s="428"/>
      <c r="C1879" s="429"/>
      <c r="D1879" s="430"/>
      <c r="E1879" s="430"/>
      <c r="F1879" s="430"/>
      <c r="G1879"/>
    </row>
    <row r="1880" spans="1:7" s="419" customFormat="1" ht="13.15" customHeight="1" x14ac:dyDescent="0.2">
      <c r="A1880" s="386"/>
      <c r="B1880" s="428"/>
      <c r="C1880" s="429"/>
      <c r="D1880" s="430"/>
      <c r="E1880" s="430"/>
      <c r="F1880" s="430"/>
      <c r="G1880"/>
    </row>
    <row r="1881" spans="1:7" s="419" customFormat="1" ht="13.15" customHeight="1" x14ac:dyDescent="0.2">
      <c r="A1881" s="386"/>
      <c r="B1881" s="428"/>
      <c r="C1881" s="429"/>
      <c r="D1881" s="430"/>
      <c r="E1881" s="430"/>
      <c r="F1881" s="430"/>
      <c r="G1881"/>
    </row>
    <row r="1882" spans="1:7" s="419" customFormat="1" ht="13.15" customHeight="1" x14ac:dyDescent="0.2">
      <c r="A1882" s="386"/>
      <c r="B1882" s="428"/>
      <c r="C1882" s="429"/>
      <c r="D1882" s="430"/>
      <c r="E1882" s="430"/>
      <c r="F1882" s="430"/>
      <c r="G1882"/>
    </row>
    <row r="1883" spans="1:7" s="419" customFormat="1" ht="13.15" customHeight="1" x14ac:dyDescent="0.2">
      <c r="A1883" s="386"/>
      <c r="B1883" s="428"/>
      <c r="C1883" s="429"/>
      <c r="D1883" s="430"/>
      <c r="E1883" s="430"/>
      <c r="F1883" s="430"/>
      <c r="G1883"/>
    </row>
    <row r="1884" spans="1:7" s="419" customFormat="1" ht="13.15" customHeight="1" x14ac:dyDescent="0.2">
      <c r="A1884" s="386"/>
      <c r="B1884" s="428"/>
      <c r="C1884" s="429"/>
      <c r="D1884" s="430"/>
      <c r="E1884" s="430"/>
      <c r="F1884" s="430"/>
      <c r="G1884"/>
    </row>
    <row r="1885" spans="1:7" s="419" customFormat="1" ht="13.15" customHeight="1" x14ac:dyDescent="0.2">
      <c r="A1885" s="386"/>
      <c r="B1885" s="428"/>
      <c r="C1885" s="429"/>
      <c r="D1885" s="430"/>
      <c r="E1885" s="430"/>
      <c r="F1885" s="430"/>
      <c r="G1885"/>
    </row>
    <row r="1886" spans="1:7" s="419" customFormat="1" ht="13.15" customHeight="1" x14ac:dyDescent="0.2">
      <c r="A1886" s="386"/>
      <c r="B1886" s="428"/>
      <c r="C1886" s="429"/>
      <c r="D1886" s="430"/>
      <c r="E1886" s="430"/>
      <c r="F1886" s="430"/>
      <c r="G1886"/>
    </row>
    <row r="1887" spans="1:7" s="419" customFormat="1" ht="13.15" customHeight="1" x14ac:dyDescent="0.2">
      <c r="A1887" s="386"/>
      <c r="B1887" s="428"/>
      <c r="C1887" s="429"/>
      <c r="D1887" s="430"/>
      <c r="E1887" s="430"/>
      <c r="F1887" s="430"/>
      <c r="G1887"/>
    </row>
    <row r="1888" spans="1:7" s="419" customFormat="1" ht="13.15" customHeight="1" x14ac:dyDescent="0.2">
      <c r="A1888" s="386"/>
      <c r="B1888" s="428"/>
      <c r="C1888" s="429"/>
      <c r="D1888" s="430"/>
      <c r="E1888" s="430"/>
      <c r="F1888" s="430"/>
      <c r="G1888"/>
    </row>
    <row r="1889" spans="1:7" s="419" customFormat="1" ht="13.15" customHeight="1" x14ac:dyDescent="0.2">
      <c r="A1889" s="386"/>
      <c r="B1889" s="428"/>
      <c r="C1889" s="429"/>
      <c r="D1889" s="430"/>
      <c r="E1889" s="430"/>
      <c r="F1889" s="430"/>
      <c r="G1889"/>
    </row>
    <row r="1890" spans="1:7" s="419" customFormat="1" ht="13.15" customHeight="1" x14ac:dyDescent="0.2">
      <c r="A1890" s="386"/>
      <c r="B1890" s="428"/>
      <c r="C1890" s="429"/>
      <c r="D1890" s="430"/>
      <c r="E1890" s="430"/>
      <c r="F1890" s="430"/>
      <c r="G1890"/>
    </row>
    <row r="1891" spans="1:7" s="419" customFormat="1" ht="13.15" customHeight="1" x14ac:dyDescent="0.2">
      <c r="A1891" s="386"/>
      <c r="B1891" s="428"/>
      <c r="C1891" s="429"/>
      <c r="D1891" s="430"/>
      <c r="E1891" s="430"/>
      <c r="F1891" s="430"/>
      <c r="G1891"/>
    </row>
    <row r="1892" spans="1:7" s="419" customFormat="1" ht="13.15" customHeight="1" x14ac:dyDescent="0.2">
      <c r="A1892" s="386"/>
      <c r="B1892" s="428"/>
      <c r="C1892" s="429"/>
      <c r="D1892" s="430"/>
      <c r="E1892" s="430"/>
      <c r="F1892" s="430"/>
      <c r="G1892"/>
    </row>
    <row r="1893" spans="1:7" s="419" customFormat="1" ht="13.15" customHeight="1" x14ac:dyDescent="0.2">
      <c r="A1893" s="386"/>
      <c r="B1893" s="428"/>
      <c r="C1893" s="429"/>
      <c r="D1893" s="430"/>
      <c r="E1893" s="430"/>
      <c r="F1893" s="430"/>
      <c r="G1893"/>
    </row>
    <row r="1894" spans="1:7" s="419" customFormat="1" ht="13.15" customHeight="1" x14ac:dyDescent="0.2">
      <c r="A1894" s="386"/>
      <c r="B1894" s="428"/>
      <c r="C1894" s="429"/>
      <c r="D1894" s="430"/>
      <c r="E1894" s="430"/>
      <c r="F1894" s="430"/>
      <c r="G1894"/>
    </row>
    <row r="1895" spans="1:7" s="419" customFormat="1" ht="13.15" customHeight="1" x14ac:dyDescent="0.2">
      <c r="A1895" s="386"/>
      <c r="B1895" s="428"/>
      <c r="C1895" s="429"/>
      <c r="D1895" s="430"/>
      <c r="E1895" s="430"/>
      <c r="F1895" s="430"/>
      <c r="G1895"/>
    </row>
    <row r="1896" spans="1:7" s="419" customFormat="1" ht="13.15" customHeight="1" x14ac:dyDescent="0.2">
      <c r="A1896" s="386"/>
      <c r="B1896" s="428"/>
      <c r="C1896" s="429"/>
      <c r="D1896" s="430"/>
      <c r="E1896" s="430"/>
      <c r="F1896" s="430"/>
      <c r="G1896"/>
    </row>
    <row r="1897" spans="1:7" s="419" customFormat="1" ht="13.15" customHeight="1" x14ac:dyDescent="0.2">
      <c r="A1897" s="386"/>
      <c r="B1897" s="428"/>
      <c r="C1897" s="429"/>
      <c r="D1897" s="430"/>
      <c r="E1897" s="430"/>
      <c r="F1897" s="430"/>
      <c r="G1897"/>
    </row>
    <row r="1898" spans="1:7" s="419" customFormat="1" ht="13.15" customHeight="1" x14ac:dyDescent="0.2">
      <c r="A1898" s="386"/>
      <c r="B1898" s="428"/>
      <c r="C1898" s="429"/>
      <c r="D1898" s="430"/>
      <c r="E1898" s="430"/>
      <c r="F1898" s="430"/>
      <c r="G1898"/>
    </row>
    <row r="1899" spans="1:7" s="419" customFormat="1" ht="13.15" customHeight="1" x14ac:dyDescent="0.2">
      <c r="A1899" s="386"/>
      <c r="B1899" s="428"/>
      <c r="C1899" s="429"/>
      <c r="D1899" s="430"/>
      <c r="E1899" s="430"/>
      <c r="F1899" s="430"/>
      <c r="G1899"/>
    </row>
    <row r="1900" spans="1:7" s="419" customFormat="1" ht="13.15" customHeight="1" x14ac:dyDescent="0.2">
      <c r="A1900" s="386"/>
      <c r="B1900" s="428"/>
      <c r="C1900" s="429"/>
      <c r="D1900" s="430"/>
      <c r="E1900" s="430"/>
      <c r="F1900" s="430"/>
      <c r="G1900"/>
    </row>
    <row r="1901" spans="1:7" s="419" customFormat="1" ht="13.15" customHeight="1" x14ac:dyDescent="0.2">
      <c r="A1901" s="386"/>
      <c r="B1901" s="428"/>
      <c r="C1901" s="429"/>
      <c r="D1901" s="430"/>
      <c r="E1901" s="430"/>
      <c r="F1901" s="430"/>
      <c r="G1901"/>
    </row>
    <row r="1902" spans="1:7" s="419" customFormat="1" ht="13.15" customHeight="1" x14ac:dyDescent="0.2">
      <c r="A1902" s="386"/>
      <c r="B1902" s="428"/>
      <c r="C1902" s="429"/>
      <c r="D1902" s="430"/>
      <c r="E1902" s="430"/>
      <c r="F1902" s="430"/>
      <c r="G1902"/>
    </row>
    <row r="1903" spans="1:7" s="419" customFormat="1" ht="13.15" customHeight="1" x14ac:dyDescent="0.2">
      <c r="A1903" s="386"/>
      <c r="B1903" s="428"/>
      <c r="C1903" s="429"/>
      <c r="D1903" s="430"/>
      <c r="E1903" s="430"/>
      <c r="F1903" s="430"/>
      <c r="G1903"/>
    </row>
    <row r="1904" spans="1:7" s="419" customFormat="1" ht="13.15" customHeight="1" x14ac:dyDescent="0.2">
      <c r="A1904" s="386"/>
      <c r="B1904" s="428"/>
      <c r="C1904" s="429"/>
      <c r="D1904" s="430"/>
      <c r="E1904" s="430"/>
      <c r="F1904" s="430"/>
      <c r="G1904"/>
    </row>
    <row r="1905" spans="1:7" s="419" customFormat="1" ht="13.15" customHeight="1" x14ac:dyDescent="0.2">
      <c r="A1905" s="386"/>
      <c r="B1905" s="428"/>
      <c r="C1905" s="429"/>
      <c r="D1905" s="430"/>
      <c r="E1905" s="430"/>
      <c r="F1905" s="430"/>
      <c r="G1905"/>
    </row>
    <row r="1906" spans="1:7" s="419" customFormat="1" ht="13.15" customHeight="1" x14ac:dyDescent="0.2">
      <c r="A1906" s="386"/>
      <c r="B1906" s="428"/>
      <c r="C1906" s="429"/>
      <c r="D1906" s="430"/>
      <c r="E1906" s="430"/>
      <c r="F1906" s="430"/>
      <c r="G1906"/>
    </row>
    <row r="1907" spans="1:7" s="419" customFormat="1" ht="13.15" customHeight="1" x14ac:dyDescent="0.2">
      <c r="A1907" s="386"/>
      <c r="B1907" s="428"/>
      <c r="C1907" s="429"/>
      <c r="D1907" s="430"/>
      <c r="E1907" s="430"/>
      <c r="F1907" s="430"/>
      <c r="G1907"/>
    </row>
    <row r="1908" spans="1:7" s="419" customFormat="1" ht="13.15" customHeight="1" x14ac:dyDescent="0.2">
      <c r="A1908" s="386"/>
      <c r="B1908" s="428"/>
      <c r="C1908" s="429"/>
      <c r="D1908" s="430"/>
      <c r="E1908" s="430"/>
      <c r="F1908" s="430"/>
      <c r="G1908"/>
    </row>
    <row r="1909" spans="1:7" s="419" customFormat="1" ht="13.15" customHeight="1" x14ac:dyDescent="0.2">
      <c r="A1909" s="386"/>
      <c r="B1909" s="428"/>
      <c r="C1909" s="429"/>
      <c r="D1909" s="430"/>
      <c r="E1909" s="430"/>
      <c r="F1909" s="430"/>
      <c r="G1909"/>
    </row>
    <row r="1910" spans="1:7" s="419" customFormat="1" ht="13.15" customHeight="1" x14ac:dyDescent="0.2">
      <c r="A1910" s="386"/>
      <c r="B1910" s="428"/>
      <c r="C1910" s="429"/>
      <c r="D1910" s="430"/>
      <c r="E1910" s="430"/>
      <c r="F1910" s="430"/>
      <c r="G1910"/>
    </row>
    <row r="1911" spans="1:7" s="419" customFormat="1" ht="13.15" customHeight="1" x14ac:dyDescent="0.2">
      <c r="A1911" s="386"/>
      <c r="B1911" s="428"/>
      <c r="C1911" s="429"/>
      <c r="D1911" s="430"/>
      <c r="E1911" s="430"/>
      <c r="F1911" s="430"/>
      <c r="G1911"/>
    </row>
    <row r="1912" spans="1:7" s="419" customFormat="1" ht="13.15" customHeight="1" x14ac:dyDescent="0.2">
      <c r="A1912" s="386"/>
      <c r="B1912" s="428"/>
      <c r="C1912" s="429"/>
      <c r="D1912" s="430"/>
      <c r="E1912" s="430"/>
      <c r="F1912" s="430"/>
      <c r="G1912"/>
    </row>
    <row r="1913" spans="1:7" s="419" customFormat="1" ht="13.15" customHeight="1" x14ac:dyDescent="0.2">
      <c r="A1913" s="386"/>
      <c r="B1913" s="428"/>
      <c r="C1913" s="429"/>
      <c r="D1913" s="430"/>
      <c r="E1913" s="430"/>
      <c r="F1913" s="430"/>
      <c r="G1913"/>
    </row>
    <row r="1914" spans="1:7" s="419" customFormat="1" ht="13.15" customHeight="1" x14ac:dyDescent="0.2">
      <c r="A1914" s="386"/>
      <c r="B1914" s="428"/>
      <c r="C1914" s="429"/>
      <c r="D1914" s="430"/>
      <c r="E1914" s="430"/>
      <c r="F1914" s="430"/>
      <c r="G1914"/>
    </row>
    <row r="1915" spans="1:7" s="419" customFormat="1" ht="13.15" customHeight="1" x14ac:dyDescent="0.2">
      <c r="A1915" s="386"/>
      <c r="B1915" s="428"/>
      <c r="C1915" s="429"/>
      <c r="D1915" s="430"/>
      <c r="E1915" s="430"/>
      <c r="F1915" s="430"/>
      <c r="G1915"/>
    </row>
    <row r="1916" spans="1:7" s="419" customFormat="1" ht="13.15" customHeight="1" x14ac:dyDescent="0.2">
      <c r="A1916" s="386"/>
      <c r="B1916" s="428"/>
      <c r="C1916" s="429"/>
      <c r="D1916" s="430"/>
      <c r="E1916" s="430"/>
      <c r="F1916" s="430"/>
      <c r="G1916"/>
    </row>
    <row r="1917" spans="1:7" s="419" customFormat="1" ht="13.15" customHeight="1" x14ac:dyDescent="0.2">
      <c r="A1917" s="386"/>
      <c r="B1917" s="428"/>
      <c r="C1917" s="429"/>
      <c r="D1917" s="430"/>
      <c r="E1917" s="430"/>
      <c r="F1917" s="430"/>
      <c r="G1917"/>
    </row>
    <row r="1918" spans="1:7" s="419" customFormat="1" ht="13.15" customHeight="1" x14ac:dyDescent="0.2">
      <c r="A1918" s="386"/>
      <c r="B1918" s="428"/>
      <c r="C1918" s="429"/>
      <c r="D1918" s="430"/>
      <c r="E1918" s="430"/>
      <c r="F1918" s="430"/>
      <c r="G1918"/>
    </row>
    <row r="1919" spans="1:7" s="419" customFormat="1" ht="13.15" customHeight="1" x14ac:dyDescent="0.2">
      <c r="A1919" s="386"/>
      <c r="B1919" s="428"/>
      <c r="C1919" s="429"/>
      <c r="D1919" s="430"/>
      <c r="E1919" s="430"/>
      <c r="F1919" s="430"/>
      <c r="G1919"/>
    </row>
    <row r="1920" spans="1:7" s="419" customFormat="1" ht="13.15" customHeight="1" x14ac:dyDescent="0.2">
      <c r="A1920" s="386"/>
      <c r="B1920" s="428"/>
      <c r="C1920" s="429"/>
      <c r="D1920" s="430"/>
      <c r="E1920" s="430"/>
      <c r="F1920" s="430"/>
      <c r="G1920"/>
    </row>
    <row r="1921" spans="1:7" s="419" customFormat="1" ht="13.15" customHeight="1" x14ac:dyDescent="0.2">
      <c r="A1921" s="386"/>
      <c r="B1921" s="428"/>
      <c r="C1921" s="429"/>
      <c r="D1921" s="430"/>
      <c r="E1921" s="430"/>
      <c r="F1921" s="430"/>
      <c r="G1921"/>
    </row>
    <row r="1922" spans="1:7" s="419" customFormat="1" ht="13.15" customHeight="1" x14ac:dyDescent="0.2">
      <c r="A1922" s="386"/>
      <c r="B1922" s="428"/>
      <c r="C1922" s="429"/>
      <c r="D1922" s="430"/>
      <c r="E1922" s="430"/>
      <c r="F1922" s="430"/>
      <c r="G1922"/>
    </row>
    <row r="1923" spans="1:7" s="419" customFormat="1" ht="13.15" customHeight="1" x14ac:dyDescent="0.2">
      <c r="A1923" s="386"/>
      <c r="B1923" s="428"/>
      <c r="C1923" s="429"/>
      <c r="D1923" s="430"/>
      <c r="E1923" s="430"/>
      <c r="F1923" s="430"/>
      <c r="G1923"/>
    </row>
    <row r="1924" spans="1:7" s="419" customFormat="1" ht="13.15" customHeight="1" x14ac:dyDescent="0.2">
      <c r="A1924" s="386"/>
      <c r="B1924" s="428"/>
      <c r="C1924" s="429"/>
      <c r="D1924" s="430"/>
      <c r="E1924" s="430"/>
      <c r="F1924" s="430"/>
      <c r="G1924"/>
    </row>
    <row r="1925" spans="1:7" s="419" customFormat="1" ht="13.15" customHeight="1" x14ac:dyDescent="0.2">
      <c r="A1925" s="386"/>
      <c r="B1925" s="428"/>
      <c r="C1925" s="429"/>
      <c r="D1925" s="430"/>
      <c r="E1925" s="430"/>
      <c r="F1925" s="430"/>
      <c r="G1925"/>
    </row>
    <row r="1926" spans="1:7" s="419" customFormat="1" ht="13.15" customHeight="1" x14ac:dyDescent="0.2">
      <c r="A1926" s="386"/>
      <c r="B1926" s="428"/>
      <c r="C1926" s="429"/>
      <c r="D1926" s="430"/>
      <c r="E1926" s="430"/>
      <c r="F1926" s="430"/>
      <c r="G1926"/>
    </row>
    <row r="1927" spans="1:7" s="419" customFormat="1" ht="13.15" customHeight="1" x14ac:dyDescent="0.2">
      <c r="A1927" s="386"/>
      <c r="B1927" s="428"/>
      <c r="C1927" s="429"/>
      <c r="D1927" s="430"/>
      <c r="E1927" s="430"/>
      <c r="F1927" s="430"/>
      <c r="G1927"/>
    </row>
    <row r="1928" spans="1:7" s="419" customFormat="1" ht="13.15" customHeight="1" x14ac:dyDescent="0.2">
      <c r="A1928" s="386"/>
      <c r="B1928" s="428"/>
      <c r="C1928" s="429"/>
      <c r="D1928" s="430"/>
      <c r="E1928" s="430"/>
      <c r="F1928" s="430"/>
      <c r="G1928"/>
    </row>
    <row r="1929" spans="1:7" s="419" customFormat="1" ht="13.15" customHeight="1" x14ac:dyDescent="0.2">
      <c r="A1929" s="386"/>
      <c r="B1929" s="428"/>
      <c r="C1929" s="429"/>
      <c r="D1929" s="430"/>
      <c r="E1929" s="430"/>
      <c r="F1929" s="430"/>
      <c r="G1929"/>
    </row>
    <row r="1930" spans="1:7" s="419" customFormat="1" ht="13.15" customHeight="1" x14ac:dyDescent="0.2">
      <c r="A1930" s="386"/>
      <c r="B1930" s="428"/>
      <c r="C1930" s="429"/>
      <c r="D1930" s="430"/>
      <c r="E1930" s="430"/>
      <c r="F1930" s="430"/>
      <c r="G1930"/>
    </row>
    <row r="1931" spans="1:7" s="419" customFormat="1" ht="13.15" customHeight="1" x14ac:dyDescent="0.2">
      <c r="A1931" s="386"/>
      <c r="B1931" s="428"/>
      <c r="C1931" s="429"/>
      <c r="D1931" s="430"/>
      <c r="E1931" s="430"/>
      <c r="F1931" s="430"/>
      <c r="G1931"/>
    </row>
    <row r="1932" spans="1:7" s="419" customFormat="1" ht="13.15" customHeight="1" x14ac:dyDescent="0.2">
      <c r="A1932" s="386"/>
      <c r="B1932" s="428"/>
      <c r="C1932" s="429"/>
      <c r="D1932" s="430"/>
      <c r="E1932" s="430"/>
      <c r="F1932" s="430"/>
      <c r="G1932"/>
    </row>
    <row r="1933" spans="1:7" s="419" customFormat="1" ht="13.15" customHeight="1" x14ac:dyDescent="0.2">
      <c r="A1933" s="386"/>
      <c r="B1933" s="428"/>
      <c r="C1933" s="429"/>
      <c r="D1933" s="430"/>
      <c r="E1933" s="430"/>
      <c r="F1933" s="430"/>
      <c r="G1933"/>
    </row>
    <row r="1934" spans="1:7" s="419" customFormat="1" ht="13.15" customHeight="1" x14ac:dyDescent="0.2">
      <c r="A1934" s="386"/>
      <c r="B1934" s="428"/>
      <c r="C1934" s="429"/>
      <c r="D1934" s="430"/>
      <c r="E1934" s="430"/>
      <c r="F1934" s="430"/>
      <c r="G1934"/>
    </row>
    <row r="1935" spans="1:7" s="419" customFormat="1" ht="13.15" customHeight="1" x14ac:dyDescent="0.2">
      <c r="A1935" s="386"/>
      <c r="B1935" s="428"/>
      <c r="C1935" s="429"/>
      <c r="D1935" s="430"/>
      <c r="E1935" s="430"/>
      <c r="F1935" s="430"/>
      <c r="G1935"/>
    </row>
    <row r="1936" spans="1:7" s="419" customFormat="1" ht="13.15" customHeight="1" x14ac:dyDescent="0.2">
      <c r="A1936" s="386"/>
      <c r="B1936" s="428"/>
      <c r="C1936" s="429"/>
      <c r="D1936" s="430"/>
      <c r="E1936" s="430"/>
      <c r="F1936" s="430"/>
      <c r="G1936"/>
    </row>
    <row r="1937" spans="1:7" s="419" customFormat="1" ht="13.15" customHeight="1" x14ac:dyDescent="0.2">
      <c r="A1937" s="386"/>
      <c r="B1937" s="428"/>
      <c r="C1937" s="429"/>
      <c r="D1937" s="430"/>
      <c r="E1937" s="430"/>
      <c r="F1937" s="430"/>
      <c r="G1937"/>
    </row>
    <row r="1938" spans="1:7" s="419" customFormat="1" ht="13.15" customHeight="1" x14ac:dyDescent="0.2">
      <c r="A1938" s="386"/>
      <c r="B1938" s="428"/>
      <c r="C1938" s="429"/>
      <c r="D1938" s="430"/>
      <c r="E1938" s="430"/>
      <c r="F1938" s="430"/>
      <c r="G1938"/>
    </row>
    <row r="1939" spans="1:7" s="419" customFormat="1" ht="13.15" customHeight="1" x14ac:dyDescent="0.2">
      <c r="A1939" s="386"/>
      <c r="B1939" s="428"/>
      <c r="C1939" s="429"/>
      <c r="D1939" s="430"/>
      <c r="E1939" s="430"/>
      <c r="F1939" s="430"/>
      <c r="G1939"/>
    </row>
    <row r="1940" spans="1:7" s="419" customFormat="1" ht="13.15" customHeight="1" x14ac:dyDescent="0.2">
      <c r="A1940" s="386"/>
      <c r="B1940" s="428"/>
      <c r="C1940" s="429"/>
      <c r="D1940" s="430"/>
      <c r="E1940" s="430"/>
      <c r="F1940" s="430"/>
      <c r="G1940"/>
    </row>
    <row r="1941" spans="1:7" s="419" customFormat="1" ht="13.15" customHeight="1" x14ac:dyDescent="0.2">
      <c r="A1941" s="386"/>
      <c r="B1941" s="428"/>
      <c r="C1941" s="429"/>
      <c r="D1941" s="430"/>
      <c r="E1941" s="430"/>
      <c r="F1941" s="430"/>
      <c r="G1941"/>
    </row>
    <row r="1942" spans="1:7" s="419" customFormat="1" ht="13.15" customHeight="1" x14ac:dyDescent="0.2">
      <c r="A1942" s="386"/>
      <c r="B1942" s="428"/>
      <c r="C1942" s="429"/>
      <c r="D1942" s="430"/>
      <c r="E1942" s="430"/>
      <c r="F1942" s="430"/>
      <c r="G1942"/>
    </row>
    <row r="1943" spans="1:7" s="419" customFormat="1" ht="13.15" customHeight="1" x14ac:dyDescent="0.2">
      <c r="A1943" s="386"/>
      <c r="B1943" s="428"/>
      <c r="C1943" s="429"/>
      <c r="D1943" s="430"/>
      <c r="E1943" s="430"/>
      <c r="F1943" s="430"/>
      <c r="G1943"/>
    </row>
    <row r="1944" spans="1:7" s="419" customFormat="1" ht="13.15" customHeight="1" x14ac:dyDescent="0.2">
      <c r="A1944" s="386"/>
      <c r="B1944" s="428"/>
      <c r="C1944" s="429"/>
      <c r="D1944" s="430"/>
      <c r="E1944" s="430"/>
      <c r="F1944" s="430"/>
      <c r="G1944"/>
    </row>
    <row r="1945" spans="1:7" s="419" customFormat="1" ht="13.15" customHeight="1" x14ac:dyDescent="0.2">
      <c r="A1945" s="386"/>
      <c r="B1945" s="428"/>
      <c r="C1945" s="429"/>
      <c r="D1945" s="430"/>
      <c r="E1945" s="430"/>
      <c r="F1945" s="430"/>
      <c r="G1945"/>
    </row>
    <row r="1946" spans="1:7" s="419" customFormat="1" ht="13.15" customHeight="1" x14ac:dyDescent="0.2">
      <c r="A1946" s="386"/>
      <c r="B1946" s="428"/>
      <c r="C1946" s="429"/>
      <c r="D1946" s="430"/>
      <c r="E1946" s="430"/>
      <c r="F1946" s="430"/>
      <c r="G1946"/>
    </row>
    <row r="1947" spans="1:7" s="419" customFormat="1" ht="13.15" customHeight="1" x14ac:dyDescent="0.2">
      <c r="A1947" s="386"/>
      <c r="B1947" s="428"/>
      <c r="C1947" s="429"/>
      <c r="D1947" s="430"/>
      <c r="E1947" s="430"/>
      <c r="F1947" s="430"/>
      <c r="G1947"/>
    </row>
    <row r="1948" spans="1:7" s="419" customFormat="1" ht="13.15" customHeight="1" x14ac:dyDescent="0.2">
      <c r="A1948" s="386"/>
      <c r="B1948" s="428"/>
      <c r="C1948" s="429"/>
      <c r="D1948" s="430"/>
      <c r="E1948" s="430"/>
      <c r="F1948" s="430"/>
      <c r="G1948"/>
    </row>
    <row r="1949" spans="1:7" s="419" customFormat="1" ht="13.15" customHeight="1" x14ac:dyDescent="0.2">
      <c r="A1949" s="386"/>
      <c r="B1949" s="428"/>
      <c r="C1949" s="429"/>
      <c r="D1949" s="430"/>
      <c r="E1949" s="430"/>
      <c r="F1949" s="430"/>
      <c r="G1949"/>
    </row>
    <row r="1950" spans="1:7" s="419" customFormat="1" ht="13.15" customHeight="1" x14ac:dyDescent="0.2">
      <c r="A1950" s="386"/>
      <c r="B1950" s="428"/>
      <c r="C1950" s="429"/>
      <c r="D1950" s="430"/>
      <c r="E1950" s="430"/>
      <c r="F1950" s="430"/>
      <c r="G1950"/>
    </row>
    <row r="1951" spans="1:7" s="419" customFormat="1" ht="13.15" customHeight="1" x14ac:dyDescent="0.2">
      <c r="A1951" s="386"/>
      <c r="B1951" s="428"/>
      <c r="C1951" s="429"/>
      <c r="D1951" s="430"/>
      <c r="E1951" s="430"/>
      <c r="F1951" s="430"/>
      <c r="G1951"/>
    </row>
    <row r="1952" spans="1:7" s="419" customFormat="1" ht="13.15" customHeight="1" x14ac:dyDescent="0.2">
      <c r="A1952" s="386"/>
      <c r="B1952" s="428"/>
      <c r="C1952" s="429"/>
      <c r="D1952" s="430"/>
      <c r="E1952" s="430"/>
      <c r="F1952" s="430"/>
      <c r="G1952"/>
    </row>
    <row r="1953" spans="1:7" s="419" customFormat="1" ht="13.15" customHeight="1" x14ac:dyDescent="0.2">
      <c r="A1953" s="386"/>
      <c r="B1953" s="428"/>
      <c r="C1953" s="429"/>
      <c r="D1953" s="430"/>
      <c r="E1953" s="430"/>
      <c r="F1953" s="430"/>
      <c r="G1953"/>
    </row>
    <row r="1954" spans="1:7" s="419" customFormat="1" ht="13.15" customHeight="1" x14ac:dyDescent="0.2">
      <c r="A1954" s="386"/>
      <c r="B1954" s="428"/>
      <c r="C1954" s="429"/>
      <c r="D1954" s="430"/>
      <c r="E1954" s="430"/>
      <c r="F1954" s="430"/>
      <c r="G1954"/>
    </row>
    <row r="1955" spans="1:7" s="419" customFormat="1" ht="13.15" customHeight="1" x14ac:dyDescent="0.2">
      <c r="A1955" s="386"/>
      <c r="B1955" s="428"/>
      <c r="C1955" s="429"/>
      <c r="D1955" s="430"/>
      <c r="E1955" s="430"/>
      <c r="F1955" s="430"/>
      <c r="G1955"/>
    </row>
    <row r="1956" spans="1:7" s="419" customFormat="1" ht="13.15" customHeight="1" x14ac:dyDescent="0.2">
      <c r="A1956" s="386"/>
      <c r="B1956" s="428"/>
      <c r="C1956" s="429"/>
      <c r="D1956" s="430"/>
      <c r="E1956" s="430"/>
      <c r="F1956" s="430"/>
      <c r="G1956"/>
    </row>
    <row r="1957" spans="1:7" s="419" customFormat="1" ht="13.15" customHeight="1" x14ac:dyDescent="0.2">
      <c r="A1957" s="386"/>
      <c r="B1957" s="428"/>
      <c r="C1957" s="429"/>
      <c r="D1957" s="430"/>
      <c r="E1957" s="430"/>
      <c r="F1957" s="430"/>
      <c r="G1957"/>
    </row>
    <row r="1958" spans="1:7" s="419" customFormat="1" ht="13.15" customHeight="1" x14ac:dyDescent="0.2">
      <c r="A1958" s="386"/>
      <c r="B1958" s="428"/>
      <c r="C1958" s="429"/>
      <c r="D1958" s="430"/>
      <c r="E1958" s="430"/>
      <c r="F1958" s="430"/>
      <c r="G1958"/>
    </row>
    <row r="1959" spans="1:7" s="419" customFormat="1" ht="13.15" customHeight="1" x14ac:dyDescent="0.2">
      <c r="A1959" s="386"/>
      <c r="B1959" s="428"/>
      <c r="C1959" s="429"/>
      <c r="D1959" s="430"/>
      <c r="E1959" s="430"/>
      <c r="F1959" s="430"/>
      <c r="G1959"/>
    </row>
    <row r="1960" spans="1:7" s="419" customFormat="1" ht="13.15" customHeight="1" x14ac:dyDescent="0.2">
      <c r="A1960" s="386"/>
      <c r="B1960" s="428"/>
      <c r="C1960" s="429"/>
      <c r="D1960" s="430"/>
      <c r="E1960" s="430"/>
      <c r="F1960" s="430"/>
      <c r="G1960"/>
    </row>
    <row r="1961" spans="1:7" s="419" customFormat="1" ht="13.15" customHeight="1" x14ac:dyDescent="0.2">
      <c r="A1961" s="386"/>
      <c r="B1961" s="428"/>
      <c r="C1961" s="429"/>
      <c r="D1961" s="430"/>
      <c r="E1961" s="430"/>
      <c r="F1961" s="430"/>
      <c r="G1961"/>
    </row>
    <row r="1962" spans="1:7" s="419" customFormat="1" ht="13.15" customHeight="1" x14ac:dyDescent="0.2">
      <c r="A1962" s="386"/>
      <c r="B1962" s="428"/>
      <c r="C1962" s="429"/>
      <c r="D1962" s="430"/>
      <c r="E1962" s="430"/>
      <c r="F1962" s="430"/>
      <c r="G1962"/>
    </row>
    <row r="1963" spans="1:7" s="419" customFormat="1" ht="13.15" customHeight="1" x14ac:dyDescent="0.2">
      <c r="A1963" s="386"/>
      <c r="B1963" s="428"/>
      <c r="C1963" s="429"/>
      <c r="D1963" s="430"/>
      <c r="E1963" s="430"/>
      <c r="F1963" s="430"/>
      <c r="G1963"/>
    </row>
    <row r="1964" spans="1:7" s="419" customFormat="1" ht="13.15" customHeight="1" x14ac:dyDescent="0.2">
      <c r="A1964" s="386"/>
      <c r="B1964" s="428"/>
      <c r="C1964" s="429"/>
      <c r="D1964" s="430"/>
      <c r="E1964" s="430"/>
      <c r="F1964" s="430"/>
      <c r="G1964"/>
    </row>
    <row r="1965" spans="1:7" s="419" customFormat="1" ht="13.15" customHeight="1" x14ac:dyDescent="0.2">
      <c r="A1965" s="386"/>
      <c r="B1965" s="428"/>
      <c r="C1965" s="429"/>
      <c r="D1965" s="430"/>
      <c r="E1965" s="430"/>
      <c r="F1965" s="430"/>
      <c r="G1965"/>
    </row>
    <row r="1966" spans="1:7" s="419" customFormat="1" ht="13.15" customHeight="1" x14ac:dyDescent="0.2">
      <c r="A1966" s="386"/>
      <c r="B1966" s="428"/>
      <c r="C1966" s="429"/>
      <c r="D1966" s="430"/>
      <c r="E1966" s="430"/>
      <c r="F1966" s="430"/>
      <c r="G1966"/>
    </row>
    <row r="1967" spans="1:7" s="419" customFormat="1" ht="13.15" customHeight="1" x14ac:dyDescent="0.2">
      <c r="A1967" s="386"/>
      <c r="B1967" s="428"/>
      <c r="C1967" s="429"/>
      <c r="D1967" s="430"/>
      <c r="E1967" s="430"/>
      <c r="F1967" s="430"/>
      <c r="G1967"/>
    </row>
    <row r="1968" spans="1:7" s="419" customFormat="1" ht="13.15" customHeight="1" x14ac:dyDescent="0.2">
      <c r="A1968" s="386"/>
      <c r="B1968" s="428"/>
      <c r="C1968" s="429"/>
      <c r="D1968" s="430"/>
      <c r="E1968" s="430"/>
      <c r="F1968" s="430"/>
      <c r="G1968"/>
    </row>
    <row r="1969" spans="1:7" s="419" customFormat="1" ht="13.15" customHeight="1" x14ac:dyDescent="0.2">
      <c r="A1969" s="386"/>
      <c r="B1969" s="428"/>
      <c r="C1969" s="429"/>
      <c r="D1969" s="430"/>
      <c r="E1969" s="430"/>
      <c r="F1969" s="430"/>
      <c r="G1969"/>
    </row>
    <row r="1970" spans="1:7" s="419" customFormat="1" ht="13.15" customHeight="1" x14ac:dyDescent="0.2">
      <c r="A1970" s="386"/>
      <c r="B1970" s="428"/>
      <c r="C1970" s="429"/>
      <c r="D1970" s="430"/>
      <c r="E1970" s="430"/>
      <c r="F1970" s="430"/>
      <c r="G1970"/>
    </row>
    <row r="1971" spans="1:7" s="419" customFormat="1" ht="13.15" customHeight="1" x14ac:dyDescent="0.2">
      <c r="A1971" s="386"/>
      <c r="B1971" s="428"/>
      <c r="C1971" s="429"/>
      <c r="D1971" s="430"/>
      <c r="E1971" s="430"/>
      <c r="F1971" s="430"/>
      <c r="G1971"/>
    </row>
    <row r="1972" spans="1:7" s="419" customFormat="1" ht="13.15" customHeight="1" x14ac:dyDescent="0.2">
      <c r="A1972" s="386"/>
      <c r="B1972" s="428"/>
      <c r="C1972" s="429"/>
      <c r="D1972" s="430"/>
      <c r="E1972" s="430"/>
      <c r="F1972" s="430"/>
      <c r="G1972"/>
    </row>
    <row r="1973" spans="1:7" s="419" customFormat="1" ht="13.15" customHeight="1" x14ac:dyDescent="0.2">
      <c r="A1973" s="386"/>
      <c r="B1973" s="428"/>
      <c r="C1973" s="429"/>
      <c r="D1973" s="430"/>
      <c r="E1973" s="430"/>
      <c r="F1973" s="430"/>
      <c r="G1973"/>
    </row>
    <row r="1974" spans="1:7" s="419" customFormat="1" ht="13.15" customHeight="1" x14ac:dyDescent="0.2">
      <c r="A1974" s="386"/>
      <c r="B1974" s="428"/>
      <c r="C1974" s="429"/>
      <c r="D1974" s="430"/>
      <c r="E1974" s="430"/>
      <c r="F1974" s="430"/>
      <c r="G1974"/>
    </row>
    <row r="1975" spans="1:7" s="419" customFormat="1" ht="13.15" customHeight="1" x14ac:dyDescent="0.2">
      <c r="A1975" s="386"/>
      <c r="B1975" s="428"/>
      <c r="C1975" s="429"/>
      <c r="D1975" s="430"/>
      <c r="E1975" s="430"/>
      <c r="F1975" s="430"/>
      <c r="G1975"/>
    </row>
    <row r="1976" spans="1:7" s="419" customFormat="1" ht="13.15" customHeight="1" x14ac:dyDescent="0.2">
      <c r="A1976" s="386"/>
      <c r="B1976" s="428"/>
      <c r="C1976" s="429"/>
      <c r="D1976" s="430"/>
      <c r="E1976" s="430"/>
      <c r="F1976" s="430"/>
      <c r="G1976"/>
    </row>
    <row r="1977" spans="1:7" s="419" customFormat="1" ht="13.15" customHeight="1" x14ac:dyDescent="0.2">
      <c r="A1977" s="386"/>
      <c r="B1977" s="428"/>
      <c r="C1977" s="429"/>
      <c r="D1977" s="430"/>
      <c r="E1977" s="430"/>
      <c r="F1977" s="430"/>
      <c r="G1977"/>
    </row>
    <row r="1978" spans="1:7" s="419" customFormat="1" ht="13.15" customHeight="1" x14ac:dyDescent="0.2">
      <c r="A1978" s="386"/>
      <c r="B1978" s="428"/>
      <c r="C1978" s="429"/>
      <c r="D1978" s="430"/>
      <c r="E1978" s="430"/>
      <c r="F1978" s="430"/>
      <c r="G1978"/>
    </row>
    <row r="1979" spans="1:7" s="419" customFormat="1" ht="13.15" customHeight="1" x14ac:dyDescent="0.2">
      <c r="A1979" s="386"/>
      <c r="B1979" s="428"/>
      <c r="C1979" s="429"/>
      <c r="D1979" s="430"/>
      <c r="E1979" s="430"/>
      <c r="F1979" s="430"/>
      <c r="G1979"/>
    </row>
    <row r="1980" spans="1:7" s="419" customFormat="1" ht="13.15" customHeight="1" x14ac:dyDescent="0.2">
      <c r="A1980" s="386"/>
      <c r="B1980" s="428"/>
      <c r="C1980" s="429"/>
      <c r="D1980" s="430"/>
      <c r="E1980" s="430"/>
      <c r="F1980" s="430"/>
      <c r="G1980"/>
    </row>
    <row r="1981" spans="1:7" s="419" customFormat="1" ht="13.15" customHeight="1" x14ac:dyDescent="0.2">
      <c r="A1981" s="386"/>
      <c r="B1981" s="428"/>
      <c r="C1981" s="429"/>
      <c r="D1981" s="430"/>
      <c r="E1981" s="430"/>
      <c r="F1981" s="430"/>
      <c r="G1981"/>
    </row>
    <row r="1982" spans="1:7" s="419" customFormat="1" ht="13.15" customHeight="1" x14ac:dyDescent="0.2">
      <c r="A1982" s="386"/>
      <c r="B1982" s="428"/>
      <c r="C1982" s="429"/>
      <c r="D1982" s="430"/>
      <c r="E1982" s="430"/>
      <c r="F1982" s="430"/>
      <c r="G1982"/>
    </row>
    <row r="1983" spans="1:7" s="419" customFormat="1" ht="13.15" customHeight="1" x14ac:dyDescent="0.2">
      <c r="A1983" s="386"/>
      <c r="B1983" s="428"/>
      <c r="C1983" s="429"/>
      <c r="D1983" s="430"/>
      <c r="E1983" s="430"/>
      <c r="F1983" s="430"/>
      <c r="G1983"/>
    </row>
    <row r="1984" spans="1:7" s="419" customFormat="1" ht="13.15" customHeight="1" x14ac:dyDescent="0.2">
      <c r="A1984" s="386"/>
      <c r="B1984" s="428"/>
      <c r="C1984" s="429"/>
      <c r="D1984" s="430"/>
      <c r="E1984" s="430"/>
      <c r="F1984" s="430"/>
      <c r="G1984"/>
    </row>
    <row r="1985" spans="1:7" s="419" customFormat="1" ht="13.15" customHeight="1" x14ac:dyDescent="0.2">
      <c r="A1985" s="386"/>
      <c r="B1985" s="428"/>
      <c r="C1985" s="429"/>
      <c r="D1985" s="430"/>
      <c r="E1985" s="430"/>
      <c r="F1985" s="430"/>
      <c r="G1985"/>
    </row>
    <row r="1986" spans="1:7" s="419" customFormat="1" ht="13.15" customHeight="1" x14ac:dyDescent="0.2">
      <c r="A1986" s="386"/>
      <c r="B1986" s="428"/>
      <c r="C1986" s="429"/>
      <c r="D1986" s="430"/>
      <c r="E1986" s="430"/>
      <c r="F1986" s="430"/>
      <c r="G1986"/>
    </row>
    <row r="1987" spans="1:7" s="419" customFormat="1" ht="13.15" customHeight="1" x14ac:dyDescent="0.2">
      <c r="A1987" s="386"/>
      <c r="B1987" s="428"/>
      <c r="C1987" s="429"/>
      <c r="D1987" s="430"/>
      <c r="E1987" s="430"/>
      <c r="F1987" s="430"/>
      <c r="G1987"/>
    </row>
    <row r="1988" spans="1:7" s="419" customFormat="1" ht="13.15" customHeight="1" x14ac:dyDescent="0.2">
      <c r="A1988" s="386"/>
      <c r="B1988" s="428"/>
      <c r="C1988" s="429"/>
      <c r="D1988" s="430"/>
      <c r="E1988" s="430"/>
      <c r="F1988" s="430"/>
      <c r="G1988"/>
    </row>
    <row r="1989" spans="1:7" s="419" customFormat="1" ht="13.15" customHeight="1" x14ac:dyDescent="0.2">
      <c r="A1989" s="386"/>
      <c r="B1989" s="428"/>
      <c r="C1989" s="429"/>
      <c r="D1989" s="430"/>
      <c r="E1989" s="430"/>
      <c r="F1989" s="430"/>
      <c r="G1989"/>
    </row>
    <row r="1990" spans="1:7" s="419" customFormat="1" ht="13.15" customHeight="1" x14ac:dyDescent="0.2">
      <c r="A1990" s="386"/>
      <c r="B1990" s="428"/>
      <c r="C1990" s="429"/>
      <c r="D1990" s="430"/>
      <c r="E1990" s="430"/>
      <c r="F1990" s="430"/>
      <c r="G1990"/>
    </row>
    <row r="1991" spans="1:7" s="419" customFormat="1" ht="13.15" customHeight="1" x14ac:dyDescent="0.2">
      <c r="A1991" s="386"/>
      <c r="B1991" s="428"/>
      <c r="C1991" s="429"/>
      <c r="D1991" s="430"/>
      <c r="E1991" s="430"/>
      <c r="F1991" s="430"/>
      <c r="G1991"/>
    </row>
    <row r="1992" spans="1:7" s="419" customFormat="1" ht="13.15" customHeight="1" x14ac:dyDescent="0.2">
      <c r="A1992" s="386"/>
      <c r="B1992" s="428"/>
      <c r="C1992" s="429"/>
      <c r="D1992" s="430"/>
      <c r="E1992" s="430"/>
      <c r="F1992" s="430"/>
      <c r="G1992"/>
    </row>
    <row r="1993" spans="1:7" s="419" customFormat="1" ht="13.15" customHeight="1" x14ac:dyDescent="0.2">
      <c r="A1993" s="386"/>
      <c r="B1993" s="428"/>
      <c r="C1993" s="429"/>
      <c r="D1993" s="430"/>
      <c r="E1993" s="430"/>
      <c r="F1993" s="430"/>
      <c r="G1993"/>
    </row>
    <row r="1994" spans="1:7" s="419" customFormat="1" ht="13.15" customHeight="1" x14ac:dyDescent="0.2">
      <c r="A1994" s="386"/>
      <c r="B1994" s="428"/>
      <c r="C1994" s="429"/>
      <c r="D1994" s="430"/>
      <c r="E1994" s="430"/>
      <c r="F1994" s="430"/>
      <c r="G1994"/>
    </row>
    <row r="1995" spans="1:7" s="419" customFormat="1" ht="13.15" customHeight="1" x14ac:dyDescent="0.2">
      <c r="A1995" s="386"/>
      <c r="B1995" s="428"/>
      <c r="C1995" s="429"/>
      <c r="D1995" s="430"/>
      <c r="E1995" s="430"/>
      <c r="F1995" s="430"/>
      <c r="G1995"/>
    </row>
    <row r="1996" spans="1:7" s="419" customFormat="1" ht="13.15" customHeight="1" x14ac:dyDescent="0.2">
      <c r="A1996" s="386"/>
      <c r="B1996" s="428"/>
      <c r="C1996" s="429"/>
      <c r="D1996" s="430"/>
      <c r="E1996" s="430"/>
      <c r="F1996" s="430"/>
      <c r="G1996"/>
    </row>
    <row r="1997" spans="1:7" s="419" customFormat="1" ht="13.15" customHeight="1" x14ac:dyDescent="0.2">
      <c r="A1997" s="386"/>
      <c r="B1997" s="428"/>
      <c r="C1997" s="429"/>
      <c r="D1997" s="430"/>
      <c r="E1997" s="430"/>
      <c r="F1997" s="430"/>
      <c r="G1997"/>
    </row>
    <row r="1998" spans="1:7" s="419" customFormat="1" ht="13.15" customHeight="1" x14ac:dyDescent="0.2">
      <c r="A1998" s="386"/>
      <c r="B1998" s="428"/>
      <c r="C1998" s="429"/>
      <c r="D1998" s="430"/>
      <c r="E1998" s="430"/>
      <c r="F1998" s="430"/>
      <c r="G1998"/>
    </row>
    <row r="1999" spans="1:7" s="419" customFormat="1" ht="13.15" customHeight="1" x14ac:dyDescent="0.2">
      <c r="A1999" s="386"/>
      <c r="B1999" s="428"/>
      <c r="C1999" s="429"/>
      <c r="D1999" s="430"/>
      <c r="E1999" s="430"/>
      <c r="F1999" s="430"/>
      <c r="G1999"/>
    </row>
    <row r="2000" spans="1:7" s="419" customFormat="1" ht="13.15" customHeight="1" x14ac:dyDescent="0.2">
      <c r="A2000" s="386"/>
      <c r="B2000" s="428"/>
      <c r="C2000" s="429"/>
      <c r="D2000" s="430"/>
      <c r="E2000" s="430"/>
      <c r="F2000" s="430"/>
      <c r="G2000"/>
    </row>
    <row r="2001" spans="1:7" s="419" customFormat="1" ht="13.15" customHeight="1" x14ac:dyDescent="0.2">
      <c r="A2001" s="386"/>
      <c r="B2001" s="428"/>
      <c r="C2001" s="429"/>
      <c r="D2001" s="430"/>
      <c r="E2001" s="430"/>
      <c r="F2001" s="430"/>
      <c r="G2001"/>
    </row>
    <row r="2002" spans="1:7" s="419" customFormat="1" ht="13.15" customHeight="1" x14ac:dyDescent="0.2">
      <c r="A2002" s="386"/>
      <c r="B2002" s="428"/>
      <c r="C2002" s="429"/>
      <c r="D2002" s="430"/>
      <c r="E2002" s="430"/>
      <c r="F2002" s="430"/>
      <c r="G2002"/>
    </row>
    <row r="2003" spans="1:7" s="419" customFormat="1" ht="13.15" customHeight="1" x14ac:dyDescent="0.2">
      <c r="A2003" s="386"/>
      <c r="B2003" s="428"/>
      <c r="C2003" s="429"/>
      <c r="D2003" s="430"/>
      <c r="E2003" s="430"/>
      <c r="F2003" s="430"/>
      <c r="G2003"/>
    </row>
    <row r="2004" spans="1:7" s="419" customFormat="1" ht="13.15" customHeight="1" x14ac:dyDescent="0.2">
      <c r="A2004" s="386"/>
      <c r="B2004" s="428"/>
      <c r="C2004" s="429"/>
      <c r="D2004" s="430"/>
      <c r="E2004" s="430"/>
      <c r="F2004" s="430"/>
      <c r="G2004"/>
    </row>
    <row r="2005" spans="1:7" s="419" customFormat="1" ht="13.15" customHeight="1" x14ac:dyDescent="0.2">
      <c r="A2005" s="386"/>
      <c r="B2005" s="428"/>
      <c r="C2005" s="429"/>
      <c r="D2005" s="430"/>
      <c r="E2005" s="430"/>
      <c r="F2005" s="430"/>
      <c r="G2005"/>
    </row>
    <row r="2006" spans="1:7" s="419" customFormat="1" ht="13.15" customHeight="1" x14ac:dyDescent="0.2">
      <c r="A2006" s="386"/>
      <c r="B2006" s="428"/>
      <c r="C2006" s="429"/>
      <c r="D2006" s="430"/>
      <c r="E2006" s="430"/>
      <c r="F2006" s="430"/>
      <c r="G2006"/>
    </row>
    <row r="2007" spans="1:7" s="419" customFormat="1" ht="13.15" customHeight="1" x14ac:dyDescent="0.2">
      <c r="A2007" s="386"/>
      <c r="B2007" s="428"/>
      <c r="C2007" s="429"/>
      <c r="D2007" s="430"/>
      <c r="E2007" s="430"/>
      <c r="F2007" s="430"/>
      <c r="G2007"/>
    </row>
    <row r="2008" spans="1:7" s="419" customFormat="1" ht="13.15" customHeight="1" x14ac:dyDescent="0.2">
      <c r="A2008" s="386"/>
      <c r="B2008" s="428"/>
      <c r="C2008" s="429"/>
      <c r="D2008" s="430"/>
      <c r="E2008" s="430"/>
      <c r="F2008" s="430"/>
      <c r="G2008"/>
    </row>
    <row r="2009" spans="1:7" s="419" customFormat="1" ht="13.15" customHeight="1" x14ac:dyDescent="0.2">
      <c r="A2009" s="386"/>
      <c r="B2009" s="428"/>
      <c r="C2009" s="429"/>
      <c r="D2009" s="430"/>
      <c r="E2009" s="430"/>
      <c r="F2009" s="430"/>
      <c r="G2009"/>
    </row>
    <row r="2010" spans="1:7" s="419" customFormat="1" ht="13.15" customHeight="1" x14ac:dyDescent="0.2">
      <c r="A2010" s="386"/>
      <c r="B2010" s="428"/>
      <c r="C2010" s="429"/>
      <c r="D2010" s="430"/>
      <c r="E2010" s="430"/>
      <c r="F2010" s="430"/>
      <c r="G2010"/>
    </row>
    <row r="2011" spans="1:7" s="419" customFormat="1" ht="13.15" customHeight="1" x14ac:dyDescent="0.2">
      <c r="A2011" s="386"/>
      <c r="B2011" s="428"/>
      <c r="C2011" s="429"/>
      <c r="D2011" s="430"/>
      <c r="E2011" s="430"/>
      <c r="F2011" s="430"/>
      <c r="G2011"/>
    </row>
    <row r="2012" spans="1:7" s="419" customFormat="1" ht="13.15" customHeight="1" x14ac:dyDescent="0.2">
      <c r="A2012" s="386"/>
      <c r="B2012" s="428"/>
      <c r="C2012" s="429"/>
      <c r="D2012" s="430"/>
      <c r="E2012" s="430"/>
      <c r="F2012" s="430"/>
      <c r="G2012"/>
    </row>
    <row r="2013" spans="1:7" s="419" customFormat="1" ht="13.15" customHeight="1" x14ac:dyDescent="0.2">
      <c r="A2013" s="386"/>
      <c r="B2013" s="428"/>
      <c r="C2013" s="429"/>
      <c r="D2013" s="430"/>
      <c r="E2013" s="430"/>
      <c r="F2013" s="430"/>
      <c r="G2013"/>
    </row>
    <row r="2014" spans="1:7" s="419" customFormat="1" ht="13.15" customHeight="1" x14ac:dyDescent="0.2">
      <c r="A2014" s="386"/>
      <c r="B2014" s="428"/>
      <c r="C2014" s="429"/>
      <c r="D2014" s="430"/>
      <c r="E2014" s="430"/>
      <c r="F2014" s="430"/>
      <c r="G2014"/>
    </row>
    <row r="2015" spans="1:7" s="419" customFormat="1" ht="13.15" customHeight="1" x14ac:dyDescent="0.2">
      <c r="A2015" s="386"/>
      <c r="B2015" s="428"/>
      <c r="C2015" s="429"/>
      <c r="D2015" s="430"/>
      <c r="E2015" s="430"/>
      <c r="F2015" s="430"/>
      <c r="G2015"/>
    </row>
    <row r="2016" spans="1:7" s="419" customFormat="1" ht="13.15" customHeight="1" x14ac:dyDescent="0.2">
      <c r="A2016" s="386"/>
      <c r="B2016" s="428"/>
      <c r="C2016" s="429"/>
      <c r="D2016" s="430"/>
      <c r="E2016" s="430"/>
      <c r="F2016" s="430"/>
      <c r="G2016"/>
    </row>
    <row r="2017" spans="1:7" s="419" customFormat="1" ht="13.15" customHeight="1" x14ac:dyDescent="0.2">
      <c r="A2017" s="386"/>
      <c r="B2017" s="428"/>
      <c r="C2017" s="429"/>
      <c r="D2017" s="430"/>
      <c r="E2017" s="430"/>
      <c r="F2017" s="430"/>
      <c r="G2017"/>
    </row>
    <row r="2018" spans="1:7" s="419" customFormat="1" ht="13.15" customHeight="1" x14ac:dyDescent="0.2">
      <c r="A2018" s="386"/>
      <c r="B2018" s="428"/>
      <c r="C2018" s="429"/>
      <c r="D2018" s="430"/>
      <c r="E2018" s="430"/>
      <c r="F2018" s="430"/>
      <c r="G2018"/>
    </row>
    <row r="2019" spans="1:7" s="419" customFormat="1" ht="13.15" customHeight="1" x14ac:dyDescent="0.2">
      <c r="A2019" s="386"/>
      <c r="B2019" s="428"/>
      <c r="C2019" s="429"/>
      <c r="D2019" s="430"/>
      <c r="E2019" s="430"/>
      <c r="F2019" s="430"/>
      <c r="G2019"/>
    </row>
    <row r="2020" spans="1:7" s="419" customFormat="1" ht="13.15" customHeight="1" x14ac:dyDescent="0.2">
      <c r="A2020" s="386"/>
      <c r="B2020" s="428"/>
      <c r="C2020" s="429"/>
      <c r="D2020" s="430"/>
      <c r="E2020" s="430"/>
      <c r="F2020" s="430"/>
      <c r="G2020"/>
    </row>
    <row r="2021" spans="1:7" s="419" customFormat="1" ht="13.15" customHeight="1" x14ac:dyDescent="0.2">
      <c r="A2021" s="386"/>
      <c r="B2021" s="428"/>
      <c r="C2021" s="429"/>
      <c r="D2021" s="430"/>
      <c r="E2021" s="430"/>
      <c r="F2021" s="430"/>
      <c r="G2021"/>
    </row>
    <row r="2022" spans="1:7" s="419" customFormat="1" ht="13.15" customHeight="1" x14ac:dyDescent="0.2">
      <c r="A2022" s="386"/>
      <c r="B2022" s="428"/>
      <c r="C2022" s="429"/>
      <c r="D2022" s="430"/>
      <c r="E2022" s="430"/>
      <c r="F2022" s="430"/>
      <c r="G2022"/>
    </row>
    <row r="2023" spans="1:7" s="419" customFormat="1" ht="13.15" customHeight="1" x14ac:dyDescent="0.2">
      <c r="A2023" s="386"/>
      <c r="B2023" s="428"/>
      <c r="C2023" s="429"/>
      <c r="D2023" s="430"/>
      <c r="E2023" s="430"/>
      <c r="F2023" s="430"/>
      <c r="G2023"/>
    </row>
    <row r="2024" spans="1:7" s="419" customFormat="1" ht="13.15" customHeight="1" x14ac:dyDescent="0.2">
      <c r="A2024" s="386"/>
      <c r="B2024" s="428"/>
      <c r="C2024" s="429"/>
      <c r="D2024" s="430"/>
      <c r="E2024" s="430"/>
      <c r="F2024" s="430"/>
      <c r="G2024"/>
    </row>
    <row r="2025" spans="1:7" s="419" customFormat="1" ht="13.15" customHeight="1" x14ac:dyDescent="0.2">
      <c r="A2025" s="386"/>
      <c r="B2025" s="428"/>
      <c r="C2025" s="429"/>
      <c r="D2025" s="430"/>
      <c r="E2025" s="430"/>
      <c r="F2025" s="430"/>
      <c r="G2025"/>
    </row>
    <row r="2026" spans="1:7" s="419" customFormat="1" ht="13.15" customHeight="1" x14ac:dyDescent="0.2">
      <c r="A2026" s="386"/>
      <c r="B2026" s="428"/>
      <c r="C2026" s="429"/>
      <c r="D2026" s="430"/>
      <c r="E2026" s="430"/>
      <c r="F2026" s="430"/>
      <c r="G2026"/>
    </row>
    <row r="2027" spans="1:7" s="419" customFormat="1" ht="13.15" customHeight="1" x14ac:dyDescent="0.2">
      <c r="A2027" s="386"/>
      <c r="B2027" s="428"/>
      <c r="C2027" s="429"/>
      <c r="D2027" s="430"/>
      <c r="E2027" s="430"/>
      <c r="F2027" s="430"/>
      <c r="G2027"/>
    </row>
    <row r="2028" spans="1:7" s="419" customFormat="1" ht="13.15" customHeight="1" x14ac:dyDescent="0.2">
      <c r="A2028" s="386"/>
      <c r="B2028" s="428"/>
      <c r="C2028" s="429"/>
      <c r="D2028" s="430"/>
      <c r="E2028" s="430"/>
      <c r="F2028" s="430"/>
      <c r="G2028"/>
    </row>
    <row r="2029" spans="1:7" s="419" customFormat="1" ht="13.15" customHeight="1" x14ac:dyDescent="0.2">
      <c r="A2029" s="386"/>
      <c r="B2029" s="428"/>
      <c r="C2029" s="429"/>
      <c r="D2029" s="430"/>
      <c r="E2029" s="430"/>
      <c r="F2029" s="430"/>
      <c r="G2029"/>
    </row>
    <row r="2030" spans="1:7" s="419" customFormat="1" ht="13.15" customHeight="1" x14ac:dyDescent="0.2">
      <c r="A2030" s="386"/>
      <c r="B2030" s="428"/>
      <c r="C2030" s="429"/>
      <c r="D2030" s="430"/>
      <c r="E2030" s="430"/>
      <c r="F2030" s="430"/>
      <c r="G2030"/>
    </row>
    <row r="2031" spans="1:7" s="419" customFormat="1" ht="13.15" customHeight="1" x14ac:dyDescent="0.2">
      <c r="A2031" s="386"/>
      <c r="B2031" s="428"/>
      <c r="C2031" s="429"/>
      <c r="D2031" s="430"/>
      <c r="E2031" s="430"/>
      <c r="F2031" s="430"/>
      <c r="G2031"/>
    </row>
    <row r="2032" spans="1:7" s="419" customFormat="1" ht="13.15" customHeight="1" x14ac:dyDescent="0.2">
      <c r="A2032" s="386"/>
      <c r="B2032" s="428"/>
      <c r="C2032" s="429"/>
      <c r="D2032" s="430"/>
      <c r="E2032" s="430"/>
      <c r="F2032" s="430"/>
      <c r="G2032"/>
    </row>
    <row r="2033" spans="1:7" s="419" customFormat="1" ht="13.15" customHeight="1" x14ac:dyDescent="0.2">
      <c r="A2033" s="386"/>
      <c r="B2033" s="428"/>
      <c r="C2033" s="429"/>
      <c r="D2033" s="430"/>
      <c r="E2033" s="430"/>
      <c r="F2033" s="430"/>
      <c r="G2033"/>
    </row>
    <row r="2034" spans="1:7" s="419" customFormat="1" ht="13.15" customHeight="1" x14ac:dyDescent="0.2">
      <c r="A2034" s="386"/>
      <c r="B2034" s="428"/>
      <c r="C2034" s="429"/>
      <c r="D2034" s="430"/>
      <c r="E2034" s="430"/>
      <c r="F2034" s="430"/>
      <c r="G2034"/>
    </row>
    <row r="2035" spans="1:7" s="419" customFormat="1" ht="13.15" customHeight="1" x14ac:dyDescent="0.2">
      <c r="A2035" s="386"/>
      <c r="B2035" s="428"/>
      <c r="C2035" s="429"/>
      <c r="D2035" s="430"/>
      <c r="E2035" s="430"/>
      <c r="F2035" s="430"/>
      <c r="G2035"/>
    </row>
    <row r="2036" spans="1:7" s="419" customFormat="1" ht="13.15" customHeight="1" x14ac:dyDescent="0.2">
      <c r="A2036" s="386"/>
      <c r="B2036" s="428"/>
      <c r="C2036" s="429"/>
      <c r="D2036" s="430"/>
      <c r="E2036" s="430"/>
      <c r="F2036" s="430"/>
      <c r="G2036"/>
    </row>
    <row r="2037" spans="1:7" s="419" customFormat="1" ht="13.15" customHeight="1" x14ac:dyDescent="0.2">
      <c r="A2037" s="386"/>
      <c r="B2037" s="428"/>
      <c r="C2037" s="429"/>
      <c r="D2037" s="430"/>
      <c r="E2037" s="430"/>
      <c r="F2037" s="430"/>
      <c r="G2037"/>
    </row>
    <row r="2038" spans="1:7" s="419" customFormat="1" ht="13.15" customHeight="1" x14ac:dyDescent="0.2">
      <c r="A2038" s="386"/>
      <c r="B2038" s="428"/>
      <c r="C2038" s="429"/>
      <c r="D2038" s="430"/>
      <c r="E2038" s="430"/>
      <c r="F2038" s="430"/>
      <c r="G2038"/>
    </row>
    <row r="2039" spans="1:7" s="419" customFormat="1" ht="13.15" customHeight="1" x14ac:dyDescent="0.2">
      <c r="A2039" s="386"/>
      <c r="B2039" s="428"/>
      <c r="C2039" s="429"/>
      <c r="D2039" s="430"/>
      <c r="E2039" s="430"/>
      <c r="F2039" s="430"/>
      <c r="G2039"/>
    </row>
    <row r="2040" spans="1:7" s="419" customFormat="1" ht="13.15" customHeight="1" x14ac:dyDescent="0.2">
      <c r="A2040" s="386"/>
      <c r="B2040" s="428"/>
      <c r="C2040" s="429"/>
      <c r="D2040" s="430"/>
      <c r="E2040" s="430"/>
      <c r="F2040" s="430"/>
      <c r="G2040"/>
    </row>
    <row r="2041" spans="1:7" s="419" customFormat="1" ht="13.15" customHeight="1" x14ac:dyDescent="0.2">
      <c r="A2041" s="386"/>
      <c r="B2041" s="428"/>
      <c r="C2041" s="429"/>
      <c r="D2041" s="430"/>
      <c r="E2041" s="430"/>
      <c r="F2041" s="430"/>
      <c r="G2041"/>
    </row>
    <row r="2042" spans="1:7" s="419" customFormat="1" ht="13.15" customHeight="1" x14ac:dyDescent="0.2">
      <c r="A2042" s="386"/>
      <c r="B2042" s="428"/>
      <c r="C2042" s="429"/>
      <c r="D2042" s="430"/>
      <c r="E2042" s="430"/>
      <c r="F2042" s="430"/>
      <c r="G2042"/>
    </row>
    <row r="2043" spans="1:7" s="419" customFormat="1" ht="13.15" customHeight="1" x14ac:dyDescent="0.2">
      <c r="A2043" s="386"/>
      <c r="B2043" s="428"/>
      <c r="C2043" s="429"/>
      <c r="D2043" s="430"/>
      <c r="E2043" s="430"/>
      <c r="F2043" s="430"/>
      <c r="G2043"/>
    </row>
    <row r="2044" spans="1:7" s="419" customFormat="1" ht="13.15" customHeight="1" x14ac:dyDescent="0.2">
      <c r="A2044" s="386"/>
      <c r="B2044" s="428"/>
      <c r="C2044" s="429"/>
      <c r="D2044" s="430"/>
      <c r="E2044" s="430"/>
      <c r="F2044" s="430"/>
      <c r="G2044"/>
    </row>
    <row r="2045" spans="1:7" s="419" customFormat="1" ht="13.15" customHeight="1" x14ac:dyDescent="0.2">
      <c r="A2045" s="386"/>
      <c r="B2045" s="428"/>
      <c r="C2045" s="429"/>
      <c r="D2045" s="430"/>
      <c r="E2045" s="430"/>
      <c r="F2045" s="430"/>
      <c r="G2045"/>
    </row>
    <row r="2046" spans="1:7" s="419" customFormat="1" ht="13.15" customHeight="1" x14ac:dyDescent="0.2">
      <c r="A2046" s="386"/>
      <c r="B2046" s="428"/>
      <c r="C2046" s="429"/>
      <c r="D2046" s="430"/>
      <c r="E2046" s="430"/>
      <c r="F2046" s="430"/>
      <c r="G2046"/>
    </row>
    <row r="2047" spans="1:7" s="419" customFormat="1" ht="13.15" customHeight="1" x14ac:dyDescent="0.2">
      <c r="A2047" s="386"/>
      <c r="B2047" s="428"/>
      <c r="C2047" s="429"/>
      <c r="D2047" s="430"/>
      <c r="E2047" s="430"/>
      <c r="F2047" s="430"/>
      <c r="G2047"/>
    </row>
    <row r="2048" spans="1:7" s="419" customFormat="1" ht="13.15" customHeight="1" x14ac:dyDescent="0.2">
      <c r="A2048" s="386"/>
      <c r="B2048" s="428"/>
      <c r="C2048" s="429"/>
      <c r="D2048" s="430"/>
      <c r="E2048" s="430"/>
      <c r="F2048" s="430"/>
      <c r="G2048"/>
    </row>
    <row r="2049" spans="1:7" s="419" customFormat="1" ht="13.15" customHeight="1" x14ac:dyDescent="0.2">
      <c r="A2049" s="386"/>
      <c r="B2049" s="428"/>
      <c r="C2049" s="429"/>
      <c r="D2049" s="430"/>
      <c r="E2049" s="430"/>
      <c r="F2049" s="430"/>
      <c r="G2049"/>
    </row>
    <row r="2050" spans="1:7" s="419" customFormat="1" ht="13.15" customHeight="1" x14ac:dyDescent="0.2">
      <c r="A2050" s="386"/>
      <c r="B2050" s="428"/>
      <c r="C2050" s="429"/>
      <c r="D2050" s="430"/>
      <c r="E2050" s="430"/>
      <c r="F2050" s="430"/>
      <c r="G2050"/>
    </row>
    <row r="2051" spans="1:7" s="419" customFormat="1" ht="13.15" customHeight="1" x14ac:dyDescent="0.2">
      <c r="A2051" s="386"/>
      <c r="B2051" s="428"/>
      <c r="C2051" s="429"/>
      <c r="D2051" s="430"/>
      <c r="E2051" s="430"/>
      <c r="F2051" s="430"/>
      <c r="G2051"/>
    </row>
    <row r="2052" spans="1:7" s="419" customFormat="1" ht="13.15" customHeight="1" x14ac:dyDescent="0.2">
      <c r="A2052" s="386"/>
      <c r="B2052" s="428"/>
      <c r="C2052" s="429"/>
      <c r="D2052" s="430"/>
      <c r="E2052" s="430"/>
      <c r="F2052" s="430"/>
      <c r="G2052"/>
    </row>
    <row r="2053" spans="1:7" s="419" customFormat="1" ht="13.15" customHeight="1" x14ac:dyDescent="0.2">
      <c r="A2053" s="386"/>
      <c r="B2053" s="428"/>
      <c r="C2053" s="429"/>
      <c r="D2053" s="430"/>
      <c r="E2053" s="430"/>
      <c r="F2053" s="430"/>
      <c r="G2053"/>
    </row>
    <row r="2054" spans="1:7" s="419" customFormat="1" ht="13.15" customHeight="1" x14ac:dyDescent="0.2">
      <c r="A2054" s="386"/>
      <c r="B2054" s="428"/>
      <c r="C2054" s="429"/>
      <c r="D2054" s="430"/>
      <c r="E2054" s="430"/>
      <c r="F2054" s="430"/>
      <c r="G2054"/>
    </row>
    <row r="2055" spans="1:7" s="419" customFormat="1" ht="13.15" customHeight="1" x14ac:dyDescent="0.2">
      <c r="A2055" s="386"/>
      <c r="B2055" s="428"/>
      <c r="C2055" s="429"/>
      <c r="D2055" s="430"/>
      <c r="E2055" s="430"/>
      <c r="F2055" s="430"/>
      <c r="G2055"/>
    </row>
    <row r="2056" spans="1:7" s="419" customFormat="1" ht="13.15" customHeight="1" x14ac:dyDescent="0.2">
      <c r="A2056" s="386"/>
      <c r="B2056" s="428"/>
      <c r="C2056" s="429"/>
      <c r="D2056" s="430"/>
      <c r="E2056" s="430"/>
      <c r="F2056" s="430"/>
      <c r="G2056"/>
    </row>
    <row r="2057" spans="1:7" s="419" customFormat="1" ht="13.15" customHeight="1" x14ac:dyDescent="0.2">
      <c r="A2057" s="386"/>
      <c r="B2057" s="428"/>
      <c r="C2057" s="429"/>
      <c r="D2057" s="430"/>
      <c r="E2057" s="430"/>
      <c r="F2057" s="430"/>
      <c r="G2057"/>
    </row>
    <row r="2058" spans="1:7" s="419" customFormat="1" ht="13.15" customHeight="1" x14ac:dyDescent="0.2">
      <c r="A2058" s="386"/>
      <c r="B2058" s="428"/>
      <c r="C2058" s="429"/>
      <c r="D2058" s="430"/>
      <c r="E2058" s="430"/>
      <c r="F2058" s="430"/>
      <c r="G2058"/>
    </row>
    <row r="2059" spans="1:7" s="419" customFormat="1" ht="13.15" customHeight="1" x14ac:dyDescent="0.2">
      <c r="A2059" s="386"/>
      <c r="B2059" s="428"/>
      <c r="C2059" s="429"/>
      <c r="D2059" s="430"/>
      <c r="E2059" s="430"/>
      <c r="F2059" s="430"/>
      <c r="G2059"/>
    </row>
    <row r="2060" spans="1:7" s="419" customFormat="1" ht="13.15" customHeight="1" x14ac:dyDescent="0.2">
      <c r="A2060" s="386"/>
      <c r="B2060" s="428"/>
      <c r="C2060" s="429"/>
      <c r="D2060" s="430"/>
      <c r="E2060" s="430"/>
      <c r="F2060" s="430"/>
      <c r="G2060"/>
    </row>
    <row r="2061" spans="1:7" s="419" customFormat="1" ht="13.15" customHeight="1" x14ac:dyDescent="0.2">
      <c r="A2061" s="386"/>
      <c r="B2061" s="428"/>
      <c r="C2061" s="429"/>
      <c r="D2061" s="430"/>
      <c r="E2061" s="430"/>
      <c r="F2061" s="430"/>
      <c r="G2061"/>
    </row>
    <row r="2062" spans="1:7" s="419" customFormat="1" ht="13.15" customHeight="1" x14ac:dyDescent="0.2">
      <c r="A2062" s="386"/>
      <c r="B2062" s="428"/>
      <c r="C2062" s="429"/>
      <c r="D2062" s="430"/>
      <c r="E2062" s="430"/>
      <c r="F2062" s="430"/>
      <c r="G2062"/>
    </row>
    <row r="2063" spans="1:7" s="419" customFormat="1" ht="13.15" customHeight="1" x14ac:dyDescent="0.2">
      <c r="A2063" s="386"/>
      <c r="B2063" s="428"/>
      <c r="C2063" s="429"/>
      <c r="D2063" s="430"/>
      <c r="E2063" s="430"/>
      <c r="F2063" s="430"/>
      <c r="G2063"/>
    </row>
    <row r="2064" spans="1:7" s="419" customFormat="1" ht="13.15" customHeight="1" x14ac:dyDescent="0.2">
      <c r="A2064" s="386"/>
      <c r="B2064" s="428"/>
      <c r="C2064" s="429"/>
      <c r="D2064" s="430"/>
      <c r="E2064" s="430"/>
      <c r="F2064" s="430"/>
      <c r="G2064"/>
    </row>
    <row r="2065" spans="1:7" s="419" customFormat="1" ht="13.15" customHeight="1" x14ac:dyDescent="0.2">
      <c r="A2065" s="386"/>
      <c r="B2065" s="428"/>
      <c r="C2065" s="429"/>
      <c r="D2065" s="430"/>
      <c r="E2065" s="430"/>
      <c r="F2065" s="430"/>
      <c r="G2065"/>
    </row>
    <row r="2066" spans="1:7" s="419" customFormat="1" ht="13.15" customHeight="1" x14ac:dyDescent="0.2">
      <c r="A2066" s="386"/>
      <c r="B2066" s="428"/>
      <c r="C2066" s="429"/>
      <c r="D2066" s="430"/>
      <c r="E2066" s="430"/>
      <c r="F2066" s="430"/>
      <c r="G2066"/>
    </row>
    <row r="2067" spans="1:7" s="419" customFormat="1" ht="13.15" customHeight="1" x14ac:dyDescent="0.2">
      <c r="A2067" s="386"/>
      <c r="B2067" s="428"/>
      <c r="C2067" s="429"/>
      <c r="D2067" s="430"/>
      <c r="E2067" s="430"/>
      <c r="F2067" s="430"/>
      <c r="G2067"/>
    </row>
    <row r="2068" spans="1:7" s="419" customFormat="1" ht="13.15" customHeight="1" x14ac:dyDescent="0.2">
      <c r="A2068" s="386"/>
      <c r="B2068" s="428"/>
      <c r="C2068" s="429"/>
      <c r="D2068" s="430"/>
      <c r="E2068" s="430"/>
      <c r="F2068" s="430"/>
      <c r="G2068"/>
    </row>
    <row r="2069" spans="1:7" s="419" customFormat="1" ht="13.15" customHeight="1" x14ac:dyDescent="0.2">
      <c r="A2069" s="386"/>
      <c r="B2069" s="428"/>
      <c r="C2069" s="429"/>
      <c r="D2069" s="430"/>
      <c r="E2069" s="430"/>
      <c r="F2069" s="430"/>
      <c r="G2069"/>
    </row>
    <row r="2070" spans="1:7" s="419" customFormat="1" ht="13.15" customHeight="1" x14ac:dyDescent="0.2">
      <c r="A2070" s="386"/>
      <c r="B2070" s="428"/>
      <c r="C2070" s="429"/>
      <c r="D2070" s="430"/>
      <c r="E2070" s="430"/>
      <c r="F2070" s="430"/>
      <c r="G2070"/>
    </row>
    <row r="2071" spans="1:7" s="419" customFormat="1" ht="13.15" customHeight="1" x14ac:dyDescent="0.2">
      <c r="A2071" s="386"/>
      <c r="B2071" s="428"/>
      <c r="C2071" s="429"/>
      <c r="D2071" s="430"/>
      <c r="E2071" s="430"/>
      <c r="F2071" s="430"/>
      <c r="G2071"/>
    </row>
    <row r="2072" spans="1:7" s="419" customFormat="1" ht="13.15" customHeight="1" x14ac:dyDescent="0.2">
      <c r="A2072" s="386"/>
      <c r="B2072" s="428"/>
      <c r="C2072" s="429"/>
      <c r="D2072" s="430"/>
      <c r="E2072" s="430"/>
      <c r="F2072" s="430"/>
      <c r="G2072"/>
    </row>
    <row r="2073" spans="1:7" s="419" customFormat="1" ht="13.15" customHeight="1" x14ac:dyDescent="0.2">
      <c r="A2073" s="386"/>
      <c r="B2073" s="428"/>
      <c r="C2073" s="429"/>
      <c r="D2073" s="430"/>
      <c r="E2073" s="430"/>
      <c r="F2073" s="430"/>
      <c r="G2073"/>
    </row>
    <row r="2074" spans="1:7" s="419" customFormat="1" ht="13.15" customHeight="1" x14ac:dyDescent="0.2">
      <c r="A2074" s="386"/>
      <c r="B2074" s="428"/>
      <c r="C2074" s="429"/>
      <c r="D2074" s="430"/>
      <c r="E2074" s="430"/>
      <c r="F2074" s="430"/>
      <c r="G2074"/>
    </row>
    <row r="2075" spans="1:7" s="419" customFormat="1" ht="13.15" customHeight="1" x14ac:dyDescent="0.2">
      <c r="A2075" s="386"/>
      <c r="B2075" s="428"/>
      <c r="C2075" s="429"/>
      <c r="D2075" s="430"/>
      <c r="E2075" s="430"/>
      <c r="F2075" s="430"/>
      <c r="G2075"/>
    </row>
    <row r="2076" spans="1:7" s="419" customFormat="1" ht="13.15" customHeight="1" x14ac:dyDescent="0.2">
      <c r="A2076" s="386"/>
      <c r="B2076" s="428"/>
      <c r="C2076" s="429"/>
      <c r="D2076" s="430"/>
      <c r="E2076" s="430"/>
      <c r="F2076" s="430"/>
      <c r="G2076"/>
    </row>
    <row r="2077" spans="1:7" s="419" customFormat="1" ht="13.15" customHeight="1" x14ac:dyDescent="0.2">
      <c r="A2077" s="386"/>
      <c r="B2077" s="428"/>
      <c r="C2077" s="429"/>
      <c r="D2077" s="430"/>
      <c r="E2077" s="430"/>
      <c r="F2077" s="430"/>
      <c r="G2077"/>
    </row>
    <row r="2078" spans="1:7" s="419" customFormat="1" ht="13.15" customHeight="1" x14ac:dyDescent="0.2">
      <c r="A2078" s="386"/>
      <c r="B2078" s="428"/>
      <c r="C2078" s="429"/>
      <c r="D2078" s="430"/>
      <c r="E2078" s="430"/>
      <c r="F2078" s="430"/>
      <c r="G2078"/>
    </row>
    <row r="2079" spans="1:7" s="419" customFormat="1" ht="13.15" customHeight="1" x14ac:dyDescent="0.2">
      <c r="A2079" s="386"/>
      <c r="B2079" s="428"/>
      <c r="C2079" s="429"/>
      <c r="D2079" s="430"/>
      <c r="E2079" s="430"/>
      <c r="F2079" s="430"/>
      <c r="G2079"/>
    </row>
    <row r="2080" spans="1:7" s="419" customFormat="1" ht="13.15" customHeight="1" x14ac:dyDescent="0.2">
      <c r="A2080" s="386"/>
      <c r="B2080" s="428"/>
      <c r="C2080" s="429"/>
      <c r="D2080" s="430"/>
      <c r="E2080" s="430"/>
      <c r="F2080" s="430"/>
      <c r="G2080"/>
    </row>
    <row r="2081" spans="1:7" s="419" customFormat="1" ht="13.15" customHeight="1" x14ac:dyDescent="0.2">
      <c r="A2081" s="386"/>
      <c r="B2081" s="428"/>
      <c r="C2081" s="429"/>
      <c r="D2081" s="430"/>
      <c r="E2081" s="430"/>
      <c r="F2081" s="430"/>
      <c r="G2081"/>
    </row>
    <row r="2082" spans="1:7" s="419" customFormat="1" ht="13.15" customHeight="1" x14ac:dyDescent="0.2">
      <c r="A2082" s="386"/>
      <c r="B2082" s="428"/>
      <c r="C2082" s="429"/>
      <c r="D2082" s="430"/>
      <c r="E2082" s="430"/>
      <c r="F2082" s="430"/>
      <c r="G2082"/>
    </row>
    <row r="2083" spans="1:7" s="419" customFormat="1" ht="13.15" customHeight="1" x14ac:dyDescent="0.2">
      <c r="A2083" s="386"/>
      <c r="B2083" s="428"/>
      <c r="C2083" s="429"/>
      <c r="D2083" s="430"/>
      <c r="E2083" s="430"/>
      <c r="F2083" s="430"/>
      <c r="G2083"/>
    </row>
    <row r="2084" spans="1:7" s="419" customFormat="1" ht="13.15" customHeight="1" x14ac:dyDescent="0.2">
      <c r="A2084" s="386"/>
      <c r="B2084" s="428"/>
      <c r="C2084" s="429"/>
      <c r="D2084" s="430"/>
      <c r="E2084" s="430"/>
      <c r="F2084" s="430"/>
      <c r="G2084"/>
    </row>
    <row r="2085" spans="1:7" s="419" customFormat="1" ht="13.15" customHeight="1" x14ac:dyDescent="0.2">
      <c r="A2085" s="386"/>
      <c r="B2085" s="428"/>
      <c r="C2085" s="429"/>
      <c r="D2085" s="430"/>
      <c r="E2085" s="430"/>
      <c r="F2085" s="430"/>
      <c r="G2085"/>
    </row>
    <row r="2086" spans="1:7" s="419" customFormat="1" ht="13.15" customHeight="1" x14ac:dyDescent="0.2">
      <c r="A2086" s="386"/>
      <c r="B2086" s="428"/>
      <c r="C2086" s="429"/>
      <c r="D2086" s="430"/>
      <c r="E2086" s="430"/>
      <c r="F2086" s="430"/>
      <c r="G2086"/>
    </row>
    <row r="2087" spans="1:7" s="419" customFormat="1" ht="13.15" customHeight="1" x14ac:dyDescent="0.2">
      <c r="A2087" s="386"/>
      <c r="B2087" s="428"/>
      <c r="C2087" s="429"/>
      <c r="D2087" s="430"/>
      <c r="E2087" s="430"/>
      <c r="F2087" s="430"/>
      <c r="G2087"/>
    </row>
    <row r="2088" spans="1:7" s="419" customFormat="1" ht="13.15" customHeight="1" x14ac:dyDescent="0.2">
      <c r="A2088" s="386"/>
      <c r="B2088" s="428"/>
      <c r="C2088" s="429"/>
      <c r="D2088" s="430"/>
      <c r="E2088" s="430"/>
      <c r="F2088" s="430"/>
      <c r="G2088"/>
    </row>
    <row r="2089" spans="1:7" s="419" customFormat="1" ht="13.15" customHeight="1" x14ac:dyDescent="0.2">
      <c r="A2089" s="386"/>
      <c r="B2089" s="428"/>
      <c r="C2089" s="429"/>
      <c r="D2089" s="430"/>
      <c r="E2089" s="430"/>
      <c r="F2089" s="430"/>
      <c r="G2089"/>
    </row>
    <row r="2090" spans="1:7" s="419" customFormat="1" ht="13.15" customHeight="1" x14ac:dyDescent="0.2">
      <c r="A2090" s="386"/>
      <c r="B2090" s="428"/>
      <c r="C2090" s="429"/>
      <c r="D2090" s="430"/>
      <c r="E2090" s="430"/>
      <c r="F2090" s="430"/>
      <c r="G2090"/>
    </row>
    <row r="2091" spans="1:7" s="419" customFormat="1" ht="13.15" customHeight="1" x14ac:dyDescent="0.2">
      <c r="A2091" s="386"/>
      <c r="B2091" s="428"/>
      <c r="C2091" s="429"/>
      <c r="D2091" s="430"/>
      <c r="E2091" s="430"/>
      <c r="F2091" s="430"/>
      <c r="G2091"/>
    </row>
    <row r="2092" spans="1:7" s="419" customFormat="1" ht="13.15" customHeight="1" x14ac:dyDescent="0.2">
      <c r="A2092" s="386"/>
      <c r="B2092" s="428"/>
      <c r="C2092" s="429"/>
      <c r="D2092" s="430"/>
      <c r="E2092" s="430"/>
      <c r="F2092" s="430"/>
      <c r="G2092"/>
    </row>
    <row r="2093" spans="1:7" s="419" customFormat="1" ht="13.15" customHeight="1" x14ac:dyDescent="0.2">
      <c r="A2093" s="386"/>
      <c r="B2093" s="428"/>
      <c r="C2093" s="429"/>
      <c r="D2093" s="430"/>
      <c r="E2093" s="430"/>
      <c r="F2093" s="430"/>
      <c r="G2093"/>
    </row>
    <row r="2094" spans="1:7" s="419" customFormat="1" ht="13.15" customHeight="1" x14ac:dyDescent="0.2">
      <c r="A2094" s="386"/>
      <c r="B2094" s="428"/>
      <c r="C2094" s="429"/>
      <c r="D2094" s="430"/>
      <c r="E2094" s="430"/>
      <c r="F2094" s="430"/>
      <c r="G2094"/>
    </row>
    <row r="2095" spans="1:7" s="419" customFormat="1" ht="13.15" customHeight="1" x14ac:dyDescent="0.2">
      <c r="A2095" s="386"/>
      <c r="B2095" s="428"/>
      <c r="C2095" s="429"/>
      <c r="D2095" s="430"/>
      <c r="E2095" s="430"/>
      <c r="F2095" s="430"/>
      <c r="G2095"/>
    </row>
    <row r="2096" spans="1:7" s="419" customFormat="1" ht="13.15" customHeight="1" x14ac:dyDescent="0.2">
      <c r="A2096" s="386"/>
      <c r="B2096" s="428"/>
      <c r="C2096" s="429"/>
      <c r="D2096" s="430"/>
      <c r="E2096" s="430"/>
      <c r="F2096" s="430"/>
      <c r="G2096"/>
    </row>
    <row r="2097" spans="1:7" s="419" customFormat="1" ht="13.15" customHeight="1" x14ac:dyDescent="0.2">
      <c r="A2097" s="386"/>
      <c r="B2097" s="428"/>
      <c r="C2097" s="429"/>
      <c r="D2097" s="430"/>
      <c r="E2097" s="430"/>
      <c r="F2097" s="430"/>
      <c r="G2097"/>
    </row>
    <row r="2098" spans="1:7" s="419" customFormat="1" ht="13.15" customHeight="1" x14ac:dyDescent="0.2">
      <c r="A2098" s="386"/>
      <c r="B2098" s="428"/>
      <c r="C2098" s="429"/>
      <c r="D2098" s="430"/>
      <c r="E2098" s="430"/>
      <c r="F2098" s="430"/>
      <c r="G2098"/>
    </row>
    <row r="2099" spans="1:7" s="419" customFormat="1" ht="13.15" customHeight="1" x14ac:dyDescent="0.2">
      <c r="A2099" s="386"/>
      <c r="B2099" s="428"/>
      <c r="C2099" s="429"/>
      <c r="D2099" s="430"/>
      <c r="E2099" s="430"/>
      <c r="F2099" s="430"/>
      <c r="G2099"/>
    </row>
    <row r="2100" spans="1:7" s="419" customFormat="1" ht="13.15" customHeight="1" x14ac:dyDescent="0.2">
      <c r="A2100" s="386"/>
      <c r="B2100" s="428"/>
      <c r="C2100" s="429"/>
      <c r="D2100" s="430"/>
      <c r="E2100" s="430"/>
      <c r="F2100" s="430"/>
      <c r="G2100"/>
    </row>
    <row r="2101" spans="1:7" s="419" customFormat="1" ht="13.15" customHeight="1" x14ac:dyDescent="0.2">
      <c r="A2101" s="386"/>
      <c r="B2101" s="428"/>
      <c r="C2101" s="429"/>
      <c r="D2101" s="430"/>
      <c r="E2101" s="430"/>
      <c r="F2101" s="430"/>
      <c r="G2101"/>
    </row>
    <row r="2102" spans="1:7" s="419" customFormat="1" ht="13.15" customHeight="1" x14ac:dyDescent="0.2">
      <c r="A2102" s="386"/>
      <c r="B2102" s="428"/>
      <c r="C2102" s="429"/>
      <c r="D2102" s="430"/>
      <c r="E2102" s="430"/>
      <c r="F2102" s="430"/>
      <c r="G2102"/>
    </row>
    <row r="2103" spans="1:7" s="419" customFormat="1" ht="13.15" customHeight="1" x14ac:dyDescent="0.2">
      <c r="A2103" s="386"/>
      <c r="B2103" s="428"/>
      <c r="C2103" s="429"/>
      <c r="D2103" s="430"/>
      <c r="E2103" s="430"/>
      <c r="F2103" s="430"/>
      <c r="G2103"/>
    </row>
    <row r="2104" spans="1:7" s="419" customFormat="1" ht="13.15" customHeight="1" x14ac:dyDescent="0.2">
      <c r="A2104" s="386"/>
      <c r="B2104" s="428"/>
      <c r="C2104" s="429"/>
      <c r="D2104" s="430"/>
      <c r="E2104" s="430"/>
      <c r="F2104" s="430"/>
      <c r="G2104"/>
    </row>
    <row r="2105" spans="1:7" s="419" customFormat="1" ht="13.15" customHeight="1" x14ac:dyDescent="0.2">
      <c r="A2105" s="386"/>
      <c r="B2105" s="428"/>
      <c r="C2105" s="429"/>
      <c r="D2105" s="430"/>
      <c r="E2105" s="430"/>
      <c r="F2105" s="430"/>
      <c r="G2105"/>
    </row>
    <row r="2106" spans="1:7" s="419" customFormat="1" ht="13.15" customHeight="1" x14ac:dyDescent="0.2">
      <c r="A2106" s="386"/>
      <c r="B2106" s="428"/>
      <c r="C2106" s="429"/>
      <c r="D2106" s="430"/>
      <c r="E2106" s="430"/>
      <c r="F2106" s="430"/>
      <c r="G2106"/>
    </row>
    <row r="2107" spans="1:7" s="419" customFormat="1" ht="13.15" customHeight="1" x14ac:dyDescent="0.2">
      <c r="A2107" s="386"/>
      <c r="B2107" s="428"/>
      <c r="C2107" s="429"/>
      <c r="D2107" s="430"/>
      <c r="E2107" s="430"/>
      <c r="F2107" s="430"/>
      <c r="G2107"/>
    </row>
    <row r="2108" spans="1:7" s="419" customFormat="1" ht="13.15" customHeight="1" x14ac:dyDescent="0.2">
      <c r="A2108" s="386"/>
      <c r="B2108" s="428"/>
      <c r="C2108" s="429"/>
      <c r="D2108" s="430"/>
      <c r="E2108" s="430"/>
      <c r="F2108" s="430"/>
      <c r="G2108"/>
    </row>
    <row r="2109" spans="1:7" s="419" customFormat="1" ht="13.15" customHeight="1" x14ac:dyDescent="0.2">
      <c r="A2109" s="386"/>
      <c r="B2109" s="428"/>
      <c r="C2109" s="429"/>
      <c r="D2109" s="430"/>
      <c r="E2109" s="430"/>
      <c r="F2109" s="430"/>
      <c r="G2109"/>
    </row>
    <row r="2110" spans="1:7" s="419" customFormat="1" ht="13.15" customHeight="1" x14ac:dyDescent="0.2">
      <c r="A2110" s="386"/>
      <c r="B2110" s="428"/>
      <c r="C2110" s="429"/>
      <c r="D2110" s="430"/>
      <c r="E2110" s="430"/>
      <c r="F2110" s="430"/>
      <c r="G2110"/>
    </row>
    <row r="2111" spans="1:7" s="419" customFormat="1" ht="13.15" customHeight="1" x14ac:dyDescent="0.2">
      <c r="A2111" s="386"/>
      <c r="B2111" s="428"/>
      <c r="C2111" s="429"/>
      <c r="D2111" s="430"/>
      <c r="E2111" s="430"/>
      <c r="F2111" s="430"/>
      <c r="G2111"/>
    </row>
    <row r="2112" spans="1:7" s="419" customFormat="1" ht="13.15" customHeight="1" x14ac:dyDescent="0.2">
      <c r="A2112" s="386"/>
      <c r="B2112" s="428"/>
      <c r="C2112" s="429"/>
      <c r="D2112" s="430"/>
      <c r="E2112" s="430"/>
      <c r="F2112" s="430"/>
      <c r="G2112"/>
    </row>
    <row r="2113" spans="1:19" s="419" customFormat="1" ht="13.15" customHeight="1" x14ac:dyDescent="0.2">
      <c r="A2113" s="386"/>
      <c r="B2113" s="428"/>
      <c r="C2113" s="429"/>
      <c r="D2113" s="430"/>
      <c r="E2113" s="430"/>
      <c r="F2113" s="430"/>
      <c r="G2113"/>
    </row>
    <row r="2114" spans="1:19" s="419" customFormat="1" ht="13.15" customHeight="1" x14ac:dyDescent="0.2">
      <c r="A2114" s="386"/>
      <c r="B2114" s="428"/>
      <c r="C2114" s="429"/>
      <c r="D2114" s="430"/>
      <c r="E2114" s="430"/>
      <c r="F2114" s="430"/>
      <c r="G2114"/>
    </row>
    <row r="2115" spans="1:19" s="419" customFormat="1" ht="13.15" customHeight="1" x14ac:dyDescent="0.2">
      <c r="A2115" s="386"/>
      <c r="B2115" s="428"/>
      <c r="C2115" s="429"/>
      <c r="D2115" s="430"/>
      <c r="E2115" s="430"/>
      <c r="F2115" s="430"/>
      <c r="G2115"/>
    </row>
    <row r="2116" spans="1:19" s="419" customFormat="1" ht="13.15" customHeight="1" x14ac:dyDescent="0.2">
      <c r="A2116" s="386"/>
      <c r="B2116" s="428"/>
      <c r="C2116" s="429"/>
      <c r="D2116" s="430"/>
      <c r="E2116" s="430"/>
      <c r="F2116" s="430"/>
      <c r="G2116"/>
    </row>
    <row r="2117" spans="1:19" s="419" customFormat="1" ht="13.15" customHeight="1" x14ac:dyDescent="0.2">
      <c r="A2117" s="386"/>
      <c r="B2117" s="428"/>
      <c r="C2117" s="429"/>
      <c r="D2117" s="430"/>
      <c r="E2117" s="430"/>
      <c r="F2117" s="430"/>
      <c r="G2117"/>
    </row>
    <row r="2118" spans="1:19" s="419" customFormat="1" ht="13.15" customHeight="1" x14ac:dyDescent="0.2">
      <c r="A2118" s="386"/>
      <c r="B2118" s="428"/>
      <c r="C2118" s="429"/>
      <c r="D2118" s="430"/>
      <c r="E2118" s="430"/>
      <c r="F2118" s="430"/>
      <c r="G2118"/>
    </row>
    <row r="2119" spans="1:19" s="419" customFormat="1" ht="13.15" customHeight="1" x14ac:dyDescent="0.2">
      <c r="A2119" s="386"/>
      <c r="B2119" s="428"/>
      <c r="C2119" s="429"/>
      <c r="D2119" s="430"/>
      <c r="E2119" s="430"/>
      <c r="F2119" s="430"/>
      <c r="G2119"/>
    </row>
    <row r="2120" spans="1:19" s="419" customFormat="1" ht="13.15" customHeight="1" x14ac:dyDescent="0.2">
      <c r="A2120" s="386"/>
      <c r="B2120" s="428"/>
      <c r="C2120" s="429"/>
      <c r="D2120" s="430"/>
      <c r="E2120" s="430"/>
      <c r="F2120" s="430"/>
      <c r="G2120"/>
    </row>
    <row r="2121" spans="1:19" s="419" customFormat="1" ht="13.15" customHeight="1" x14ac:dyDescent="0.2">
      <c r="A2121" s="386"/>
      <c r="B2121" s="428"/>
      <c r="C2121" s="429"/>
      <c r="D2121" s="430"/>
      <c r="E2121" s="430"/>
      <c r="F2121" s="430"/>
      <c r="G2121"/>
    </row>
    <row r="2122" spans="1:19" s="419" customFormat="1" ht="13.15" customHeight="1" x14ac:dyDescent="0.2">
      <c r="A2122" s="386"/>
      <c r="B2122" s="428"/>
      <c r="C2122" s="429"/>
      <c r="D2122" s="430"/>
      <c r="E2122" s="430"/>
      <c r="F2122" s="430"/>
      <c r="G2122"/>
    </row>
    <row r="2123" spans="1:19" s="419" customFormat="1" ht="13.15" customHeight="1" x14ac:dyDescent="0.2">
      <c r="A2123" s="386"/>
      <c r="B2123" s="428"/>
      <c r="C2123" s="429"/>
      <c r="D2123" s="430"/>
      <c r="E2123" s="430"/>
      <c r="F2123" s="430"/>
      <c r="G2123"/>
    </row>
    <row r="2124" spans="1:19" s="419" customFormat="1" ht="13.15" customHeight="1" x14ac:dyDescent="0.2">
      <c r="A2124" s="386"/>
      <c r="B2124" s="428"/>
      <c r="C2124" s="429"/>
      <c r="D2124" s="430"/>
      <c r="E2124" s="430"/>
      <c r="F2124" s="430"/>
      <c r="G2124"/>
    </row>
    <row r="2125" spans="1:19" s="419" customFormat="1" ht="13.15" customHeight="1" x14ac:dyDescent="0.2">
      <c r="A2125" s="386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6"/>
      <c r="B2126" s="428"/>
      <c r="C2126" s="429"/>
      <c r="D2126" s="430"/>
      <c r="E2126" s="430"/>
      <c r="F2126" s="430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28"/>
      <c r="C2127" s="429"/>
      <c r="D2127" s="430"/>
      <c r="E2127" s="430"/>
      <c r="F2127" s="430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28"/>
      <c r="C2128" s="429"/>
      <c r="D2128" s="430"/>
      <c r="E2128" s="430"/>
      <c r="F2128" s="430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28"/>
      <c r="C2129" s="429"/>
      <c r="D2129" s="430"/>
      <c r="E2129" s="430"/>
      <c r="F2129" s="430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28"/>
      <c r="C2130" s="429"/>
      <c r="D2130" s="430"/>
      <c r="E2130" s="430"/>
      <c r="F2130" s="430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28"/>
      <c r="C2131" s="429"/>
      <c r="D2131" s="430"/>
      <c r="E2131" s="430"/>
      <c r="F2131" s="430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28"/>
      <c r="C2132" s="429"/>
      <c r="D2132" s="430"/>
      <c r="E2132" s="430"/>
      <c r="F2132" s="430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28"/>
      <c r="C2133" s="429"/>
      <c r="D2133" s="430"/>
      <c r="E2133" s="430"/>
      <c r="F2133" s="430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28"/>
      <c r="C2134" s="429"/>
      <c r="D2134" s="430"/>
      <c r="E2134" s="430"/>
      <c r="F2134" s="430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28"/>
      <c r="C2135" s="429"/>
      <c r="D2135" s="430"/>
      <c r="E2135" s="430"/>
      <c r="F2135" s="430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28"/>
      <c r="C2136" s="429"/>
      <c r="D2136" s="430"/>
      <c r="E2136" s="430"/>
      <c r="F2136" s="430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28"/>
      <c r="C2137" s="429"/>
      <c r="D2137" s="430"/>
      <c r="E2137" s="430"/>
      <c r="F2137" s="430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28"/>
      <c r="C2138" s="429"/>
      <c r="D2138" s="430"/>
      <c r="E2138" s="430"/>
      <c r="F2138" s="430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28"/>
      <c r="C2139" s="429"/>
      <c r="D2139" s="430"/>
      <c r="E2139" s="430"/>
      <c r="F2139" s="430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28"/>
      <c r="C2140" s="429"/>
      <c r="D2140" s="430"/>
      <c r="E2140" s="430"/>
      <c r="F2140" s="430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28"/>
      <c r="C2141" s="429"/>
      <c r="D2141" s="430"/>
      <c r="E2141" s="430"/>
      <c r="F2141" s="430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28"/>
      <c r="C2142" s="429"/>
      <c r="D2142" s="430"/>
      <c r="E2142" s="430"/>
      <c r="F2142" s="430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28"/>
      <c r="C2143" s="429"/>
      <c r="D2143" s="430"/>
      <c r="E2143" s="430"/>
      <c r="F2143" s="430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28"/>
      <c r="C2144" s="429"/>
      <c r="D2144" s="430"/>
      <c r="E2144" s="430"/>
      <c r="F2144" s="430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28"/>
      <c r="C2145" s="429"/>
      <c r="D2145" s="430"/>
      <c r="E2145" s="430"/>
      <c r="F2145" s="430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28"/>
      <c r="C2146" s="429"/>
      <c r="D2146" s="430"/>
      <c r="E2146" s="430"/>
      <c r="F2146" s="430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28"/>
      <c r="C2147" s="429"/>
      <c r="D2147" s="430"/>
      <c r="E2147" s="430"/>
      <c r="F2147" s="430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28"/>
      <c r="C2148" s="429"/>
      <c r="D2148" s="430"/>
      <c r="E2148" s="430"/>
      <c r="F2148" s="430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28"/>
      <c r="C2149" s="429"/>
      <c r="D2149" s="430"/>
      <c r="E2149" s="430"/>
      <c r="F2149" s="430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28"/>
      <c r="C2150" s="429"/>
      <c r="D2150" s="430"/>
      <c r="E2150" s="430"/>
      <c r="F2150" s="430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28"/>
      <c r="C2151" s="429"/>
      <c r="D2151" s="430"/>
      <c r="E2151" s="430"/>
      <c r="F2151" s="430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28"/>
      <c r="C2152" s="429"/>
      <c r="D2152" s="430"/>
      <c r="E2152" s="430"/>
      <c r="F2152" s="430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28"/>
      <c r="C2153" s="429"/>
      <c r="D2153" s="430"/>
      <c r="E2153" s="430"/>
      <c r="F2153" s="430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28"/>
      <c r="C2154" s="429"/>
      <c r="D2154" s="430"/>
      <c r="E2154" s="430"/>
      <c r="F2154" s="430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28"/>
      <c r="C2155" s="429"/>
      <c r="D2155" s="430"/>
      <c r="E2155" s="430"/>
      <c r="F2155" s="430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28"/>
      <c r="C2156" s="429"/>
      <c r="D2156" s="430"/>
      <c r="E2156" s="430"/>
      <c r="F2156" s="430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28"/>
      <c r="C2157" s="429"/>
      <c r="D2157" s="430"/>
      <c r="E2157" s="430"/>
      <c r="F2157" s="430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28"/>
      <c r="C2158" s="429"/>
      <c r="D2158" s="430"/>
      <c r="E2158" s="430"/>
      <c r="F2158" s="430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28"/>
      <c r="C2159" s="429"/>
      <c r="D2159" s="430"/>
      <c r="E2159" s="430"/>
      <c r="F2159" s="430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28"/>
      <c r="C2160" s="429"/>
      <c r="D2160" s="430"/>
      <c r="E2160" s="430"/>
      <c r="F2160" s="430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28"/>
      <c r="C2161" s="429"/>
      <c r="D2161" s="430"/>
      <c r="E2161" s="430"/>
      <c r="F2161" s="430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28"/>
      <c r="C2162" s="429"/>
      <c r="D2162" s="430"/>
      <c r="E2162" s="430"/>
      <c r="F2162" s="430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28"/>
      <c r="C2163" s="429"/>
      <c r="D2163" s="430"/>
      <c r="E2163" s="430"/>
      <c r="F2163" s="430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28"/>
      <c r="C2164" s="429"/>
      <c r="D2164" s="430"/>
      <c r="E2164" s="430"/>
      <c r="F2164" s="430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28"/>
      <c r="C2165" s="429"/>
      <c r="D2165" s="430"/>
      <c r="E2165" s="430"/>
      <c r="F2165" s="430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28"/>
      <c r="C2166" s="429"/>
      <c r="D2166" s="430"/>
      <c r="E2166" s="430"/>
      <c r="F2166" s="430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28"/>
      <c r="C2167" s="429"/>
      <c r="D2167" s="430"/>
      <c r="E2167" s="430"/>
      <c r="F2167" s="430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28"/>
      <c r="C2168" s="429"/>
      <c r="D2168" s="430"/>
      <c r="E2168" s="430"/>
      <c r="F2168" s="430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28"/>
      <c r="C2169" s="429"/>
      <c r="D2169" s="430"/>
      <c r="E2169" s="430"/>
      <c r="F2169" s="430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28"/>
      <c r="C2170" s="429"/>
      <c r="D2170" s="430"/>
      <c r="E2170" s="430"/>
      <c r="F2170" s="430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28"/>
      <c r="C2171" s="429"/>
      <c r="D2171" s="430"/>
      <c r="E2171" s="430"/>
      <c r="F2171" s="430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28"/>
      <c r="C2172" s="429"/>
      <c r="D2172" s="430"/>
      <c r="E2172" s="430"/>
      <c r="F2172" s="430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28"/>
      <c r="C2173" s="429"/>
      <c r="D2173" s="430"/>
      <c r="E2173" s="430"/>
      <c r="F2173" s="430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28"/>
      <c r="C2174" s="429"/>
      <c r="D2174" s="430"/>
      <c r="E2174" s="430"/>
      <c r="F2174" s="430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28"/>
      <c r="C2175" s="429"/>
      <c r="D2175" s="430"/>
      <c r="E2175" s="430"/>
      <c r="F2175" s="430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28"/>
      <c r="C2176" s="429"/>
      <c r="D2176" s="430"/>
      <c r="E2176" s="430"/>
      <c r="F2176" s="430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28"/>
      <c r="C2177" s="429"/>
      <c r="D2177" s="430"/>
      <c r="E2177" s="430"/>
      <c r="F2177" s="430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28"/>
      <c r="C2178" s="429"/>
      <c r="D2178" s="430"/>
      <c r="E2178" s="430"/>
      <c r="F2178" s="430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28"/>
      <c r="C2179" s="429"/>
      <c r="D2179" s="430"/>
      <c r="E2179" s="430"/>
      <c r="F2179" s="430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28"/>
      <c r="C2180" s="429"/>
      <c r="D2180" s="430"/>
      <c r="E2180" s="430"/>
      <c r="F2180" s="430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28"/>
      <c r="C2181" s="429"/>
      <c r="D2181" s="430"/>
      <c r="E2181" s="430"/>
      <c r="F2181" s="430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28"/>
      <c r="C2182" s="429"/>
      <c r="D2182" s="430"/>
      <c r="E2182" s="430"/>
      <c r="F2182" s="430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28"/>
      <c r="C2183" s="429"/>
      <c r="D2183" s="430"/>
      <c r="E2183" s="430"/>
      <c r="F2183" s="430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28"/>
      <c r="C2184" s="429"/>
      <c r="D2184" s="430"/>
      <c r="E2184" s="430"/>
      <c r="F2184" s="430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28"/>
      <c r="C2185" s="429"/>
      <c r="D2185" s="430"/>
      <c r="E2185" s="430"/>
      <c r="F2185" s="430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28"/>
      <c r="C2186" s="429"/>
      <c r="D2186" s="430"/>
      <c r="E2186" s="430"/>
      <c r="F2186" s="430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28"/>
      <c r="C2187" s="429"/>
      <c r="D2187" s="430"/>
      <c r="E2187" s="430"/>
      <c r="F2187" s="430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28"/>
      <c r="C2188" s="429"/>
      <c r="D2188" s="430"/>
      <c r="E2188" s="430"/>
      <c r="F2188" s="430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28"/>
      <c r="C2189" s="429"/>
      <c r="D2189" s="430"/>
      <c r="E2189" s="430"/>
      <c r="F2189" s="430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28"/>
      <c r="C2190" s="429"/>
      <c r="D2190" s="430"/>
      <c r="E2190" s="430"/>
      <c r="F2190" s="430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28"/>
      <c r="C2191" s="429"/>
      <c r="D2191" s="430"/>
      <c r="E2191" s="430"/>
      <c r="F2191" s="430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28"/>
      <c r="C2192" s="429"/>
      <c r="D2192" s="430"/>
      <c r="E2192" s="430"/>
      <c r="F2192" s="430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28"/>
      <c r="C2193" s="429"/>
      <c r="D2193" s="430"/>
      <c r="E2193" s="430"/>
      <c r="F2193" s="430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28"/>
      <c r="C2194" s="429"/>
      <c r="D2194" s="430"/>
      <c r="E2194" s="430"/>
      <c r="F2194" s="430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28"/>
      <c r="C2195" s="429"/>
      <c r="D2195" s="430"/>
      <c r="E2195" s="430"/>
      <c r="F2195" s="430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28"/>
      <c r="C2196" s="429"/>
      <c r="D2196" s="430"/>
      <c r="E2196" s="430"/>
      <c r="F2196" s="430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28"/>
      <c r="C2197" s="429"/>
      <c r="D2197" s="430"/>
      <c r="E2197" s="430"/>
      <c r="F2197" s="430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28"/>
      <c r="C2198" s="429"/>
      <c r="D2198" s="430"/>
      <c r="E2198" s="430"/>
      <c r="F2198" s="430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28"/>
      <c r="C2199" s="429"/>
      <c r="D2199" s="430"/>
      <c r="E2199" s="430"/>
      <c r="F2199" s="430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28"/>
      <c r="C2200" s="429"/>
      <c r="D2200" s="430"/>
      <c r="E2200" s="430"/>
      <c r="F2200" s="430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28"/>
      <c r="C2201" s="429"/>
      <c r="D2201" s="430"/>
      <c r="E2201" s="430"/>
      <c r="F2201" s="430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28"/>
      <c r="C2202" s="429"/>
      <c r="D2202" s="430"/>
      <c r="E2202" s="430"/>
      <c r="F2202" s="430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28"/>
      <c r="C2203" s="429"/>
      <c r="D2203" s="430"/>
      <c r="E2203" s="430"/>
      <c r="F2203" s="430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28"/>
      <c r="C2204" s="429"/>
      <c r="D2204" s="430"/>
      <c r="E2204" s="430"/>
      <c r="F2204" s="430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28"/>
      <c r="C2205" s="429"/>
      <c r="D2205" s="430"/>
      <c r="E2205" s="430"/>
      <c r="F2205" s="430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28"/>
      <c r="C2206" s="429"/>
      <c r="D2206" s="430"/>
      <c r="E2206" s="430"/>
      <c r="F2206" s="430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28"/>
      <c r="C2207" s="429"/>
      <c r="D2207" s="430"/>
      <c r="E2207" s="430"/>
      <c r="F2207" s="430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28"/>
      <c r="C2208" s="429"/>
      <c r="D2208" s="430"/>
      <c r="E2208" s="430"/>
      <c r="F2208" s="430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28"/>
      <c r="C2209" s="429"/>
      <c r="D2209" s="430"/>
      <c r="E2209" s="430"/>
      <c r="F2209" s="430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28"/>
      <c r="C2210" s="429"/>
      <c r="D2210" s="430"/>
      <c r="E2210" s="430"/>
      <c r="F2210" s="430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28"/>
      <c r="C2211" s="429"/>
      <c r="D2211" s="430"/>
      <c r="E2211" s="430"/>
      <c r="F2211" s="430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28"/>
      <c r="C2212" s="429"/>
      <c r="D2212" s="430"/>
      <c r="E2212" s="430"/>
      <c r="F2212" s="430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28"/>
      <c r="C2213" s="429"/>
      <c r="D2213" s="430"/>
      <c r="E2213" s="430"/>
      <c r="F2213" s="430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28"/>
      <c r="C2214" s="429"/>
      <c r="D2214" s="430"/>
      <c r="E2214" s="430"/>
      <c r="F2214" s="430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28"/>
      <c r="C2215" s="429"/>
      <c r="D2215" s="430"/>
      <c r="E2215" s="430"/>
      <c r="F2215" s="430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28"/>
      <c r="C2216" s="429"/>
      <c r="D2216" s="430"/>
      <c r="E2216" s="430"/>
      <c r="F2216" s="430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28"/>
      <c r="C2217" s="429"/>
      <c r="D2217" s="430"/>
      <c r="E2217" s="430"/>
      <c r="F2217" s="430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28"/>
      <c r="C2218" s="429"/>
      <c r="D2218" s="430"/>
      <c r="E2218" s="430"/>
      <c r="F2218" s="430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28"/>
      <c r="C2219" s="429"/>
      <c r="D2219" s="430"/>
      <c r="E2219" s="430"/>
      <c r="F2219" s="430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28"/>
      <c r="C2220" s="429"/>
      <c r="D2220" s="430"/>
      <c r="E2220" s="430"/>
      <c r="F2220" s="430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28"/>
      <c r="C2221" s="429"/>
      <c r="D2221" s="430"/>
      <c r="E2221" s="430"/>
      <c r="F2221" s="430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28"/>
      <c r="C2222" s="429"/>
      <c r="D2222" s="430"/>
      <c r="E2222" s="430"/>
      <c r="F2222" s="430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28"/>
      <c r="C2223" s="429"/>
      <c r="D2223" s="430"/>
      <c r="E2223" s="430"/>
      <c r="F2223" s="430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28"/>
      <c r="C2224" s="429"/>
      <c r="D2224" s="430"/>
      <c r="E2224" s="430"/>
      <c r="F2224" s="430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28"/>
      <c r="C2225" s="429"/>
      <c r="D2225" s="430"/>
      <c r="E2225" s="430"/>
      <c r="F2225" s="430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28"/>
      <c r="C2226" s="429"/>
      <c r="D2226" s="430"/>
      <c r="E2226" s="430"/>
      <c r="F2226" s="430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28"/>
      <c r="C2227" s="429"/>
      <c r="D2227" s="430"/>
      <c r="E2227" s="430"/>
      <c r="F2227" s="430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28"/>
      <c r="C2228" s="429"/>
      <c r="D2228" s="430"/>
      <c r="E2228" s="430"/>
      <c r="F2228" s="430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28"/>
      <c r="C2229" s="429"/>
      <c r="D2229" s="430"/>
      <c r="E2229" s="430"/>
      <c r="F2229" s="430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28"/>
      <c r="C2230" s="429"/>
      <c r="D2230" s="430"/>
      <c r="E2230" s="430"/>
      <c r="F2230" s="430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28"/>
      <c r="C2231" s="429"/>
      <c r="D2231" s="430"/>
      <c r="E2231" s="430"/>
      <c r="F2231" s="430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28"/>
      <c r="C2232" s="429"/>
      <c r="D2232" s="430"/>
      <c r="E2232" s="430"/>
      <c r="F2232" s="430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28"/>
      <c r="C2233" s="429"/>
      <c r="D2233" s="430"/>
      <c r="E2233" s="430"/>
      <c r="F2233" s="430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28"/>
      <c r="C2234" s="429"/>
      <c r="D2234" s="430"/>
      <c r="E2234" s="430"/>
      <c r="F2234" s="430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28"/>
      <c r="C2235" s="429"/>
      <c r="D2235" s="430"/>
      <c r="E2235" s="430"/>
      <c r="F2235" s="430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28"/>
      <c r="C2236" s="429"/>
      <c r="D2236" s="430"/>
      <c r="E2236" s="430"/>
      <c r="F2236" s="430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28"/>
      <c r="C2237" s="429"/>
      <c r="D2237" s="430"/>
      <c r="E2237" s="430"/>
      <c r="F2237" s="430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28"/>
      <c r="C2238" s="429"/>
      <c r="D2238" s="430"/>
      <c r="E2238" s="430"/>
      <c r="F2238" s="430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28"/>
      <c r="C2239" s="429"/>
      <c r="D2239" s="430"/>
      <c r="E2239" s="430"/>
      <c r="F2239" s="430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28"/>
      <c r="C2240" s="429"/>
      <c r="D2240" s="430"/>
      <c r="E2240" s="430"/>
      <c r="F2240" s="430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28"/>
      <c r="C2241" s="429"/>
      <c r="D2241" s="430"/>
      <c r="E2241" s="430"/>
      <c r="F2241" s="430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28"/>
      <c r="C2242" s="429"/>
      <c r="D2242" s="430"/>
      <c r="E2242" s="430"/>
      <c r="F2242" s="430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28"/>
      <c r="C2243" s="429"/>
      <c r="D2243" s="430"/>
      <c r="E2243" s="430"/>
      <c r="F2243" s="430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28"/>
      <c r="C2244" s="429"/>
      <c r="D2244" s="430"/>
      <c r="E2244" s="430"/>
      <c r="F2244" s="430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28"/>
      <c r="C2245" s="429"/>
      <c r="D2245" s="430"/>
      <c r="E2245" s="430"/>
      <c r="F2245" s="430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28"/>
      <c r="C2246" s="429"/>
      <c r="D2246" s="430"/>
      <c r="E2246" s="430"/>
      <c r="F2246" s="430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28"/>
      <c r="C2247" s="429"/>
      <c r="D2247" s="430"/>
      <c r="E2247" s="430"/>
      <c r="F2247" s="430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28"/>
      <c r="C2248" s="429"/>
      <c r="D2248" s="430"/>
      <c r="E2248" s="430"/>
      <c r="F2248" s="430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28"/>
      <c r="C2249" s="429"/>
      <c r="D2249" s="430"/>
      <c r="E2249" s="430"/>
      <c r="F2249" s="430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28"/>
      <c r="C2250" s="429"/>
      <c r="D2250" s="430"/>
      <c r="E2250" s="430"/>
      <c r="F2250" s="430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28"/>
      <c r="C2251" s="429"/>
      <c r="D2251" s="430"/>
      <c r="E2251" s="430"/>
      <c r="F2251" s="430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28"/>
      <c r="C2252" s="429"/>
      <c r="D2252" s="430"/>
      <c r="E2252" s="430"/>
      <c r="F2252" s="430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28"/>
      <c r="C2253" s="429"/>
      <c r="D2253" s="430"/>
      <c r="E2253" s="430"/>
      <c r="F2253" s="430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28"/>
      <c r="C2254" s="429"/>
      <c r="D2254" s="430"/>
      <c r="E2254" s="430"/>
      <c r="F2254" s="430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28"/>
      <c r="C2255" s="429"/>
      <c r="D2255" s="430"/>
      <c r="E2255" s="430"/>
      <c r="F2255" s="430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28"/>
      <c r="C2256" s="429"/>
      <c r="D2256" s="430"/>
      <c r="E2256" s="430"/>
      <c r="F2256" s="430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28"/>
      <c r="C2257" s="429"/>
      <c r="D2257" s="430"/>
      <c r="E2257" s="430"/>
      <c r="F2257" s="430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28"/>
      <c r="C2258" s="429"/>
      <c r="D2258" s="430"/>
      <c r="E2258" s="430"/>
      <c r="F2258" s="430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28"/>
      <c r="C2259" s="429"/>
      <c r="D2259" s="430"/>
      <c r="E2259" s="430"/>
      <c r="F2259" s="430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28"/>
      <c r="C2260" s="429"/>
      <c r="D2260" s="430"/>
      <c r="E2260" s="430"/>
      <c r="F2260" s="430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28"/>
      <c r="C2261" s="429"/>
      <c r="D2261" s="430"/>
      <c r="E2261" s="430"/>
      <c r="F2261" s="430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28"/>
      <c r="C2262" s="429"/>
      <c r="D2262" s="430"/>
      <c r="E2262" s="430"/>
      <c r="F2262" s="430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28"/>
      <c r="C2263" s="429"/>
      <c r="D2263" s="430"/>
      <c r="E2263" s="430"/>
      <c r="F2263" s="430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28"/>
      <c r="C2264" s="429"/>
      <c r="D2264" s="430"/>
      <c r="E2264" s="430"/>
      <c r="F2264" s="430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28"/>
      <c r="C2265" s="429"/>
      <c r="D2265" s="430"/>
      <c r="E2265" s="430"/>
      <c r="F2265" s="430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28"/>
      <c r="C2266" s="429"/>
      <c r="D2266" s="430"/>
      <c r="E2266" s="430"/>
      <c r="F2266" s="430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28"/>
      <c r="C2267" s="429"/>
      <c r="D2267" s="430"/>
      <c r="E2267" s="430"/>
      <c r="F2267" s="430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28"/>
      <c r="C2268" s="429"/>
      <c r="D2268" s="430"/>
      <c r="E2268" s="430"/>
      <c r="F2268" s="430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28"/>
      <c r="C2269" s="429"/>
      <c r="D2269" s="430"/>
      <c r="E2269" s="430"/>
      <c r="F2269" s="430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28"/>
      <c r="C2270" s="429"/>
      <c r="D2270" s="430"/>
      <c r="E2270" s="430"/>
      <c r="F2270" s="430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28"/>
      <c r="C2271" s="429"/>
      <c r="D2271" s="430"/>
      <c r="E2271" s="430"/>
      <c r="F2271" s="430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28"/>
      <c r="C2272" s="429"/>
      <c r="D2272" s="430"/>
      <c r="E2272" s="430"/>
      <c r="F2272" s="430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28"/>
      <c r="C2273" s="429"/>
      <c r="D2273" s="430"/>
      <c r="E2273" s="430"/>
      <c r="F2273" s="430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28"/>
      <c r="C2274" s="429"/>
      <c r="D2274" s="430"/>
      <c r="E2274" s="430"/>
      <c r="F2274" s="430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28"/>
      <c r="C2275" s="429"/>
      <c r="D2275" s="430"/>
      <c r="E2275" s="430"/>
      <c r="F2275" s="430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28"/>
      <c r="C2276" s="429"/>
      <c r="D2276" s="430"/>
      <c r="E2276" s="430"/>
      <c r="F2276" s="430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28"/>
      <c r="C2277" s="429"/>
      <c r="D2277" s="430"/>
      <c r="E2277" s="430"/>
      <c r="F2277" s="430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28"/>
      <c r="C2278" s="429"/>
      <c r="D2278" s="430"/>
      <c r="E2278" s="430"/>
      <c r="F2278" s="430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28"/>
      <c r="C2279" s="429"/>
      <c r="D2279" s="430"/>
      <c r="E2279" s="430"/>
      <c r="F2279" s="430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28"/>
      <c r="C2280" s="429"/>
      <c r="D2280" s="430"/>
      <c r="E2280" s="430"/>
      <c r="F2280" s="430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28"/>
      <c r="C2281" s="429"/>
      <c r="D2281" s="430"/>
      <c r="E2281" s="430"/>
      <c r="F2281" s="430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28"/>
      <c r="C2282" s="429"/>
      <c r="D2282" s="430"/>
      <c r="E2282" s="430"/>
      <c r="F2282" s="430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28"/>
      <c r="C2283" s="429"/>
      <c r="D2283" s="430"/>
      <c r="E2283" s="430"/>
      <c r="F2283" s="430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28"/>
      <c r="C2284" s="429"/>
      <c r="D2284" s="430"/>
      <c r="E2284" s="430"/>
      <c r="F2284" s="430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28"/>
      <c r="C2285" s="429"/>
      <c r="D2285" s="430"/>
      <c r="E2285" s="430"/>
      <c r="F2285" s="430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28"/>
      <c r="C2286" s="429"/>
      <c r="D2286" s="430"/>
      <c r="E2286" s="430"/>
      <c r="F2286" s="430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28"/>
      <c r="C2287" s="429"/>
      <c r="D2287" s="430"/>
      <c r="E2287" s="430"/>
      <c r="F2287" s="430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28"/>
      <c r="C2288" s="429"/>
      <c r="D2288" s="430"/>
      <c r="E2288" s="430"/>
      <c r="F2288" s="430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28"/>
      <c r="C2289" s="429"/>
      <c r="D2289" s="430"/>
      <c r="E2289" s="430"/>
      <c r="F2289" s="430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28"/>
      <c r="C2290" s="429"/>
      <c r="D2290" s="430"/>
      <c r="E2290" s="430"/>
      <c r="F2290" s="430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28"/>
      <c r="C2291" s="429"/>
      <c r="D2291" s="430"/>
      <c r="E2291" s="430"/>
      <c r="F2291" s="430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28"/>
      <c r="C2292" s="429"/>
      <c r="D2292" s="430"/>
      <c r="E2292" s="430"/>
      <c r="F2292" s="430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28"/>
      <c r="C2293" s="429"/>
      <c r="D2293" s="430"/>
      <c r="E2293" s="430"/>
      <c r="F2293" s="430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28"/>
      <c r="C2294" s="429"/>
      <c r="D2294" s="430"/>
      <c r="E2294" s="430"/>
      <c r="F2294" s="430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28"/>
      <c r="C2295" s="429"/>
      <c r="D2295" s="430"/>
      <c r="E2295" s="430"/>
      <c r="F2295" s="430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28"/>
      <c r="C2296" s="429"/>
      <c r="D2296" s="430"/>
      <c r="E2296" s="430"/>
      <c r="F2296" s="430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28"/>
      <c r="C2297" s="429"/>
      <c r="D2297" s="430"/>
      <c r="E2297" s="430"/>
      <c r="F2297" s="430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28"/>
      <c r="C2298" s="429"/>
      <c r="D2298" s="430"/>
      <c r="E2298" s="430"/>
      <c r="F2298" s="430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28"/>
      <c r="C2299" s="429"/>
      <c r="D2299" s="430"/>
      <c r="E2299" s="430"/>
      <c r="F2299" s="430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28"/>
      <c r="C2300" s="429"/>
      <c r="D2300" s="430"/>
      <c r="E2300" s="430"/>
      <c r="F2300" s="430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28"/>
      <c r="C2301" s="429"/>
      <c r="D2301" s="430"/>
      <c r="E2301" s="430"/>
      <c r="F2301" s="430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28"/>
      <c r="C2302" s="429"/>
      <c r="D2302" s="430"/>
      <c r="E2302" s="430"/>
      <c r="F2302" s="430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28"/>
      <c r="C2303" s="429"/>
      <c r="D2303" s="430"/>
      <c r="E2303" s="430"/>
      <c r="F2303" s="430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28"/>
      <c r="C2304" s="429"/>
      <c r="D2304" s="430"/>
      <c r="E2304" s="430"/>
      <c r="F2304" s="430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28"/>
      <c r="C2305" s="429"/>
      <c r="D2305" s="430"/>
      <c r="E2305" s="430"/>
      <c r="F2305" s="430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28"/>
      <c r="C2306" s="429"/>
      <c r="D2306" s="430"/>
      <c r="E2306" s="430"/>
      <c r="F2306" s="430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28"/>
      <c r="C2307" s="429"/>
      <c r="D2307" s="430"/>
      <c r="E2307" s="430"/>
      <c r="F2307" s="430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28"/>
      <c r="C2308" s="429"/>
      <c r="D2308" s="430"/>
      <c r="E2308" s="430"/>
      <c r="F2308" s="430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28"/>
      <c r="C2309" s="429"/>
      <c r="D2309" s="430"/>
      <c r="E2309" s="430"/>
      <c r="F2309" s="430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28"/>
      <c r="C2310" s="429"/>
      <c r="D2310" s="430"/>
      <c r="E2310" s="430"/>
      <c r="F2310" s="430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28"/>
      <c r="C2311" s="429"/>
      <c r="D2311" s="430"/>
      <c r="E2311" s="430"/>
      <c r="F2311" s="430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28"/>
      <c r="C2312" s="429"/>
      <c r="D2312" s="430"/>
      <c r="E2312" s="430"/>
      <c r="F2312" s="430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28"/>
      <c r="C2313" s="429"/>
      <c r="D2313" s="430"/>
      <c r="E2313" s="430"/>
      <c r="F2313" s="430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28"/>
      <c r="C2314" s="429"/>
      <c r="D2314" s="430"/>
      <c r="E2314" s="430"/>
      <c r="F2314" s="430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28"/>
      <c r="C2315" s="429"/>
      <c r="D2315" s="430"/>
      <c r="E2315" s="430"/>
      <c r="F2315" s="430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28"/>
      <c r="C2316" s="429"/>
      <c r="D2316" s="430"/>
      <c r="E2316" s="430"/>
      <c r="F2316" s="430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28"/>
      <c r="C2317" s="429"/>
      <c r="D2317" s="430"/>
      <c r="E2317" s="430"/>
      <c r="F2317" s="430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28"/>
      <c r="C2318" s="429"/>
      <c r="D2318" s="430"/>
      <c r="E2318" s="430"/>
      <c r="F2318" s="430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28"/>
      <c r="C2319" s="429"/>
      <c r="D2319" s="430"/>
      <c r="E2319" s="430"/>
      <c r="F2319" s="430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28"/>
      <c r="C2320" s="429"/>
      <c r="D2320" s="430"/>
      <c r="E2320" s="430"/>
      <c r="F2320" s="430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28"/>
      <c r="C2321" s="429"/>
      <c r="D2321" s="430"/>
      <c r="E2321" s="430"/>
      <c r="F2321" s="430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28"/>
      <c r="C2322" s="429"/>
      <c r="D2322" s="430"/>
      <c r="E2322" s="430"/>
      <c r="F2322" s="430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28"/>
      <c r="C2323" s="429"/>
      <c r="D2323" s="430"/>
      <c r="E2323" s="430"/>
      <c r="F2323" s="430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28"/>
      <c r="C2324" s="429"/>
      <c r="D2324" s="430"/>
      <c r="E2324" s="430"/>
      <c r="F2324" s="430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28"/>
      <c r="C2325" s="429"/>
      <c r="D2325" s="430"/>
      <c r="E2325" s="430"/>
      <c r="F2325" s="430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28"/>
      <c r="C2326" s="429"/>
      <c r="D2326" s="430"/>
      <c r="E2326" s="430"/>
      <c r="F2326" s="430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28"/>
      <c r="C2327" s="429"/>
      <c r="D2327" s="430"/>
      <c r="E2327" s="430"/>
      <c r="F2327" s="430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28"/>
      <c r="C2328" s="429"/>
      <c r="D2328" s="430"/>
      <c r="E2328" s="430"/>
      <c r="F2328" s="430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28"/>
      <c r="C2329" s="429"/>
      <c r="D2329" s="430"/>
      <c r="E2329" s="430"/>
      <c r="F2329" s="430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28"/>
      <c r="C2330" s="429"/>
      <c r="D2330" s="430"/>
      <c r="E2330" s="430"/>
      <c r="F2330" s="430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28"/>
      <c r="C2331" s="429"/>
      <c r="D2331" s="430"/>
      <c r="E2331" s="430"/>
      <c r="F2331" s="430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28"/>
      <c r="C2332" s="429"/>
      <c r="D2332" s="430"/>
      <c r="E2332" s="430"/>
      <c r="F2332" s="430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28"/>
      <c r="C2333" s="429"/>
      <c r="D2333" s="430"/>
      <c r="E2333" s="430"/>
      <c r="F2333" s="430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28"/>
      <c r="C2334" s="429"/>
      <c r="D2334" s="430"/>
      <c r="E2334" s="430"/>
      <c r="F2334" s="430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28"/>
      <c r="C2335" s="429"/>
      <c r="D2335" s="430"/>
      <c r="E2335" s="430"/>
      <c r="F2335" s="430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28"/>
      <c r="C2336" s="429"/>
      <c r="D2336" s="430"/>
      <c r="E2336" s="430"/>
      <c r="F2336" s="430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28"/>
      <c r="C2337" s="429"/>
      <c r="D2337" s="430"/>
      <c r="E2337" s="430"/>
      <c r="F2337" s="430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28"/>
      <c r="C2338" s="429"/>
      <c r="D2338" s="430"/>
      <c r="E2338" s="430"/>
      <c r="F2338" s="430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28"/>
      <c r="C2339" s="429"/>
      <c r="D2339" s="430"/>
      <c r="E2339" s="430"/>
      <c r="F2339" s="430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28"/>
      <c r="C2340" s="429"/>
      <c r="D2340" s="430"/>
      <c r="E2340" s="430"/>
      <c r="F2340" s="430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28"/>
      <c r="C2341" s="429"/>
      <c r="D2341" s="430"/>
      <c r="E2341" s="430"/>
      <c r="F2341" s="430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28"/>
      <c r="C2342" s="429"/>
      <c r="D2342" s="430"/>
      <c r="E2342" s="430"/>
      <c r="F2342" s="430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28"/>
      <c r="C2343" s="429"/>
      <c r="D2343" s="430"/>
      <c r="E2343" s="430"/>
      <c r="F2343" s="430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28"/>
      <c r="C2344" s="429"/>
      <c r="D2344" s="430"/>
      <c r="E2344" s="430"/>
      <c r="F2344" s="430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28"/>
      <c r="C2345" s="429"/>
      <c r="D2345" s="430"/>
      <c r="E2345" s="430"/>
      <c r="F2345" s="430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28"/>
      <c r="C2346" s="429"/>
      <c r="D2346" s="430"/>
      <c r="E2346" s="430"/>
      <c r="F2346" s="430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28"/>
      <c r="C2347" s="429"/>
      <c r="D2347" s="430"/>
      <c r="E2347" s="430"/>
      <c r="F2347" s="430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28"/>
      <c r="C2348" s="429"/>
      <c r="D2348" s="430"/>
      <c r="E2348" s="430"/>
      <c r="F2348" s="430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28"/>
      <c r="C2349" s="429"/>
      <c r="D2349" s="430"/>
      <c r="E2349" s="430"/>
      <c r="F2349" s="430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28"/>
      <c r="C2350" s="429"/>
      <c r="D2350" s="430"/>
      <c r="E2350" s="430"/>
      <c r="F2350" s="430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28"/>
      <c r="C2351" s="429"/>
      <c r="D2351" s="430"/>
      <c r="E2351" s="430"/>
      <c r="F2351" s="430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28"/>
      <c r="C2352" s="429"/>
      <c r="D2352" s="430"/>
      <c r="E2352" s="430"/>
      <c r="F2352" s="430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28"/>
      <c r="C2353" s="429"/>
      <c r="D2353" s="430"/>
      <c r="E2353" s="430"/>
      <c r="F2353" s="430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28"/>
      <c r="C2354" s="429"/>
      <c r="D2354" s="430"/>
      <c r="E2354" s="430"/>
      <c r="F2354" s="430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28"/>
      <c r="C2355" s="429"/>
      <c r="D2355" s="430"/>
      <c r="E2355" s="430"/>
      <c r="F2355" s="430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28"/>
      <c r="C2356" s="429"/>
      <c r="D2356" s="430"/>
      <c r="E2356" s="430"/>
      <c r="F2356" s="430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28"/>
      <c r="C2357" s="429"/>
      <c r="D2357" s="430"/>
      <c r="E2357" s="430"/>
      <c r="F2357" s="430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28"/>
      <c r="C2358" s="429"/>
      <c r="D2358" s="430"/>
      <c r="E2358" s="430"/>
      <c r="F2358" s="430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28"/>
      <c r="C2359" s="429"/>
      <c r="D2359" s="430"/>
      <c r="E2359" s="430"/>
      <c r="F2359" s="430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28"/>
      <c r="C2360" s="429"/>
      <c r="D2360" s="430"/>
      <c r="E2360" s="430"/>
      <c r="F2360" s="430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28"/>
      <c r="C2361" s="429"/>
      <c r="D2361" s="430"/>
      <c r="E2361" s="430"/>
      <c r="F2361" s="430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28"/>
      <c r="C2362" s="429"/>
      <c r="D2362" s="430"/>
      <c r="E2362" s="430"/>
      <c r="F2362" s="430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28"/>
      <c r="C2363" s="429"/>
      <c r="D2363" s="430"/>
      <c r="E2363" s="430"/>
      <c r="F2363" s="430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28"/>
      <c r="C2364" s="429"/>
      <c r="D2364" s="430"/>
      <c r="E2364" s="430"/>
      <c r="F2364" s="430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28"/>
      <c r="C2365" s="429"/>
      <c r="D2365" s="430"/>
      <c r="E2365" s="430"/>
      <c r="F2365" s="430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28"/>
      <c r="C2366" s="429"/>
      <c r="D2366" s="430"/>
      <c r="E2366" s="430"/>
      <c r="F2366" s="430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28"/>
      <c r="C2367" s="429"/>
      <c r="D2367" s="430"/>
      <c r="E2367" s="430"/>
      <c r="F2367" s="430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28"/>
      <c r="C2368" s="429"/>
      <c r="D2368" s="430"/>
      <c r="E2368" s="430"/>
      <c r="F2368" s="430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28"/>
      <c r="C2369" s="429"/>
      <c r="D2369" s="430"/>
      <c r="E2369" s="430"/>
      <c r="F2369" s="430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28"/>
      <c r="C2370" s="429"/>
      <c r="D2370" s="430"/>
      <c r="E2370" s="430"/>
      <c r="F2370" s="430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28"/>
      <c r="C2371" s="429"/>
      <c r="D2371" s="430"/>
      <c r="E2371" s="430"/>
      <c r="F2371" s="430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28"/>
      <c r="C2372" s="429"/>
      <c r="D2372" s="430"/>
      <c r="E2372" s="430"/>
      <c r="F2372" s="430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28"/>
      <c r="C2373" s="429"/>
      <c r="D2373" s="430"/>
      <c r="E2373" s="430"/>
      <c r="F2373" s="430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28"/>
      <c r="C2374" s="429"/>
      <c r="D2374" s="430"/>
      <c r="E2374" s="430"/>
      <c r="F2374" s="430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28"/>
      <c r="C2375" s="429"/>
      <c r="D2375" s="430"/>
      <c r="E2375" s="430"/>
      <c r="F2375" s="430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28"/>
      <c r="C2376" s="429"/>
      <c r="D2376" s="430"/>
      <c r="E2376" s="430"/>
      <c r="F2376" s="430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28"/>
      <c r="C2377" s="429"/>
      <c r="D2377" s="430"/>
      <c r="E2377" s="430"/>
      <c r="F2377" s="430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28"/>
      <c r="C2378" s="429"/>
      <c r="D2378" s="430"/>
      <c r="E2378" s="430"/>
      <c r="F2378" s="430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28"/>
      <c r="C2379" s="429"/>
      <c r="D2379" s="430"/>
      <c r="E2379" s="430"/>
      <c r="F2379" s="430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28"/>
      <c r="C2380" s="429"/>
      <c r="D2380" s="430"/>
      <c r="E2380" s="430"/>
      <c r="F2380" s="430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28"/>
      <c r="C2381" s="429"/>
      <c r="D2381" s="430"/>
      <c r="E2381" s="430"/>
      <c r="F2381" s="430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28"/>
      <c r="C2382" s="429"/>
      <c r="D2382" s="430"/>
      <c r="E2382" s="430"/>
      <c r="F2382" s="430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28"/>
      <c r="C2383" s="429"/>
      <c r="D2383" s="430"/>
      <c r="E2383" s="430"/>
      <c r="F2383" s="430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28"/>
      <c r="C2384" s="429"/>
      <c r="D2384" s="430"/>
      <c r="E2384" s="430"/>
      <c r="F2384" s="430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28"/>
      <c r="C2385" s="429"/>
      <c r="D2385" s="430"/>
      <c r="E2385" s="430"/>
      <c r="F2385" s="430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28"/>
      <c r="C2386" s="429"/>
      <c r="D2386" s="430"/>
      <c r="E2386" s="430"/>
      <c r="F2386" s="430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28"/>
      <c r="C2387" s="429"/>
      <c r="D2387" s="430"/>
      <c r="E2387" s="430"/>
      <c r="F2387" s="430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28"/>
      <c r="C2388" s="429"/>
      <c r="D2388" s="430"/>
      <c r="E2388" s="430"/>
      <c r="F2388" s="430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28"/>
      <c r="C2389" s="429"/>
      <c r="D2389" s="430"/>
      <c r="E2389" s="430"/>
      <c r="F2389" s="430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28"/>
      <c r="C2390" s="429"/>
      <c r="D2390" s="430"/>
      <c r="E2390" s="430"/>
      <c r="F2390" s="430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28"/>
      <c r="C2391" s="429"/>
      <c r="D2391" s="430"/>
      <c r="E2391" s="430"/>
      <c r="F2391" s="430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28"/>
      <c r="C2392" s="429"/>
      <c r="D2392" s="430"/>
      <c r="E2392" s="430"/>
      <c r="F2392" s="430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28"/>
      <c r="C2393" s="429"/>
      <c r="D2393" s="430"/>
      <c r="E2393" s="430"/>
      <c r="F2393" s="430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28"/>
      <c r="C2394" s="429"/>
      <c r="D2394" s="430"/>
      <c r="E2394" s="430"/>
      <c r="F2394" s="430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28"/>
      <c r="C2395" s="429"/>
      <c r="D2395" s="430"/>
      <c r="E2395" s="430"/>
      <c r="F2395" s="430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28"/>
      <c r="C2396" s="429"/>
      <c r="D2396" s="430"/>
      <c r="E2396" s="430"/>
      <c r="F2396" s="430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28"/>
      <c r="C2397" s="429"/>
      <c r="D2397" s="430"/>
      <c r="E2397" s="430"/>
      <c r="F2397" s="430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28"/>
      <c r="C2398" s="429"/>
      <c r="D2398" s="430"/>
      <c r="E2398" s="430"/>
      <c r="F2398" s="430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28"/>
      <c r="C2399" s="429"/>
      <c r="D2399" s="430"/>
      <c r="E2399" s="430"/>
      <c r="F2399" s="430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28"/>
      <c r="C2400" s="429"/>
      <c r="D2400" s="430"/>
      <c r="E2400" s="430"/>
      <c r="F2400" s="430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28"/>
      <c r="C2401" s="429"/>
      <c r="D2401" s="430"/>
      <c r="E2401" s="430"/>
      <c r="F2401" s="430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28"/>
      <c r="C2402" s="429"/>
      <c r="D2402" s="430"/>
      <c r="E2402" s="430"/>
      <c r="F2402" s="430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28"/>
      <c r="C2403" s="429"/>
      <c r="D2403" s="430"/>
      <c r="E2403" s="430"/>
      <c r="F2403" s="430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28"/>
      <c r="C2404" s="429"/>
      <c r="D2404" s="430"/>
      <c r="E2404" s="430"/>
      <c r="F2404" s="430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28"/>
      <c r="C2405" s="429"/>
      <c r="D2405" s="430"/>
      <c r="E2405" s="430"/>
      <c r="F2405" s="430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28"/>
      <c r="C2406" s="429"/>
      <c r="D2406" s="430"/>
      <c r="E2406" s="430"/>
      <c r="F2406" s="430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28"/>
      <c r="C2407" s="429"/>
      <c r="D2407" s="430"/>
      <c r="E2407" s="430"/>
      <c r="F2407" s="430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28"/>
      <c r="C2408" s="429"/>
      <c r="D2408" s="430"/>
      <c r="E2408" s="430"/>
      <c r="F2408" s="430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28"/>
      <c r="C2409" s="429"/>
      <c r="D2409" s="430"/>
      <c r="E2409" s="430"/>
      <c r="F2409" s="430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28"/>
      <c r="C2410" s="429"/>
      <c r="D2410" s="430"/>
      <c r="E2410" s="430"/>
      <c r="F2410" s="430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28"/>
      <c r="C2411" s="429"/>
      <c r="D2411" s="430"/>
      <c r="E2411" s="430"/>
      <c r="F2411" s="430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28"/>
      <c r="C2412" s="429"/>
      <c r="D2412" s="430"/>
      <c r="E2412" s="430"/>
      <c r="F2412" s="430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28"/>
      <c r="C2413" s="429"/>
      <c r="D2413" s="430"/>
      <c r="E2413" s="430"/>
      <c r="F2413" s="430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28"/>
      <c r="C2414" s="429"/>
      <c r="D2414" s="430"/>
      <c r="E2414" s="430"/>
      <c r="F2414" s="430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28"/>
      <c r="C2415" s="429"/>
      <c r="D2415" s="430"/>
      <c r="E2415" s="430"/>
      <c r="F2415" s="430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28"/>
      <c r="C2416" s="429"/>
      <c r="D2416" s="430"/>
      <c r="E2416" s="430"/>
      <c r="F2416" s="430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28"/>
      <c r="C2417" s="429"/>
      <c r="D2417" s="430"/>
      <c r="E2417" s="430"/>
      <c r="F2417" s="430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28"/>
      <c r="C2418" s="429"/>
      <c r="D2418" s="430"/>
      <c r="E2418" s="430"/>
      <c r="F2418" s="430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28"/>
      <c r="C2419" s="429"/>
      <c r="D2419" s="430"/>
      <c r="E2419" s="430"/>
      <c r="F2419" s="430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28"/>
      <c r="C2420" s="429"/>
      <c r="D2420" s="430"/>
      <c r="E2420" s="430"/>
      <c r="F2420" s="430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28"/>
      <c r="C2421" s="429"/>
      <c r="D2421" s="430"/>
      <c r="E2421" s="430"/>
      <c r="F2421" s="430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28"/>
      <c r="C2422" s="429"/>
      <c r="D2422" s="430"/>
      <c r="E2422" s="430"/>
      <c r="F2422" s="430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28"/>
      <c r="C2423" s="429"/>
      <c r="D2423" s="430"/>
      <c r="E2423" s="430"/>
      <c r="F2423" s="430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28"/>
      <c r="C2424" s="429"/>
      <c r="D2424" s="430"/>
      <c r="E2424" s="430"/>
      <c r="F2424" s="430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28"/>
      <c r="C2425" s="429"/>
      <c r="D2425" s="430"/>
      <c r="E2425" s="430"/>
      <c r="F2425" s="430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28"/>
      <c r="C2426" s="429"/>
      <c r="D2426" s="430"/>
      <c r="E2426" s="430"/>
      <c r="F2426" s="430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28"/>
      <c r="C2427" s="429"/>
      <c r="D2427" s="430"/>
      <c r="E2427" s="430"/>
      <c r="F2427" s="430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28"/>
      <c r="C2428" s="429"/>
      <c r="D2428" s="430"/>
      <c r="E2428" s="430"/>
      <c r="F2428" s="430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28"/>
      <c r="C2429" s="429"/>
      <c r="D2429" s="430"/>
      <c r="E2429" s="430"/>
      <c r="F2429" s="430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28"/>
      <c r="C2430" s="429"/>
      <c r="D2430" s="430"/>
      <c r="E2430" s="430"/>
      <c r="F2430" s="430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28"/>
      <c r="C2431" s="429"/>
      <c r="D2431" s="430"/>
      <c r="E2431" s="430"/>
      <c r="F2431" s="430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28"/>
      <c r="C2432" s="429"/>
      <c r="D2432" s="430"/>
      <c r="E2432" s="430"/>
      <c r="F2432" s="430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28"/>
      <c r="C2433" s="429"/>
      <c r="D2433" s="430"/>
      <c r="E2433" s="430"/>
      <c r="F2433" s="430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28"/>
      <c r="C2434" s="429"/>
      <c r="D2434" s="430"/>
      <c r="E2434" s="430"/>
      <c r="F2434" s="430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28"/>
      <c r="C2435" s="429"/>
      <c r="D2435" s="430"/>
      <c r="E2435" s="430"/>
      <c r="F2435" s="430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28"/>
      <c r="C2436" s="429"/>
      <c r="D2436" s="430"/>
      <c r="E2436" s="430"/>
      <c r="F2436" s="430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28"/>
      <c r="C2437" s="429"/>
      <c r="D2437" s="430"/>
      <c r="E2437" s="430"/>
      <c r="F2437" s="430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28"/>
      <c r="C2438" s="429"/>
      <c r="D2438" s="430"/>
      <c r="E2438" s="430"/>
      <c r="F2438" s="430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28"/>
      <c r="C2439" s="429"/>
      <c r="D2439" s="430"/>
      <c r="E2439" s="430"/>
      <c r="F2439" s="430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28"/>
      <c r="C2440" s="429"/>
      <c r="D2440" s="430"/>
      <c r="E2440" s="430"/>
      <c r="F2440" s="430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28"/>
      <c r="C2441" s="429"/>
      <c r="D2441" s="430"/>
      <c r="E2441" s="430"/>
      <c r="F2441" s="430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28"/>
      <c r="C2442" s="429"/>
      <c r="D2442" s="430"/>
      <c r="E2442" s="430"/>
      <c r="F2442" s="430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28"/>
      <c r="C2443" s="429"/>
      <c r="D2443" s="430"/>
      <c r="E2443" s="430"/>
      <c r="F2443" s="430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28"/>
      <c r="C2444" s="429"/>
      <c r="D2444" s="430"/>
      <c r="E2444" s="430"/>
      <c r="F2444" s="430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28"/>
      <c r="C2445" s="429"/>
      <c r="D2445" s="430"/>
      <c r="E2445" s="430"/>
      <c r="F2445" s="430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28"/>
      <c r="C2446" s="429"/>
      <c r="D2446" s="430"/>
      <c r="E2446" s="430"/>
      <c r="F2446" s="430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28"/>
      <c r="C2447" s="429"/>
      <c r="D2447" s="430"/>
      <c r="E2447" s="430"/>
      <c r="F2447" s="430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28"/>
      <c r="C2448" s="429"/>
      <c r="D2448" s="430"/>
      <c r="E2448" s="430"/>
      <c r="F2448" s="430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28"/>
      <c r="C2449" s="429"/>
      <c r="D2449" s="430"/>
      <c r="E2449" s="430"/>
      <c r="F2449" s="430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28"/>
      <c r="C2450" s="429"/>
      <c r="D2450" s="430"/>
      <c r="E2450" s="430"/>
      <c r="F2450" s="430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28"/>
      <c r="C2451" s="429"/>
      <c r="D2451" s="430"/>
      <c r="E2451" s="430"/>
      <c r="F2451" s="430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28"/>
      <c r="C2452" s="429"/>
      <c r="D2452" s="430"/>
      <c r="E2452" s="430"/>
      <c r="F2452" s="430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28"/>
      <c r="C2453" s="429"/>
      <c r="D2453" s="430"/>
      <c r="E2453" s="430"/>
      <c r="F2453" s="430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28"/>
      <c r="C2454" s="429"/>
      <c r="D2454" s="430"/>
      <c r="E2454" s="430"/>
      <c r="F2454" s="430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28"/>
      <c r="C2455" s="429"/>
      <c r="D2455" s="430"/>
      <c r="E2455" s="430"/>
      <c r="F2455" s="430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28"/>
      <c r="C2456" s="429"/>
      <c r="D2456" s="430"/>
      <c r="E2456" s="430"/>
      <c r="F2456" s="430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28"/>
      <c r="C2457" s="429"/>
      <c r="D2457" s="430"/>
      <c r="E2457" s="430"/>
      <c r="F2457" s="430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28"/>
      <c r="C2458" s="429"/>
      <c r="D2458" s="430"/>
      <c r="E2458" s="430"/>
      <c r="F2458" s="430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28"/>
      <c r="C2459" s="429"/>
      <c r="D2459" s="430"/>
      <c r="E2459" s="430"/>
      <c r="F2459" s="430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28"/>
      <c r="C2460" s="429"/>
      <c r="D2460" s="430"/>
      <c r="E2460" s="430"/>
      <c r="F2460" s="430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28"/>
      <c r="C2461" s="429"/>
      <c r="D2461" s="430"/>
      <c r="E2461" s="430"/>
      <c r="F2461" s="430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28"/>
      <c r="C2462" s="429"/>
      <c r="D2462" s="430"/>
      <c r="E2462" s="430"/>
      <c r="F2462" s="430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28"/>
      <c r="C2463" s="429"/>
      <c r="D2463" s="430"/>
      <c r="E2463" s="430"/>
      <c r="F2463" s="430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28"/>
      <c r="C2464" s="429"/>
      <c r="D2464" s="430"/>
      <c r="E2464" s="430"/>
      <c r="F2464" s="430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28"/>
      <c r="C2465" s="429"/>
      <c r="D2465" s="430"/>
      <c r="E2465" s="430"/>
      <c r="F2465" s="430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28"/>
      <c r="C2466" s="429"/>
      <c r="D2466" s="430"/>
      <c r="E2466" s="430"/>
      <c r="F2466" s="430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28"/>
      <c r="C2467" s="429"/>
      <c r="D2467" s="430"/>
      <c r="E2467" s="430"/>
      <c r="F2467" s="430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28"/>
      <c r="C2468" s="429"/>
      <c r="D2468" s="430"/>
      <c r="E2468" s="430"/>
      <c r="F2468" s="430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28"/>
      <c r="C2469" s="429"/>
      <c r="D2469" s="430"/>
      <c r="E2469" s="430"/>
      <c r="F2469" s="430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28"/>
      <c r="C2470" s="429"/>
      <c r="D2470" s="430"/>
      <c r="E2470" s="430"/>
      <c r="F2470" s="430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28"/>
      <c r="C2471" s="429"/>
      <c r="D2471" s="430"/>
      <c r="E2471" s="430"/>
      <c r="F2471" s="430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28"/>
      <c r="C2472" s="429"/>
      <c r="D2472" s="430"/>
      <c r="E2472" s="430"/>
      <c r="F2472" s="430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28"/>
      <c r="C2473" s="429"/>
      <c r="D2473" s="430"/>
      <c r="E2473" s="430"/>
      <c r="F2473" s="430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28"/>
      <c r="C2474" s="429"/>
      <c r="D2474" s="430"/>
      <c r="E2474" s="430"/>
      <c r="F2474" s="430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28"/>
      <c r="C2475" s="429"/>
      <c r="D2475" s="430"/>
      <c r="E2475" s="430"/>
      <c r="F2475" s="430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28"/>
      <c r="C2476" s="429"/>
      <c r="D2476" s="430"/>
      <c r="E2476" s="430"/>
      <c r="F2476" s="430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28"/>
      <c r="C2477" s="429"/>
      <c r="D2477" s="430"/>
      <c r="E2477" s="430"/>
      <c r="F2477" s="430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28"/>
      <c r="C2478" s="429"/>
      <c r="D2478" s="430"/>
      <c r="E2478" s="430"/>
      <c r="F2478" s="430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28"/>
      <c r="C2479" s="429"/>
      <c r="D2479" s="430"/>
      <c r="E2479" s="430"/>
      <c r="F2479" s="430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28"/>
      <c r="C2480" s="429"/>
      <c r="D2480" s="430"/>
      <c r="E2480" s="430"/>
      <c r="F2480" s="430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28"/>
      <c r="C2481" s="429"/>
      <c r="D2481" s="430"/>
      <c r="E2481" s="430"/>
      <c r="F2481" s="430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28"/>
      <c r="C2482" s="429"/>
      <c r="D2482" s="430"/>
      <c r="E2482" s="430"/>
      <c r="F2482" s="430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28"/>
      <c r="C2483" s="429"/>
      <c r="D2483" s="430"/>
      <c r="E2483" s="430"/>
      <c r="F2483" s="430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28"/>
      <c r="C2484" s="429"/>
      <c r="D2484" s="430"/>
      <c r="E2484" s="430"/>
      <c r="F2484" s="430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28"/>
      <c r="C2485" s="429"/>
      <c r="D2485" s="430"/>
      <c r="E2485" s="430"/>
      <c r="F2485" s="430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28"/>
      <c r="C2486" s="429"/>
      <c r="D2486" s="430"/>
      <c r="E2486" s="430"/>
      <c r="F2486" s="430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28"/>
      <c r="C2487" s="429"/>
      <c r="D2487" s="430"/>
      <c r="E2487" s="430"/>
      <c r="F2487" s="430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28"/>
      <c r="C2488" s="429"/>
      <c r="D2488" s="430"/>
      <c r="E2488" s="430"/>
      <c r="F2488" s="430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28"/>
      <c r="C2489" s="429"/>
      <c r="D2489" s="430"/>
      <c r="E2489" s="430"/>
      <c r="F2489" s="430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28"/>
      <c r="C2490" s="429"/>
      <c r="D2490" s="430"/>
      <c r="E2490" s="430"/>
      <c r="F2490" s="430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28"/>
      <c r="C2491" s="429"/>
      <c r="D2491" s="430"/>
      <c r="E2491" s="430"/>
      <c r="F2491" s="430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28"/>
      <c r="C2492" s="429"/>
      <c r="D2492" s="430"/>
      <c r="E2492" s="430"/>
      <c r="F2492" s="430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28"/>
      <c r="C2493" s="429"/>
      <c r="D2493" s="430"/>
      <c r="E2493" s="430"/>
      <c r="F2493" s="430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28"/>
      <c r="C2494" s="429"/>
      <c r="D2494" s="430"/>
      <c r="E2494" s="430"/>
      <c r="F2494" s="430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28"/>
      <c r="C2495" s="429"/>
      <c r="D2495" s="430"/>
      <c r="E2495" s="430"/>
      <c r="F2495" s="430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28"/>
      <c r="C2496" s="429"/>
      <c r="D2496" s="430"/>
      <c r="E2496" s="430"/>
      <c r="F2496" s="430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28"/>
      <c r="C2497" s="429"/>
      <c r="D2497" s="430"/>
      <c r="E2497" s="430"/>
      <c r="F2497" s="430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28"/>
      <c r="C2498" s="429"/>
      <c r="D2498" s="430"/>
      <c r="E2498" s="430"/>
      <c r="F2498" s="430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28"/>
      <c r="C2499" s="429"/>
      <c r="D2499" s="430"/>
      <c r="E2499" s="430"/>
      <c r="F2499" s="430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28"/>
      <c r="C2500" s="429"/>
      <c r="D2500" s="430"/>
      <c r="E2500" s="430"/>
      <c r="F2500" s="430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28"/>
      <c r="C2501" s="429"/>
      <c r="D2501" s="430"/>
      <c r="E2501" s="430"/>
      <c r="F2501" s="430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28"/>
      <c r="C2502" s="429"/>
      <c r="D2502" s="430"/>
      <c r="E2502" s="430"/>
      <c r="F2502" s="430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28"/>
      <c r="C2503" s="429"/>
      <c r="D2503" s="430"/>
      <c r="E2503" s="430"/>
      <c r="F2503" s="430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28"/>
      <c r="C2504" s="429"/>
      <c r="D2504" s="430"/>
      <c r="E2504" s="430"/>
      <c r="F2504" s="430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28"/>
      <c r="C2505" s="429"/>
      <c r="D2505" s="430"/>
      <c r="E2505" s="430"/>
      <c r="F2505" s="430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28"/>
      <c r="C2506" s="429"/>
      <c r="D2506" s="430"/>
      <c r="E2506" s="430"/>
      <c r="F2506" s="430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28"/>
      <c r="C2507" s="429"/>
      <c r="D2507" s="430"/>
      <c r="E2507" s="430"/>
      <c r="F2507" s="430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28"/>
      <c r="C2508" s="429"/>
      <c r="D2508" s="430"/>
      <c r="E2508" s="430"/>
      <c r="F2508" s="430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28"/>
      <c r="C2509" s="429"/>
      <c r="D2509" s="430"/>
      <c r="E2509" s="430"/>
      <c r="F2509" s="430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28"/>
      <c r="C2510" s="429"/>
      <c r="D2510" s="430"/>
      <c r="E2510" s="430"/>
      <c r="F2510" s="430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28"/>
      <c r="C2511" s="429"/>
      <c r="D2511" s="430"/>
      <c r="E2511" s="430"/>
      <c r="F2511" s="430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28"/>
      <c r="C2512" s="429"/>
      <c r="D2512" s="430"/>
      <c r="E2512" s="430"/>
      <c r="F2512" s="430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28"/>
      <c r="C2513" s="429"/>
      <c r="D2513" s="430"/>
      <c r="E2513" s="430"/>
      <c r="F2513" s="430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28"/>
      <c r="C2514" s="429"/>
      <c r="D2514" s="430"/>
      <c r="E2514" s="430"/>
      <c r="F2514" s="430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28"/>
      <c r="C2515" s="429"/>
      <c r="D2515" s="430"/>
      <c r="E2515" s="430"/>
      <c r="F2515" s="430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28"/>
      <c r="C2516" s="429"/>
      <c r="D2516" s="430"/>
      <c r="E2516" s="430"/>
      <c r="F2516" s="430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28"/>
      <c r="C2517" s="429"/>
      <c r="D2517" s="430"/>
      <c r="E2517" s="430"/>
      <c r="F2517" s="430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28"/>
      <c r="C2518" s="429"/>
      <c r="D2518" s="430"/>
      <c r="E2518" s="430"/>
      <c r="F2518" s="430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28"/>
      <c r="C2519" s="429"/>
      <c r="D2519" s="430"/>
      <c r="E2519" s="430"/>
      <c r="F2519" s="430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28"/>
      <c r="C2520" s="429"/>
      <c r="D2520" s="430"/>
      <c r="E2520" s="430"/>
      <c r="F2520" s="430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28"/>
      <c r="C2521" s="429"/>
      <c r="D2521" s="430"/>
      <c r="E2521" s="430"/>
      <c r="F2521" s="430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28"/>
      <c r="C2522" s="429"/>
      <c r="D2522" s="430"/>
      <c r="E2522" s="430"/>
      <c r="F2522" s="430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28"/>
      <c r="C2523" s="429"/>
      <c r="D2523" s="430"/>
      <c r="E2523" s="430"/>
      <c r="F2523" s="430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28"/>
      <c r="C2524" s="429"/>
      <c r="D2524" s="430"/>
      <c r="E2524" s="430"/>
      <c r="F2524" s="430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28"/>
      <c r="C2525" s="429"/>
      <c r="D2525" s="430"/>
      <c r="E2525" s="430"/>
      <c r="F2525" s="430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28"/>
      <c r="C2526" s="429"/>
      <c r="D2526" s="430"/>
      <c r="E2526" s="430"/>
      <c r="F2526" s="430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28"/>
      <c r="C2527" s="429"/>
      <c r="D2527" s="430"/>
      <c r="E2527" s="430"/>
      <c r="F2527" s="430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28"/>
      <c r="C2528" s="429"/>
      <c r="D2528" s="430"/>
      <c r="E2528" s="430"/>
      <c r="F2528" s="430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28"/>
      <c r="C2529" s="429"/>
      <c r="D2529" s="430"/>
      <c r="E2529" s="430"/>
      <c r="F2529" s="430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28"/>
      <c r="C2530" s="429"/>
      <c r="D2530" s="430"/>
      <c r="E2530" s="430"/>
      <c r="F2530" s="430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28"/>
      <c r="C2531" s="429"/>
      <c r="D2531" s="430"/>
      <c r="E2531" s="430"/>
      <c r="F2531" s="430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28"/>
      <c r="C2532" s="429"/>
      <c r="D2532" s="430"/>
      <c r="E2532" s="430"/>
      <c r="F2532" s="430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28"/>
      <c r="C2533" s="429"/>
      <c r="D2533" s="430"/>
      <c r="E2533" s="430"/>
      <c r="F2533" s="430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28"/>
      <c r="C2534" s="429"/>
      <c r="D2534" s="430"/>
      <c r="E2534" s="430"/>
      <c r="F2534" s="430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28"/>
      <c r="C2535" s="429"/>
      <c r="D2535" s="430"/>
      <c r="E2535" s="430"/>
      <c r="F2535" s="430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28"/>
      <c r="C2536" s="429"/>
      <c r="D2536" s="430"/>
      <c r="E2536" s="430"/>
      <c r="F2536" s="430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28"/>
      <c r="C2537" s="429"/>
      <c r="D2537" s="430"/>
      <c r="E2537" s="430"/>
      <c r="F2537" s="430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28"/>
      <c r="C2538" s="429"/>
      <c r="D2538" s="430"/>
      <c r="E2538" s="430"/>
      <c r="F2538" s="430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28"/>
      <c r="C2539" s="429"/>
      <c r="D2539" s="430"/>
      <c r="E2539" s="430"/>
      <c r="F2539" s="430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28"/>
      <c r="C2540" s="429"/>
      <c r="D2540" s="430"/>
      <c r="E2540" s="430"/>
      <c r="F2540" s="430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28"/>
      <c r="C2541" s="429"/>
      <c r="D2541" s="430"/>
      <c r="E2541" s="430"/>
      <c r="F2541" s="430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28"/>
      <c r="C2542" s="429"/>
      <c r="D2542" s="430"/>
      <c r="E2542" s="430"/>
      <c r="F2542" s="430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28"/>
      <c r="C2543" s="429"/>
      <c r="D2543" s="430"/>
      <c r="E2543" s="430"/>
      <c r="F2543" s="430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28"/>
      <c r="C2544" s="429"/>
      <c r="D2544" s="430"/>
      <c r="E2544" s="430"/>
      <c r="F2544" s="430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28"/>
      <c r="C2545" s="429"/>
      <c r="D2545" s="430"/>
      <c r="E2545" s="430"/>
      <c r="F2545" s="430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28"/>
      <c r="C2546" s="429"/>
      <c r="D2546" s="430"/>
      <c r="E2546" s="430"/>
      <c r="F2546" s="430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28"/>
      <c r="C2547" s="429"/>
      <c r="D2547" s="430"/>
      <c r="E2547" s="430"/>
      <c r="F2547" s="430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28"/>
      <c r="C2548" s="429"/>
      <c r="D2548" s="430"/>
      <c r="E2548" s="430"/>
      <c r="F2548" s="430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28"/>
      <c r="C2549" s="429"/>
      <c r="D2549" s="430"/>
      <c r="E2549" s="430"/>
      <c r="F2549" s="430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28"/>
      <c r="C2550" s="429"/>
      <c r="D2550" s="430"/>
      <c r="E2550" s="430"/>
      <c r="F2550" s="430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28"/>
      <c r="C2551" s="429"/>
      <c r="D2551" s="430"/>
      <c r="E2551" s="430"/>
      <c r="F2551" s="430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28"/>
      <c r="C2552" s="429"/>
      <c r="D2552" s="430"/>
      <c r="E2552" s="430"/>
      <c r="F2552" s="430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28"/>
      <c r="C2553" s="429"/>
      <c r="D2553" s="430"/>
      <c r="E2553" s="430"/>
      <c r="F2553" s="430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28"/>
      <c r="C2554" s="429"/>
      <c r="D2554" s="430"/>
      <c r="E2554" s="430"/>
      <c r="F2554" s="430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28"/>
      <c r="C2555" s="429"/>
      <c r="D2555" s="430"/>
      <c r="E2555" s="430"/>
      <c r="F2555" s="430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28"/>
      <c r="C2556" s="429"/>
      <c r="D2556" s="430"/>
      <c r="E2556" s="430"/>
      <c r="F2556" s="430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28"/>
      <c r="C2557" s="429"/>
      <c r="D2557" s="430"/>
      <c r="E2557" s="430"/>
      <c r="F2557" s="430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28"/>
      <c r="C2558" s="429"/>
      <c r="D2558" s="430"/>
      <c r="E2558" s="430"/>
      <c r="F2558" s="430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28"/>
      <c r="C2559" s="429"/>
      <c r="D2559" s="430"/>
      <c r="E2559" s="430"/>
      <c r="F2559" s="430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28"/>
      <c r="C2560" s="429"/>
      <c r="D2560" s="430"/>
      <c r="E2560" s="430"/>
      <c r="F2560" s="430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28"/>
      <c r="C2561" s="429"/>
      <c r="D2561" s="430"/>
      <c r="E2561" s="430"/>
      <c r="F2561" s="430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28"/>
      <c r="C2562" s="429"/>
      <c r="D2562" s="430"/>
      <c r="E2562" s="430"/>
      <c r="F2562" s="430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28"/>
      <c r="C2563" s="429"/>
      <c r="D2563" s="430"/>
      <c r="E2563" s="430"/>
      <c r="F2563" s="430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28"/>
      <c r="C2564" s="429"/>
      <c r="D2564" s="430"/>
      <c r="E2564" s="430"/>
      <c r="F2564" s="430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28"/>
      <c r="C2565" s="429"/>
      <c r="D2565" s="430"/>
      <c r="E2565" s="430"/>
      <c r="F2565" s="430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28"/>
      <c r="C2566" s="429"/>
      <c r="D2566" s="430"/>
      <c r="E2566" s="430"/>
      <c r="F2566" s="430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28"/>
      <c r="C2567" s="429"/>
      <c r="D2567" s="430"/>
      <c r="E2567" s="430"/>
      <c r="F2567" s="430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28"/>
      <c r="C2568" s="429"/>
      <c r="D2568" s="430"/>
      <c r="E2568" s="430"/>
      <c r="F2568" s="430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28"/>
      <c r="C2569" s="429"/>
      <c r="D2569" s="430"/>
      <c r="E2569" s="430"/>
      <c r="F2569" s="430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28"/>
      <c r="C2570" s="429"/>
      <c r="D2570" s="430"/>
      <c r="E2570" s="430"/>
      <c r="F2570" s="430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28"/>
      <c r="C2571" s="429"/>
      <c r="D2571" s="430"/>
      <c r="E2571" s="430"/>
      <c r="F2571" s="430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28"/>
      <c r="C2572" s="429"/>
      <c r="D2572" s="430"/>
      <c r="E2572" s="430"/>
      <c r="F2572" s="430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28"/>
      <c r="C2573" s="429"/>
      <c r="D2573" s="430"/>
      <c r="E2573" s="430"/>
      <c r="F2573" s="430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28"/>
      <c r="C2574" s="429"/>
      <c r="D2574" s="430"/>
      <c r="E2574" s="430"/>
      <c r="F2574" s="430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28"/>
      <c r="C2575" s="429"/>
      <c r="D2575" s="430"/>
      <c r="E2575" s="430"/>
      <c r="F2575" s="430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28"/>
      <c r="C2576" s="429"/>
      <c r="D2576" s="430"/>
      <c r="E2576" s="430"/>
      <c r="F2576" s="430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28"/>
      <c r="C2577" s="429"/>
      <c r="D2577" s="430"/>
      <c r="E2577" s="430"/>
      <c r="F2577" s="430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28"/>
      <c r="C2578" s="429"/>
      <c r="D2578" s="430"/>
      <c r="E2578" s="430"/>
      <c r="F2578" s="430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28"/>
      <c r="C2579" s="429"/>
      <c r="D2579" s="430"/>
      <c r="E2579" s="430"/>
      <c r="F2579" s="430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28"/>
      <c r="C2580" s="429"/>
      <c r="D2580" s="430"/>
      <c r="E2580" s="430"/>
      <c r="F2580" s="430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28"/>
      <c r="C2581" s="429"/>
      <c r="D2581" s="430"/>
      <c r="E2581" s="430"/>
      <c r="F2581" s="430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28"/>
      <c r="C2582" s="429"/>
      <c r="D2582" s="430"/>
      <c r="E2582" s="430"/>
      <c r="F2582" s="430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28"/>
      <c r="C2583" s="429"/>
      <c r="D2583" s="430"/>
      <c r="E2583" s="430"/>
      <c r="F2583" s="430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28"/>
      <c r="C2584" s="429"/>
      <c r="D2584" s="430"/>
      <c r="E2584" s="430"/>
      <c r="F2584" s="430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28"/>
      <c r="C2585" s="429"/>
      <c r="D2585" s="430"/>
      <c r="E2585" s="430"/>
      <c r="F2585" s="430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28"/>
      <c r="C2586" s="429"/>
      <c r="D2586" s="430"/>
      <c r="E2586" s="430"/>
      <c r="F2586" s="430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28"/>
      <c r="C2587" s="429"/>
      <c r="D2587" s="430"/>
      <c r="E2587" s="430"/>
      <c r="F2587" s="430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28"/>
      <c r="C2588" s="429"/>
      <c r="D2588" s="430"/>
      <c r="E2588" s="430"/>
      <c r="F2588" s="430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28"/>
      <c r="C2589" s="429"/>
      <c r="D2589" s="430"/>
      <c r="E2589" s="430"/>
      <c r="F2589" s="430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28"/>
      <c r="C2590" s="429"/>
      <c r="D2590" s="430"/>
      <c r="E2590" s="430"/>
      <c r="F2590" s="430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28"/>
      <c r="C2591" s="429"/>
      <c r="D2591" s="430"/>
      <c r="E2591" s="430"/>
      <c r="F2591" s="430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28"/>
      <c r="C2592" s="429"/>
      <c r="D2592" s="430"/>
      <c r="E2592" s="430"/>
      <c r="F2592" s="430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28"/>
      <c r="C2593" s="429"/>
      <c r="D2593" s="430"/>
      <c r="E2593" s="430"/>
      <c r="F2593" s="430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28"/>
      <c r="C2594" s="429"/>
      <c r="D2594" s="430"/>
      <c r="E2594" s="430"/>
      <c r="F2594" s="430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28"/>
      <c r="C2595" s="429"/>
      <c r="D2595" s="430"/>
      <c r="E2595" s="430"/>
      <c r="F2595" s="430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28"/>
      <c r="C2596" s="429"/>
      <c r="D2596" s="430"/>
      <c r="E2596" s="430"/>
      <c r="F2596" s="430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28"/>
      <c r="C2597" s="429"/>
      <c r="D2597" s="430"/>
      <c r="E2597" s="430"/>
      <c r="F2597" s="430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28"/>
      <c r="C2598" s="429"/>
      <c r="D2598" s="430"/>
      <c r="E2598" s="430"/>
      <c r="F2598" s="430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28"/>
      <c r="C2599" s="429"/>
      <c r="D2599" s="430"/>
      <c r="E2599" s="430"/>
      <c r="F2599" s="430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28"/>
      <c r="C2600" s="429"/>
      <c r="D2600" s="430"/>
      <c r="E2600" s="430"/>
      <c r="F2600" s="430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28"/>
      <c r="C2601" s="429"/>
      <c r="D2601" s="430"/>
      <c r="E2601" s="430"/>
      <c r="F2601" s="430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28"/>
      <c r="C2602" s="429"/>
      <c r="D2602" s="430"/>
      <c r="E2602" s="430"/>
      <c r="F2602" s="430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28"/>
      <c r="C2603" s="429"/>
      <c r="D2603" s="430"/>
      <c r="E2603" s="430"/>
      <c r="F2603" s="430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28"/>
      <c r="C2604" s="429"/>
      <c r="D2604" s="430"/>
      <c r="E2604" s="430"/>
      <c r="F2604" s="430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28"/>
      <c r="C2605" s="429"/>
      <c r="D2605" s="430"/>
      <c r="E2605" s="430"/>
      <c r="F2605" s="430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28"/>
      <c r="C2606" s="429"/>
      <c r="D2606" s="430"/>
      <c r="E2606" s="430"/>
      <c r="F2606" s="430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28"/>
      <c r="C2607" s="429"/>
      <c r="D2607" s="430"/>
      <c r="E2607" s="430"/>
      <c r="F2607" s="430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28"/>
      <c r="C2608" s="429"/>
      <c r="D2608" s="430"/>
      <c r="E2608" s="430"/>
      <c r="F2608" s="430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28"/>
      <c r="C2609" s="429"/>
      <c r="D2609" s="430"/>
      <c r="E2609" s="430"/>
      <c r="F2609" s="430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28"/>
      <c r="C2610" s="429"/>
      <c r="D2610" s="430"/>
      <c r="E2610" s="430"/>
      <c r="F2610" s="430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28"/>
      <c r="C2611" s="429"/>
      <c r="D2611" s="430"/>
      <c r="E2611" s="430"/>
      <c r="F2611" s="430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28"/>
      <c r="C2612" s="429"/>
      <c r="D2612" s="430"/>
      <c r="E2612" s="430"/>
      <c r="F2612" s="430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28"/>
      <c r="C2613" s="429"/>
      <c r="D2613" s="430"/>
      <c r="E2613" s="430"/>
      <c r="F2613" s="430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28"/>
      <c r="C2614" s="429"/>
      <c r="D2614" s="430"/>
      <c r="E2614" s="430"/>
      <c r="F2614" s="430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28"/>
      <c r="C2615" s="429"/>
      <c r="D2615" s="430"/>
      <c r="E2615" s="430"/>
      <c r="F2615" s="430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28"/>
      <c r="C2616" s="429"/>
      <c r="D2616" s="430"/>
      <c r="E2616" s="430"/>
      <c r="F2616" s="430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28"/>
      <c r="C2617" s="429"/>
      <c r="D2617" s="430"/>
      <c r="E2617" s="430"/>
      <c r="F2617" s="430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28"/>
      <c r="C2618" s="429"/>
      <c r="D2618" s="430"/>
      <c r="E2618" s="430"/>
      <c r="F2618" s="430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28"/>
      <c r="C2619" s="429"/>
      <c r="D2619" s="430"/>
      <c r="E2619" s="430"/>
      <c r="F2619" s="430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28"/>
      <c r="C2620" s="429"/>
      <c r="D2620" s="430"/>
      <c r="E2620" s="430"/>
      <c r="F2620" s="430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28"/>
      <c r="C2621" s="429"/>
      <c r="D2621" s="430"/>
      <c r="E2621" s="430"/>
      <c r="F2621" s="430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28"/>
      <c r="C2622" s="429"/>
      <c r="D2622" s="430"/>
      <c r="E2622" s="430"/>
      <c r="F2622" s="430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28"/>
      <c r="C2623" s="429"/>
      <c r="D2623" s="430"/>
      <c r="E2623" s="430"/>
      <c r="F2623" s="430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28"/>
      <c r="C2624" s="429"/>
      <c r="D2624" s="430"/>
      <c r="E2624" s="430"/>
      <c r="F2624" s="430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28"/>
      <c r="C2625" s="429"/>
      <c r="D2625" s="430"/>
      <c r="E2625" s="430"/>
      <c r="F2625" s="430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28"/>
      <c r="C2626" s="429"/>
      <c r="D2626" s="430"/>
      <c r="E2626" s="430"/>
      <c r="F2626" s="430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28"/>
      <c r="C2627" s="429"/>
      <c r="D2627" s="430"/>
      <c r="E2627" s="430"/>
      <c r="F2627" s="430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28"/>
      <c r="C2628" s="429"/>
      <c r="D2628" s="430"/>
      <c r="E2628" s="430"/>
      <c r="F2628" s="430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28"/>
      <c r="C2629" s="429"/>
      <c r="D2629" s="430"/>
      <c r="E2629" s="430"/>
      <c r="F2629" s="430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28"/>
      <c r="C2630" s="429"/>
      <c r="D2630" s="430"/>
      <c r="E2630" s="430"/>
      <c r="F2630" s="430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28"/>
      <c r="C2631" s="429"/>
      <c r="D2631" s="430"/>
      <c r="E2631" s="430"/>
      <c r="F2631" s="430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28"/>
      <c r="C2632" s="429"/>
      <c r="D2632" s="430"/>
      <c r="E2632" s="430"/>
      <c r="F2632" s="430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28"/>
      <c r="C2633" s="429"/>
      <c r="D2633" s="430"/>
      <c r="E2633" s="430"/>
      <c r="F2633" s="430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28"/>
      <c r="C2634" s="429"/>
      <c r="D2634" s="430"/>
      <c r="E2634" s="430"/>
      <c r="F2634" s="430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28"/>
      <c r="C2635" s="429"/>
      <c r="D2635" s="430"/>
      <c r="E2635" s="430"/>
      <c r="F2635" s="430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28"/>
      <c r="C2636" s="429"/>
      <c r="D2636" s="430"/>
      <c r="E2636" s="430"/>
      <c r="F2636" s="430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28"/>
      <c r="C2637" s="429"/>
      <c r="D2637" s="430"/>
      <c r="E2637" s="430"/>
      <c r="F2637" s="430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28"/>
      <c r="C2638" s="429"/>
      <c r="D2638" s="430"/>
      <c r="E2638" s="430"/>
      <c r="F2638" s="430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28"/>
      <c r="C2639" s="429"/>
      <c r="D2639" s="430"/>
      <c r="E2639" s="430"/>
      <c r="F2639" s="430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28"/>
      <c r="C2640" s="429"/>
      <c r="D2640" s="430"/>
      <c r="E2640" s="430"/>
      <c r="F2640" s="430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28"/>
      <c r="C2641" s="429"/>
      <c r="D2641" s="430"/>
      <c r="E2641" s="430"/>
      <c r="F2641" s="430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28"/>
      <c r="C2642" s="429"/>
      <c r="D2642" s="430"/>
      <c r="E2642" s="430"/>
      <c r="F2642" s="430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28"/>
      <c r="C2643" s="429"/>
      <c r="D2643" s="430"/>
      <c r="E2643" s="430"/>
      <c r="F2643" s="430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28"/>
      <c r="C2644" s="429"/>
      <c r="D2644" s="430"/>
      <c r="E2644" s="430"/>
      <c r="F2644" s="430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28"/>
      <c r="C2645" s="429"/>
      <c r="D2645" s="430"/>
      <c r="E2645" s="430"/>
      <c r="F2645" s="430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28"/>
      <c r="C2646" s="429"/>
      <c r="D2646" s="430"/>
      <c r="E2646" s="430"/>
      <c r="F2646" s="430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28"/>
      <c r="C2647" s="429"/>
      <c r="D2647" s="430"/>
      <c r="E2647" s="430"/>
      <c r="F2647" s="430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28"/>
      <c r="C2648" s="429"/>
      <c r="D2648" s="430"/>
      <c r="E2648" s="430"/>
      <c r="F2648" s="430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28"/>
      <c r="C2649" s="429"/>
      <c r="D2649" s="430"/>
      <c r="E2649" s="430"/>
      <c r="F2649" s="430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28"/>
      <c r="C2650" s="429"/>
      <c r="D2650" s="430"/>
      <c r="E2650" s="430"/>
      <c r="F2650" s="430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28"/>
      <c r="C2651" s="429"/>
      <c r="D2651" s="430"/>
      <c r="E2651" s="430"/>
      <c r="F2651" s="430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28"/>
      <c r="C2652" s="429"/>
      <c r="D2652" s="430"/>
      <c r="E2652" s="430"/>
      <c r="F2652" s="430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28"/>
      <c r="C2653" s="429"/>
      <c r="D2653" s="430"/>
      <c r="E2653" s="430"/>
      <c r="F2653" s="430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28"/>
      <c r="C2654" s="429"/>
      <c r="D2654" s="430"/>
      <c r="E2654" s="430"/>
      <c r="F2654" s="430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28"/>
      <c r="C2655" s="429"/>
      <c r="D2655" s="430"/>
      <c r="E2655" s="430"/>
      <c r="F2655" s="430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28"/>
      <c r="C2656" s="429"/>
      <c r="D2656" s="430"/>
      <c r="E2656" s="430"/>
      <c r="F2656" s="430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28"/>
      <c r="C2657" s="429"/>
      <c r="D2657" s="430"/>
      <c r="E2657" s="430"/>
      <c r="F2657" s="430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28"/>
      <c r="C2658" s="429"/>
      <c r="D2658" s="430"/>
      <c r="E2658" s="430"/>
      <c r="F2658" s="430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28"/>
      <c r="C2659" s="429"/>
      <c r="D2659" s="430"/>
      <c r="E2659" s="430"/>
      <c r="F2659" s="430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28"/>
      <c r="C2660" s="429"/>
      <c r="D2660" s="430"/>
      <c r="E2660" s="430"/>
      <c r="F2660" s="430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CZ041</dc:subject>
  <dc:creator>MPSV ČR</dc:creator>
  <cp:lastModifiedBy>Novotný Michal</cp:lastModifiedBy>
  <dcterms:created xsi:type="dcterms:W3CDTF">2019-03-19T12:37:34Z</dcterms:created>
  <dcterms:modified xsi:type="dcterms:W3CDTF">2019-03-19T12:37:36Z</dcterms:modified>
</cp:coreProperties>
</file>