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F7647CF2-1825-40B8-95D2-E95153BB5ECD}" xr6:coauthVersionLast="41" xr6:coauthVersionMax="41" xr10:uidLastSave="{00000000-0000-0000-0000-000000000000}"/>
  <bookViews>
    <workbookView xWindow="1245" yWindow="1080" windowWidth="26655" windowHeight="14190" xr2:uid="{D3A79F77-9652-448E-87F1-0F642943A1F5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'PLS-M8'!$A$12:$L$131</definedName>
    <definedName name="_xlnm.Print_Area" localSheetId="4">'PLS-T0'!$A$1:$F$35</definedName>
    <definedName name="_xlnm.Print_Area" localSheetId="5">'PLS-T8'!$A$14:$G$125</definedName>
    <definedName name="_xlnm.Print_Area" localSheetId="6">'PLS-V0'!$A$1:$F$31</definedName>
    <definedName name="_xlnm.Print_Area" localSheetId="7">'PLS-V1'!$A$1:$F$48</definedName>
    <definedName name="_xlnm.Print_Area" localSheetId="8">'PLS-V8'!$A$13:$F$132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<sst xmlns="http://schemas.openxmlformats.org/spreadsheetml/2006/main" count="889" uniqueCount="359">
  <si>
    <t>PLS-M0</t>
  </si>
  <si>
    <t>CZ010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</si>
  <si>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</si>
  <si>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</si>
  <si>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</si>
  <si>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</si>
  <si>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</si>
  <si>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</si>
  <si>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</si>
  <si>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</si>
  <si>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</si>
  <si>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</si>
  <si>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</si>
  <si>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</si>
  <si>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</si>
  <si>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</si>
  <si>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</si>
  <si>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</si>
  <si>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</si>
  <si>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</si>
  <si>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</si>
  <si>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</si>
  <si>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</si>
  <si>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</si>
  <si>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</si>
  <si>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</si>
  <si>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</si>
  <si>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</si>
  <si>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</si>
  <si>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</si>
  <si>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</si>
  <si>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</si>
  <si>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</si>
  <si>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</si>
  <si>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</si>
  <si>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</si>
  <si>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</si>
  <si>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</si>
  <si>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</si>
  <si>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</si>
  <si>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</si>
  <si>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</si>
  <si>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</si>
  <si>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</si>
  <si>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</si>
  <si>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</si>
  <si>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</si>
  <si>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</si>
  <si>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</si>
  <si>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</si>
  <si>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*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</si>
  <si>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</si>
  <si>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</si>
  <si>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</si>
  <si>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</si>
  <si>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</si>
  <si>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</si>
  <si>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</si>
  <si>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</si>
  <si>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</si>
  <si>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</si>
  <si>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</si>
  <si>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</si>
  <si>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</si>
  <si>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</si>
  <si>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</si>
  <si>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</si>
  <si>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</si>
  <si>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</si>
  <si>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</si>
  <si>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</si>
  <si>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</si>
  <si>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</si>
  <si>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</si>
  <si>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</si>
  <si>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</si>
  <si>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</si>
  <si>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</si>
  <si>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</si>
  <si>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</si>
  <si>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</si>
  <si>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</si>
  <si>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</si>
  <si>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</si>
  <si>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</si>
  <si>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</si>
  <si>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</si>
  <si>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</si>
  <si>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</si>
  <si>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</si>
  <si>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</si>
  <si>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</si>
  <si>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</si>
  <si>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</si>
  <si>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</si>
  <si>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</si>
  <si>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</si>
  <si>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</si>
  <si>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</si>
  <si>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</si>
  <si>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</si>
  <si>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</si>
  <si>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</si>
  <si>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</si>
  <si>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</si>
  <si>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</si>
  <si>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</si>
  <si>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</si>
  <si>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</si>
  <si>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</si>
  <si>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</si>
  <si>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</si>
  <si>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</si>
  <si>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</si>
  <si>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</si>
  <si>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</si>
  <si>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</si>
  <si>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</si>
  <si>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</si>
  <si>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</si>
  <si>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</si>
  <si>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</si>
  <si>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</si>
  <si>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</si>
  <si>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</si>
  <si>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</si>
  <si>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</si>
  <si>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</si>
  <si>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</si>
  <si>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</si>
  <si>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</si>
  <si>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</si>
  <si>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</si>
  <si>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</si>
  <si>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</si>
  <si>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</si>
  <si>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</si>
  <si>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</si>
  <si>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</si>
  <si>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</si>
  <si>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</si>
  <si>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</si>
  <si>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</si>
  <si>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</si>
  <si>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</si>
  <si>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</si>
  <si>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</si>
  <si>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</si>
  <si>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</si>
  <si>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</si>
  <si>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</si>
  <si>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</si>
  <si>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</si>
  <si>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</si>
  <si>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</si>
  <si>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</si>
  <si>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</si>
  <si>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</si>
  <si>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</si>
  <si>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</si>
  <si>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</si>
  <si>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</si>
  <si>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</si>
  <si>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</si>
  <si>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</si>
  <si>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</si>
  <si>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</si>
  <si>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</si>
  <si>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</si>
  <si>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</si>
  <si>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</si>
  <si>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</si>
  <si>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</si>
  <si>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</si>
  <si>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</si>
  <si>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</si>
  <si>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</si>
  <si>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</si>
  <si>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</si>
  <si>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</si>
  <si>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</si>
  <si>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</si>
  <si>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</si>
  <si>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</si>
  <si>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</si>
  <si>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</si>
  <si>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0110 Generálové a důstojníci v ozbrojených silách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</si>
  <si>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</si>
  <si>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</si>
  <si>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</si>
  <si>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</si>
  <si>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</si>
  <si>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</si>
  <si>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</si>
  <si>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</si>
  <si>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1324 Řídící pracovníci v dopravě, logistice a příbuzných oborech</t>
  </si>
  <si>
    <t>1330 Řídící pracovníci v oblasti ICT</t>
  </si>
  <si>
    <t>1341 Řídící pracovníci v oblasti péče o děti</t>
  </si>
  <si>
    <t>1342 Řídící pracovníci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</si>
  <si>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</si>
  <si>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</si>
  <si>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</si>
  <si>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</si>
  <si>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</si>
  <si>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1439 Řídící pracovníci v ost.službách (CK, nemovitosti a jiné)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</si>
  <si>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</si>
  <si>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</si>
  <si>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</si>
  <si>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</si>
  <si>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</si>
  <si>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</si>
  <si>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</si>
  <si>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</si>
  <si>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</si>
  <si>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</si>
  <si>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</si>
  <si>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</si>
  <si>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</si>
  <si>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</si>
  <si>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</si>
  <si>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</si>
  <si>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</si>
  <si>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</si>
  <si>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</si>
  <si>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</si>
  <si>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</si>
  <si>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</si>
  <si>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2652 Hudebníci, zpěváci a skladatelé</t>
  </si>
  <si>
    <t>3112 Stavební technici</t>
  </si>
  <si>
    <t>3118 Technici kartografové,zeměměřiči,pracovníci v příbuz.oborech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</si>
  <si>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</si>
  <si>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</si>
  <si>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</si>
  <si>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</si>
  <si>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</si>
  <si>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</si>
  <si>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</si>
  <si>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</si>
  <si>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</si>
  <si>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</si>
  <si>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</si>
  <si>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</si>
  <si>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</si>
  <si>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</si>
  <si>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</si>
  <si>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</si>
  <si>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</si>
  <si>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</si>
  <si>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</si>
  <si>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</si>
  <si>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</si>
  <si>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</si>
  <si>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</si>
  <si>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</si>
  <si>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</si>
  <si>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</si>
  <si>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</si>
  <si>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4223 Operátoři telefonních panelů</t>
  </si>
  <si>
    <t>4224 Recepční v hotelích a dalších ubytovacích zařízeních</t>
  </si>
  <si>
    <t>4225 Pracovníci v informačních kancelářích</t>
  </si>
  <si>
    <t>4226 Recepční (kr.recepčních v hotelích, ubytovacích zařízeních)</t>
  </si>
  <si>
    <t>4229 Pracovníci informačních služeb j.n.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</si>
  <si>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</si>
  <si>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</si>
  <si>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</si>
  <si>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</si>
  <si>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</si>
  <si>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</si>
  <si>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4412 Pracovníci poštovního provozu (kromě úředníků na přepážkách)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</si>
  <si>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</si>
  <si>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</si>
  <si>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</si>
  <si>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</si>
  <si>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</si>
  <si>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</si>
  <si>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</si>
  <si>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</si>
  <si>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</si>
  <si>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</si>
  <si>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</si>
  <si>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</si>
  <si>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</si>
  <si>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</si>
  <si>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</si>
  <si>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</si>
  <si>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</si>
  <si>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</si>
  <si>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7126 Instalatéři,potrubáři,stavební zámečníci a stavební klempíři</t>
  </si>
  <si>
    <t>7131 Malíři (vč.stavebních lakýrníků a natěračů), tapetáři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</si>
  <si>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</si>
  <si>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</si>
  <si>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</si>
  <si>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</si>
  <si>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7421 Mechanici a opraváři elektronických přístrojů</t>
  </si>
  <si>
    <t>7531 Krejčí, kožešníci a kloboučníci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</si>
  <si>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</si>
  <si>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</si>
  <si>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</si>
  <si>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</si>
  <si>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</si>
  <si>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</si>
  <si>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</si>
  <si>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</si>
  <si>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</si>
  <si>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</si>
  <si>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</si>
  <si>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</si>
  <si>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</si>
  <si>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</si>
  <si>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</si>
  <si>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</si>
  <si>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</si>
  <si>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</si>
  <si>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</si>
  <si>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</si>
  <si>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</si>
  <si>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</si>
  <si>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</si>
  <si>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</si>
  <si>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</si>
  <si>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</si>
  <si>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</si>
  <si>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</si>
  <si>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</si>
  <si>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</si>
  <si>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</si>
  <si>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</si>
  <si>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</si>
  <si>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</si>
  <si>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</si>
  <si>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</si>
  <si>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</si>
  <si>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</si>
  <si>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</si>
  <si>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</si>
  <si>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</si>
  <si>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</si>
  <si>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</si>
  <si>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</si>
  <si>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</si>
  <si>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</si>
  <si>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</si>
  <si>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</si>
  <si>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</si>
  <si>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</si>
  <si>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</si>
  <si>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</si>
  <si>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</si>
  <si>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</si>
  <si>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</si>
  <si>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</si>
  <si>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</si>
  <si>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</si>
  <si>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</si>
  <si>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</si>
  <si>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</si>
  <si>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</si>
  <si>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Hl. m. Praha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</si>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</sst>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3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464B0FC5-6D40-409D-A822-AED206E09340}"/>
    <cellStyle name="normal" xfId="6" xr:uid="{92B008A6-FBB5-445F-8544-F7B709B2FCB3}"/>
    <cellStyle name="Normální" xfId="0" builtinId="0"/>
    <cellStyle name="normální 2 4" xfId="13" xr:uid="{B2ECA2E1-D21A-475C-9266-05C830A35326}"/>
    <cellStyle name="normální 3" xfId="3" xr:uid="{056E9C69-4BD0-4FA3-96E3-FCA121FE9397}"/>
    <cellStyle name="normální_021 ISPV 2" xfId="2" xr:uid="{02645A8A-55C7-4E7F-9006-629E73A461EE}"/>
    <cellStyle name="normální_021 ISPV 2 2" xfId="9" xr:uid="{DB8BE724-3798-4724-8C19-C8FFB3DAF4B6}"/>
    <cellStyle name="normální_022 ISPV 2" xfId="1" xr:uid="{EFC09795-370B-40D1-B22A-7E44630B6557}"/>
    <cellStyle name="normální_022 ISPVNP vaz 2" xfId="4" xr:uid="{754F9200-9104-4F48-9762-1C98016DA75D}"/>
    <cellStyle name="normální_022 ISPVP vaz 2" xfId="5" xr:uid="{5E7A52A4-CED5-42EA-A04C-96DE284C4D61}"/>
    <cellStyle name="normální_022 ISPVP vaz 3" xfId="11" xr:uid="{EDD0A4F0-30A7-43FE-8FC4-7C574A4EFCE8}"/>
    <cellStyle name="normální_994 ISPV podnikatelská sféra 2" xfId="15" xr:uid="{3E7E9C76-BA6B-482B-9158-6159E7FF19B6}"/>
    <cellStyle name="normální_ISPV984" xfId="8" xr:uid="{2C7D44DA-8689-4C24-AD36-F0C600A0441E}"/>
    <cellStyle name="normální_ISPV984 2" xfId="17" xr:uid="{3988D031-11A9-4075-AC5C-317B0E9A7770}"/>
    <cellStyle name="normální_M1 vazena" xfId="7" xr:uid="{92050BDB-8DBD-4018-889B-63919228E264}"/>
    <cellStyle name="normální_M1 vazena 2" xfId="16" xr:uid="{1F78BCD8-AF0D-4F3E-A773-8776BD5BAAFA}"/>
    <cellStyle name="normální_NewTables var c M5 navrh" xfId="10" xr:uid="{CB0A73E8-A4B8-4851-BB15-060FC5458C18}"/>
    <cellStyle name="normální_Vystupy_MPSV" xfId="12" xr:uid="{95BAE90A-B109-4BF2-8D86-454F74F2CD01}"/>
    <cellStyle name="procent 2" xfId="14" xr:uid="{3A7A13BC-59E5-4A42-BE31-846F16EF13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6233.5548000000017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6233.5548000000017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31091.276000000002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D-4115-98EA-6B412AA010B0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5D6D-4115-98EA-6B412AA010B0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7900.5540999999976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6D-4115-98EA-6B412AA010B0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13405.009100000003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6233.5548000000017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10674.564299999998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6D-4115-98EA-6B412AA01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42615.332900000001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5D6D-4115-98EA-6B412AA01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7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0D73-48C5-A583-610D003EAE10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0D73-48C5-A583-610D003EAE10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0D73-48C5-A583-610D003EAE10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139.71939999999998</c:v>
                </c:pt>
                <c:pt idx="1">
                  <c:v>17.692299999999999</c:v>
                </c:pt>
                <c:pt idx="2">
                  <c:v>4.9143999999999997</c:v>
                </c:pt>
                <c:pt idx="3">
                  <c:v>9.9969000000000108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73-48C5-A583-610D003EA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33.955900000000014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33.955900000000014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175.47730000000001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5-4B0E-AA92-B1E75D993CA1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E25-4B0E-AA92-B1E75D993CA1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42.348299999999995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25-4B0E-AA92-B1E75D993CA1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72.461400000000026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33.955900000000014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54.11039999999997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25-4B0E-AA92-B1E75D993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235.5087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E25-4B0E-AA92-B1E75D993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4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1A0ACBD-93E9-4BF9-BBAF-9829A0FB4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CB755D2-008D-432C-8D90-0C830FA8C296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9732678-04E4-436D-A6D9-348992BC2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43456A2-2288-49CA-B4EE-BD126FA27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E8345846-C978-4806-8814-6F81D6657A8F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162C5B72-A17C-4DA8-AA8E-896CA00D9E41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85C2733-D915-4E8D-9B7B-8C4856B8796E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205464</xdr:rowOff>
    </xdr:from>
    <xdr:to>
      <xdr:col>4</xdr:col>
      <xdr:colOff>19050</xdr:colOff>
      <xdr:row>29</xdr:row>
      <xdr:rowOff>142874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EED0BCA4-F7ED-43E0-A469-C58CEFE128B8}"/>
            </a:ext>
          </a:extLst>
        </xdr:cNvPr>
        <xdr:cNvSpPr txBox="1"/>
      </xdr:nvSpPr>
      <xdr:spPr>
        <a:xfrm>
          <a:off x="4103916" y="753971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140151</xdr:rowOff>
    </xdr:from>
    <xdr:to>
      <xdr:col>3</xdr:col>
      <xdr:colOff>627291</xdr:colOff>
      <xdr:row>31</xdr:row>
      <xdr:rowOff>76198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2BB279E9-99BF-4833-AFB4-1A413291E3D4}"/>
            </a:ext>
          </a:extLst>
        </xdr:cNvPr>
        <xdr:cNvSpPr txBox="1"/>
      </xdr:nvSpPr>
      <xdr:spPr>
        <a:xfrm>
          <a:off x="4151541" y="80649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4B7559F-EB8A-4662-B17C-513CA18EC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BB20FFF-6F6B-496B-9169-76A4B1FBA123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C263C54-E52B-4577-90C8-B375699B8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42615.332900000001</v>
          </cell>
        </row>
        <row r="33">
          <cell r="B33">
            <v>6233.5548000000017</v>
          </cell>
          <cell r="C33">
            <v>31091.276000000002</v>
          </cell>
          <cell r="D33">
            <v>7900.5540999999976</v>
          </cell>
          <cell r="E33">
            <v>10674.564299999998</v>
          </cell>
          <cell r="F33">
            <v>13405.009100000003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139.71939999999998</v>
          </cell>
        </row>
        <row r="25">
          <cell r="H25" t="str">
            <v>Dovolená</v>
          </cell>
          <cell r="I25">
            <v>17.692299999999999</v>
          </cell>
        </row>
        <row r="26">
          <cell r="H26" t="str">
            <v>Nemoc</v>
          </cell>
          <cell r="I26">
            <v>4.9143999999999997</v>
          </cell>
        </row>
        <row r="27">
          <cell r="H27" t="str">
            <v>Jiné</v>
          </cell>
          <cell r="I27">
            <v>9.9969000000000108</v>
          </cell>
        </row>
      </sheetData>
      <sheetData sheetId="16"/>
      <sheetData sheetId="17">
        <row r="16">
          <cell r="D16">
            <v>235.5087</v>
          </cell>
        </row>
        <row r="22">
          <cell r="B22">
            <v>33.955900000000014</v>
          </cell>
          <cell r="C22">
            <v>175.47730000000001</v>
          </cell>
          <cell r="D22">
            <v>42.348299999999995</v>
          </cell>
          <cell r="E22">
            <v>54.11039999999997</v>
          </cell>
          <cell r="F22">
            <v>72.461400000000026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A9017-2EFC-4F85-B272-AA000F112233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0" t="s">
        <v>356</v>
      </c>
      <c r="B1" s="411"/>
      <c r="C1" s="411"/>
      <c r="D1" s="412"/>
      <c r="E1" s="412"/>
      <c r="F1" s="412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3" t="s">
        <v>3</v>
      </c>
      <c r="B3" s="413"/>
      <c r="C3" s="413"/>
      <c r="D3" s="413"/>
      <c r="E3" s="413"/>
      <c r="F3" s="414"/>
    </row>
    <row r="4" spans="1:22" s="17" customFormat="1" ht="15.75" customHeight="1" x14ac:dyDescent="0.3">
      <c r="C4" s="18"/>
      <c r="D4" s="415" t="s">
        <v>357</v>
      </c>
      <c r="E4" s="415"/>
      <c r="F4" s="416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17">
        <v>38991.830099999999</v>
      </c>
      <c r="E7" s="418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19"/>
      <c r="C8" s="419"/>
      <c r="D8" s="420"/>
      <c r="E8" s="421"/>
      <c r="R8" s="34"/>
      <c r="S8" s="34"/>
      <c r="T8" s="34"/>
      <c r="U8" s="34"/>
      <c r="V8" s="34"/>
    </row>
    <row r="9" spans="1:22" s="30" customFormat="1" ht="13.5" customHeight="1" x14ac:dyDescent="0.2">
      <c r="B9" s="422" t="s">
        <v>358</v>
      </c>
      <c r="C9" s="23"/>
      <c r="D9" s="420">
        <v>110.126276</v>
      </c>
      <c r="E9" s="423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4"/>
      <c r="D11" s="425"/>
      <c r="E11" s="426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27" t="s">
        <v>8</v>
      </c>
      <c r="C12" s="424" t="s">
        <v>9</v>
      </c>
      <c r="D12" s="425">
        <v>24857.7212</v>
      </c>
      <c r="E12" s="426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27" t="s">
        <v>10</v>
      </c>
      <c r="C13" s="424" t="s">
        <v>11</v>
      </c>
      <c r="D13" s="425">
        <v>31091.276000000002</v>
      </c>
      <c r="E13" s="426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27" t="s">
        <v>12</v>
      </c>
      <c r="C14" s="424" t="s">
        <v>13</v>
      </c>
      <c r="D14" s="425">
        <v>38991.830099999999</v>
      </c>
      <c r="E14" s="426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27" t="s">
        <v>14</v>
      </c>
      <c r="C15" s="424" t="s">
        <v>15</v>
      </c>
      <c r="D15" s="425">
        <v>49666.394399999997</v>
      </c>
      <c r="E15" s="426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27" t="s">
        <v>16</v>
      </c>
      <c r="C16" s="424" t="s">
        <v>17</v>
      </c>
      <c r="D16" s="425">
        <v>63071.4035</v>
      </c>
      <c r="E16" s="426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17">
        <v>42615.332900000001</v>
      </c>
      <c r="E18" s="428" t="s">
        <v>5</v>
      </c>
    </row>
    <row r="19" spans="2:22" s="22" customFormat="1" ht="20.45" customHeight="1" x14ac:dyDescent="0.25">
      <c r="B19" s="429" t="s">
        <v>19</v>
      </c>
      <c r="C19" s="419"/>
      <c r="D19" s="430">
        <v>60.044800000000002</v>
      </c>
      <c r="E19" s="423" t="s">
        <v>6</v>
      </c>
    </row>
    <row r="20" spans="2:22" s="22" customFormat="1" ht="24.95" customHeight="1" x14ac:dyDescent="0.25">
      <c r="B20" s="431" t="s">
        <v>20</v>
      </c>
      <c r="C20" s="432"/>
      <c r="D20" s="433"/>
      <c r="E20" s="434"/>
    </row>
    <row r="21" spans="2:22" s="30" customFormat="1" ht="20.100000000000001" customHeight="1" x14ac:dyDescent="0.2">
      <c r="B21" s="435" t="s">
        <v>21</v>
      </c>
      <c r="C21" s="419"/>
      <c r="D21" s="436">
        <v>9.4700000000000006</v>
      </c>
      <c r="E21" s="421" t="s">
        <v>6</v>
      </c>
    </row>
    <row r="22" spans="2:22" s="30" customFormat="1" ht="20.100000000000001" customHeight="1" x14ac:dyDescent="0.2">
      <c r="B22" s="435" t="s">
        <v>22</v>
      </c>
      <c r="C22" s="419"/>
      <c r="D22" s="436">
        <v>18.100000000000001</v>
      </c>
      <c r="E22" s="421" t="s">
        <v>6</v>
      </c>
    </row>
    <row r="23" spans="2:22" s="30" customFormat="1" ht="20.100000000000001" customHeight="1" x14ac:dyDescent="0.2">
      <c r="B23" s="435" t="s">
        <v>23</v>
      </c>
      <c r="C23" s="419"/>
      <c r="D23" s="436">
        <v>11.29</v>
      </c>
      <c r="E23" s="421" t="s">
        <v>6</v>
      </c>
    </row>
    <row r="24" spans="2:22" s="30" customFormat="1" ht="11.65" customHeight="1" x14ac:dyDescent="0.2">
      <c r="B24" s="305"/>
      <c r="C24" s="57"/>
      <c r="D24" s="437"/>
      <c r="E24" s="307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38" t="s">
        <v>24</v>
      </c>
      <c r="C27" s="50"/>
      <c r="D27" s="58">
        <v>175.58250000000001</v>
      </c>
      <c r="E27" s="428" t="s">
        <v>25</v>
      </c>
    </row>
    <row r="28" spans="2:22" s="22" customFormat="1" ht="5.65" customHeight="1" x14ac:dyDescent="0.25">
      <c r="B28" s="439"/>
      <c r="C28" s="439"/>
      <c r="D28" s="440"/>
      <c r="E28" s="441"/>
    </row>
    <row r="29" spans="2:22" s="22" customFormat="1" ht="20.100000000000001" customHeight="1" x14ac:dyDescent="0.25">
      <c r="B29" s="438" t="s">
        <v>26</v>
      </c>
      <c r="C29" s="442"/>
      <c r="D29" s="58">
        <v>127.15860000000001</v>
      </c>
      <c r="E29" s="428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6233.5548000000017</v>
      </c>
      <c r="C33" s="55">
        <v>31091.276000000002</v>
      </c>
      <c r="D33" s="56">
        <v>7900.5540999999976</v>
      </c>
      <c r="E33" s="56">
        <v>10674.564299999998</v>
      </c>
      <c r="F33" s="56">
        <v>13405.009100000003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8C233-DF7C-4FA0-948D-8A784FCE93C8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Q32" sqref="Q32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Hl. m. Praha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Hl. m. Praha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127.15860000000001</v>
      </c>
      <c r="E12" s="137">
        <v>38991.830099999999</v>
      </c>
      <c r="F12" s="138">
        <v>110.1262</v>
      </c>
      <c r="G12" s="139">
        <v>24857.7212</v>
      </c>
      <c r="H12" s="139">
        <v>31091.276000000002</v>
      </c>
      <c r="I12" s="139">
        <v>49666.394399999997</v>
      </c>
      <c r="J12" s="139">
        <v>63071.4035</v>
      </c>
      <c r="K12" s="140">
        <v>42615.332900000001</v>
      </c>
      <c r="L12" s="141">
        <v>9.4700000000000006</v>
      </c>
      <c r="M12" s="141">
        <v>18.100000000000001</v>
      </c>
      <c r="N12" s="141">
        <v>11.29</v>
      </c>
      <c r="O12" s="141">
        <v>175.58250000000001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4.1799999999999997E-2</v>
      </c>
      <c r="E13" s="144">
        <v>22296.684799999999</v>
      </c>
      <c r="F13" s="145">
        <v>107.41249999999999</v>
      </c>
      <c r="G13" s="146">
        <v>16278.041800000001</v>
      </c>
      <c r="H13" s="146">
        <v>18538.371599999999</v>
      </c>
      <c r="I13" s="146">
        <v>27341.468199999999</v>
      </c>
      <c r="J13" s="146">
        <v>32894.404000000002</v>
      </c>
      <c r="K13" s="147">
        <v>23355.3626</v>
      </c>
      <c r="L13" s="148">
        <v>6.91</v>
      </c>
      <c r="M13" s="148">
        <v>11.07</v>
      </c>
      <c r="N13" s="148">
        <v>6.82</v>
      </c>
      <c r="O13" s="148">
        <v>175.43010000000001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13.684900000000001</v>
      </c>
      <c r="E14" s="151">
        <v>32854.296699999999</v>
      </c>
      <c r="F14" s="152">
        <v>110.3214</v>
      </c>
      <c r="G14" s="153">
        <v>23483.6685</v>
      </c>
      <c r="H14" s="153">
        <v>27879.8868</v>
      </c>
      <c r="I14" s="153">
        <v>39370.008099999999</v>
      </c>
      <c r="J14" s="153">
        <v>46485.370300000002</v>
      </c>
      <c r="K14" s="154">
        <v>34397.605100000001</v>
      </c>
      <c r="L14" s="155">
        <v>9.48</v>
      </c>
      <c r="M14" s="155">
        <v>16</v>
      </c>
      <c r="N14" s="155">
        <v>10.94</v>
      </c>
      <c r="O14" s="155">
        <v>176.46979999999999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26.750499999999999</v>
      </c>
      <c r="E15" s="151">
        <v>40224.976199999997</v>
      </c>
      <c r="F15" s="152">
        <v>110.12</v>
      </c>
      <c r="G15" s="153">
        <v>26539.581399999999</v>
      </c>
      <c r="H15" s="153">
        <v>32126.7641</v>
      </c>
      <c r="I15" s="153">
        <v>49683.545299999998</v>
      </c>
      <c r="J15" s="153">
        <v>61395.413099999998</v>
      </c>
      <c r="K15" s="154">
        <v>42906.965799999998</v>
      </c>
      <c r="L15" s="155">
        <v>10.09</v>
      </c>
      <c r="M15" s="155">
        <v>18.95</v>
      </c>
      <c r="N15" s="155">
        <v>11.31</v>
      </c>
      <c r="O15" s="155">
        <v>176.2867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35.744100000000003</v>
      </c>
      <c r="E16" s="151">
        <v>40779.325900000003</v>
      </c>
      <c r="F16" s="152">
        <v>109.92189999999999</v>
      </c>
      <c r="G16" s="153">
        <v>24982.9166</v>
      </c>
      <c r="H16" s="153">
        <v>31759.008099999999</v>
      </c>
      <c r="I16" s="153">
        <v>52224.016100000001</v>
      </c>
      <c r="J16" s="153">
        <v>66134.518200000006</v>
      </c>
      <c r="K16" s="154">
        <v>44381.743900000001</v>
      </c>
      <c r="L16" s="155">
        <v>9.42</v>
      </c>
      <c r="M16" s="155">
        <v>18.829999999999998</v>
      </c>
      <c r="N16" s="155">
        <v>11.14</v>
      </c>
      <c r="O16" s="155">
        <v>175.251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33.401000000000003</v>
      </c>
      <c r="E17" s="151">
        <v>39698.701399999998</v>
      </c>
      <c r="F17" s="152">
        <v>110.0244</v>
      </c>
      <c r="G17" s="153">
        <v>25177.083299999998</v>
      </c>
      <c r="H17" s="153">
        <v>31935.367099999999</v>
      </c>
      <c r="I17" s="153">
        <v>50792.770600000003</v>
      </c>
      <c r="J17" s="153">
        <v>64888.128499999999</v>
      </c>
      <c r="K17" s="154">
        <v>43639.377800000002</v>
      </c>
      <c r="L17" s="155">
        <v>9.2100000000000009</v>
      </c>
      <c r="M17" s="155">
        <v>17.600000000000001</v>
      </c>
      <c r="N17" s="155">
        <v>11.42</v>
      </c>
      <c r="O17" s="155">
        <v>175.11089999999999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17.536000000000001</v>
      </c>
      <c r="E18" s="151">
        <v>38984.445399999997</v>
      </c>
      <c r="F18" s="152">
        <v>109.5354</v>
      </c>
      <c r="G18" s="153">
        <v>23497.9166</v>
      </c>
      <c r="H18" s="153">
        <v>30895.0952</v>
      </c>
      <c r="I18" s="153">
        <v>50246.487300000001</v>
      </c>
      <c r="J18" s="153">
        <v>65748.421400000007</v>
      </c>
      <c r="K18" s="154">
        <v>43078.501400000001</v>
      </c>
      <c r="L18" s="155">
        <v>9.18</v>
      </c>
      <c r="M18" s="155">
        <v>17.52</v>
      </c>
      <c r="N18" s="155">
        <v>11.54</v>
      </c>
      <c r="O18" s="155">
        <v>175.3903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49.0289</v>
      </c>
      <c r="E20" s="137">
        <v>43700.1895</v>
      </c>
      <c r="F20" s="138">
        <v>110.4164</v>
      </c>
      <c r="G20" s="139">
        <v>27436.790400000002</v>
      </c>
      <c r="H20" s="139">
        <v>34374.491499999996</v>
      </c>
      <c r="I20" s="139">
        <v>55340.412499999999</v>
      </c>
      <c r="J20" s="139">
        <v>71136.892600000006</v>
      </c>
      <c r="K20" s="140">
        <v>47795.1417</v>
      </c>
      <c r="L20" s="141">
        <v>9.1199999999999992</v>
      </c>
      <c r="M20" s="141">
        <v>20.04</v>
      </c>
      <c r="N20" s="141">
        <v>10.7</v>
      </c>
      <c r="O20" s="141">
        <v>175.71889999999999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1.7000000000000001E-2</v>
      </c>
      <c r="E21" s="144" t="s">
        <v>50</v>
      </c>
      <c r="F21" s="145" t="s">
        <v>50</v>
      </c>
      <c r="G21" s="146" t="s">
        <v>50</v>
      </c>
      <c r="H21" s="146" t="s">
        <v>50</v>
      </c>
      <c r="I21" s="146" t="s">
        <v>50</v>
      </c>
      <c r="J21" s="146" t="s">
        <v>50</v>
      </c>
      <c r="K21" s="147" t="s">
        <v>50</v>
      </c>
      <c r="L21" s="148" t="s">
        <v>50</v>
      </c>
      <c r="M21" s="148" t="s">
        <v>50</v>
      </c>
      <c r="N21" s="148" t="s">
        <v>50</v>
      </c>
      <c r="O21" s="148" t="s">
        <v>50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4.9207999999999998</v>
      </c>
      <c r="E22" s="151">
        <v>34223.044399999999</v>
      </c>
      <c r="F22" s="152">
        <v>110.23350000000001</v>
      </c>
      <c r="G22" s="153">
        <v>23918.616699999999</v>
      </c>
      <c r="H22" s="153">
        <v>28900.901000000002</v>
      </c>
      <c r="I22" s="153">
        <v>40445.597500000003</v>
      </c>
      <c r="J22" s="153">
        <v>48074.161</v>
      </c>
      <c r="K22" s="154">
        <v>35585.697200000002</v>
      </c>
      <c r="L22" s="155">
        <v>8.42</v>
      </c>
      <c r="M22" s="155">
        <v>17.16</v>
      </c>
      <c r="N22" s="155">
        <v>10.11</v>
      </c>
      <c r="O22" s="155">
        <v>176.4522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12.8263</v>
      </c>
      <c r="E23" s="151">
        <v>43053.4928</v>
      </c>
      <c r="F23" s="152">
        <v>110.7059</v>
      </c>
      <c r="G23" s="153">
        <v>29342.038799999998</v>
      </c>
      <c r="H23" s="153">
        <v>35501.239399999999</v>
      </c>
      <c r="I23" s="153">
        <v>52451.023500000003</v>
      </c>
      <c r="J23" s="153">
        <v>65874.686199999996</v>
      </c>
      <c r="K23" s="154">
        <v>46337.376799999998</v>
      </c>
      <c r="L23" s="155">
        <v>9.4700000000000006</v>
      </c>
      <c r="M23" s="155">
        <v>20.29</v>
      </c>
      <c r="N23" s="155">
        <v>10.84</v>
      </c>
      <c r="O23" s="155">
        <v>176.2747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13.8606</v>
      </c>
      <c r="E24" s="151">
        <v>47872.320099999997</v>
      </c>
      <c r="F24" s="152">
        <v>110.2208</v>
      </c>
      <c r="G24" s="153">
        <v>30215.998299999999</v>
      </c>
      <c r="H24" s="153">
        <v>38220.386700000003</v>
      </c>
      <c r="I24" s="153">
        <v>59877.894699999997</v>
      </c>
      <c r="J24" s="153">
        <v>76472.332200000004</v>
      </c>
      <c r="K24" s="154">
        <v>51998.777800000003</v>
      </c>
      <c r="L24" s="155">
        <v>8.99</v>
      </c>
      <c r="M24" s="155">
        <v>20.82</v>
      </c>
      <c r="N24" s="155">
        <v>10.56</v>
      </c>
      <c r="O24" s="155">
        <v>175.2003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10.4435</v>
      </c>
      <c r="E25" s="151">
        <v>45952.892</v>
      </c>
      <c r="F25" s="152">
        <v>109.33929999999999</v>
      </c>
      <c r="G25" s="153">
        <v>27628.615900000001</v>
      </c>
      <c r="H25" s="153">
        <v>35560.285499999998</v>
      </c>
      <c r="I25" s="153">
        <v>59000.307200000003</v>
      </c>
      <c r="J25" s="153">
        <v>76556.023499999996</v>
      </c>
      <c r="K25" s="154">
        <v>50588.338400000001</v>
      </c>
      <c r="L25" s="155">
        <v>9.11</v>
      </c>
      <c r="M25" s="155">
        <v>19.8</v>
      </c>
      <c r="N25" s="155">
        <v>10.68</v>
      </c>
      <c r="O25" s="155">
        <v>175.16419999999999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6.9603000000000002</v>
      </c>
      <c r="E26" s="151">
        <v>41566.164799999999</v>
      </c>
      <c r="F26" s="152">
        <v>108.58410000000001</v>
      </c>
      <c r="G26" s="153">
        <v>24416.25</v>
      </c>
      <c r="H26" s="153">
        <v>31165.423900000002</v>
      </c>
      <c r="I26" s="153">
        <v>54847.008199999997</v>
      </c>
      <c r="J26" s="153">
        <v>74161.806299999997</v>
      </c>
      <c r="K26" s="154">
        <v>46616.608800000002</v>
      </c>
      <c r="L26" s="155">
        <v>9.1300000000000008</v>
      </c>
      <c r="M26" s="155">
        <v>19.77</v>
      </c>
      <c r="N26" s="155">
        <v>11.11</v>
      </c>
      <c r="O26" s="155">
        <v>176.0421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78.129599999999996</v>
      </c>
      <c r="E28" s="137">
        <v>36569.117100000003</v>
      </c>
      <c r="F28" s="138">
        <v>109.8939</v>
      </c>
      <c r="G28" s="139">
        <v>23514.1459</v>
      </c>
      <c r="H28" s="139">
        <v>29719.0628</v>
      </c>
      <c r="I28" s="139">
        <v>45799.895400000001</v>
      </c>
      <c r="J28" s="139">
        <v>57341.655500000001</v>
      </c>
      <c r="K28" s="140">
        <v>39364.846799999999</v>
      </c>
      <c r="L28" s="141">
        <v>9.75</v>
      </c>
      <c r="M28" s="141">
        <v>16.62</v>
      </c>
      <c r="N28" s="141">
        <v>11.74</v>
      </c>
      <c r="O28" s="141">
        <v>175.49690000000001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2.47E-2</v>
      </c>
      <c r="E29" s="144" t="s">
        <v>50</v>
      </c>
      <c r="F29" s="145" t="s">
        <v>50</v>
      </c>
      <c r="G29" s="146" t="s">
        <v>50</v>
      </c>
      <c r="H29" s="146" t="s">
        <v>50</v>
      </c>
      <c r="I29" s="146" t="s">
        <v>50</v>
      </c>
      <c r="J29" s="146" t="s">
        <v>50</v>
      </c>
      <c r="K29" s="147" t="s">
        <v>50</v>
      </c>
      <c r="L29" s="148" t="s">
        <v>50</v>
      </c>
      <c r="M29" s="148" t="s">
        <v>50</v>
      </c>
      <c r="N29" s="148" t="s">
        <v>50</v>
      </c>
      <c r="O29" s="148" t="s">
        <v>50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8.7639999999999993</v>
      </c>
      <c r="E30" s="151">
        <v>32055.699499999999</v>
      </c>
      <c r="F30" s="152">
        <v>110.4616</v>
      </c>
      <c r="G30" s="153">
        <v>23283.561600000001</v>
      </c>
      <c r="H30" s="153">
        <v>27423.875899999999</v>
      </c>
      <c r="I30" s="153">
        <v>38680.347099999999</v>
      </c>
      <c r="J30" s="153">
        <v>45564.729200000002</v>
      </c>
      <c r="K30" s="154">
        <v>33730.518199999999</v>
      </c>
      <c r="L30" s="155">
        <v>10.1</v>
      </c>
      <c r="M30" s="155">
        <v>15.32</v>
      </c>
      <c r="N30" s="155">
        <v>11.43</v>
      </c>
      <c r="O30" s="155">
        <v>176.47980000000001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13.924099999999999</v>
      </c>
      <c r="E31" s="151">
        <v>36879.129999999997</v>
      </c>
      <c r="F31" s="152">
        <v>109.86920000000001</v>
      </c>
      <c r="G31" s="153">
        <v>24483.1666</v>
      </c>
      <c r="H31" s="153">
        <v>30057.199199999999</v>
      </c>
      <c r="I31" s="153">
        <v>46731.291400000002</v>
      </c>
      <c r="J31" s="153">
        <v>57122.517099999997</v>
      </c>
      <c r="K31" s="154">
        <v>39747.046499999997</v>
      </c>
      <c r="L31" s="155">
        <v>10.75</v>
      </c>
      <c r="M31" s="155">
        <v>17.52</v>
      </c>
      <c r="N31" s="155">
        <v>11.82</v>
      </c>
      <c r="O31" s="155">
        <v>176.29769999999999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21.883500000000002</v>
      </c>
      <c r="E32" s="151">
        <v>36395.020700000001</v>
      </c>
      <c r="F32" s="152">
        <v>109.6371</v>
      </c>
      <c r="G32" s="153">
        <v>22803.1666</v>
      </c>
      <c r="H32" s="153">
        <v>29500.554800000002</v>
      </c>
      <c r="I32" s="153">
        <v>46692.481500000002</v>
      </c>
      <c r="J32" s="153">
        <v>58325.484199999999</v>
      </c>
      <c r="K32" s="154">
        <v>39557.260300000002</v>
      </c>
      <c r="L32" s="155">
        <v>9.77</v>
      </c>
      <c r="M32" s="155">
        <v>17.16</v>
      </c>
      <c r="N32" s="155">
        <v>11.62</v>
      </c>
      <c r="O32" s="155">
        <v>175.28299999999999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22.9574</v>
      </c>
      <c r="E33" s="151">
        <v>37758.912900000003</v>
      </c>
      <c r="F33" s="152">
        <v>109.9414</v>
      </c>
      <c r="G33" s="153">
        <v>24063.1934</v>
      </c>
      <c r="H33" s="153">
        <v>30965.0249</v>
      </c>
      <c r="I33" s="153">
        <v>46768.248099999997</v>
      </c>
      <c r="J33" s="153">
        <v>58876.347600000001</v>
      </c>
      <c r="K33" s="154">
        <v>40478.246299999999</v>
      </c>
      <c r="L33" s="155">
        <v>9.26</v>
      </c>
      <c r="M33" s="155">
        <v>16.350000000000001</v>
      </c>
      <c r="N33" s="155">
        <v>11.84</v>
      </c>
      <c r="O33" s="155">
        <v>175.0866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10.5756</v>
      </c>
      <c r="E34" s="151">
        <v>37925.2716</v>
      </c>
      <c r="F34" s="152">
        <v>110.0061</v>
      </c>
      <c r="G34" s="153">
        <v>22644.9166</v>
      </c>
      <c r="H34" s="153">
        <v>30755.269100000001</v>
      </c>
      <c r="I34" s="153">
        <v>47234.97</v>
      </c>
      <c r="J34" s="153">
        <v>60349.646999999997</v>
      </c>
      <c r="K34" s="154">
        <v>40749.894500000002</v>
      </c>
      <c r="L34" s="155">
        <v>9.2100000000000009</v>
      </c>
      <c r="M34" s="155">
        <v>15.82</v>
      </c>
      <c r="N34" s="155">
        <v>11.86</v>
      </c>
      <c r="O34" s="155">
        <v>174.96129999999999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Hl. m. Praha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Hl. m. Praha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27436.790400000002</v>
      </c>
      <c r="S40" s="166">
        <f>G28</f>
        <v>23514.1459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34374.491499999996</v>
      </c>
      <c r="S41" s="178">
        <f>H28</f>
        <v>29719.0628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43700.1895</v>
      </c>
      <c r="S42" s="180">
        <f>E28</f>
        <v>36569.117100000003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55340.412499999999</v>
      </c>
      <c r="S43" s="178">
        <f>I28</f>
        <v>45799.895400000001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71136.892600000006</v>
      </c>
      <c r="S44" s="166">
        <f>J28</f>
        <v>57341.655500000001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2.7214</v>
      </c>
      <c r="E47" s="151">
        <v>22525.9166</v>
      </c>
      <c r="F47" s="152">
        <v>111.5214</v>
      </c>
      <c r="G47" s="153">
        <v>15932.856400000001</v>
      </c>
      <c r="H47" s="153">
        <v>18116.925899999998</v>
      </c>
      <c r="I47" s="153">
        <v>27846.380099999998</v>
      </c>
      <c r="J47" s="153">
        <v>32819.181799999998</v>
      </c>
      <c r="K47" s="154">
        <v>23605.9552</v>
      </c>
      <c r="L47" s="155">
        <v>7.01</v>
      </c>
      <c r="M47" s="155">
        <v>15.36</v>
      </c>
      <c r="N47" s="155">
        <v>10.210000000000001</v>
      </c>
      <c r="O47" s="155">
        <v>176.71770000000001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11.1942</v>
      </c>
      <c r="E48" s="151">
        <v>25276.474999999999</v>
      </c>
      <c r="F48" s="152">
        <v>109.4211</v>
      </c>
      <c r="G48" s="153">
        <v>17315.0213</v>
      </c>
      <c r="H48" s="153">
        <v>20697.7287</v>
      </c>
      <c r="I48" s="153">
        <v>30705.616900000001</v>
      </c>
      <c r="J48" s="153">
        <v>35857.616800000003</v>
      </c>
      <c r="K48" s="154">
        <v>26255.2595</v>
      </c>
      <c r="L48" s="155">
        <v>7.97</v>
      </c>
      <c r="M48" s="155">
        <v>15.49</v>
      </c>
      <c r="N48" s="155">
        <v>9.9</v>
      </c>
      <c r="O48" s="155">
        <v>176.5068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45.402500000000003</v>
      </c>
      <c r="E49" s="151">
        <v>36264.418799999999</v>
      </c>
      <c r="F49" s="152">
        <v>109.4361</v>
      </c>
      <c r="G49" s="153">
        <v>25377.333299999998</v>
      </c>
      <c r="H49" s="153">
        <v>30179.294900000001</v>
      </c>
      <c r="I49" s="153">
        <v>44286.080099999999</v>
      </c>
      <c r="J49" s="153">
        <v>51755.052100000001</v>
      </c>
      <c r="K49" s="154">
        <v>37729.526599999997</v>
      </c>
      <c r="L49" s="155">
        <v>7.69</v>
      </c>
      <c r="M49" s="155">
        <v>17.45</v>
      </c>
      <c r="N49" s="155">
        <v>11.11</v>
      </c>
      <c r="O49" s="155">
        <v>174.9128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14.8033</v>
      </c>
      <c r="E50" s="151">
        <v>40965.5216</v>
      </c>
      <c r="F50" s="152">
        <v>110.3181</v>
      </c>
      <c r="G50" s="153">
        <v>28256.204000000002</v>
      </c>
      <c r="H50" s="153">
        <v>33326.895199999999</v>
      </c>
      <c r="I50" s="153">
        <v>49764.383999999998</v>
      </c>
      <c r="J50" s="153">
        <v>58514.351600000002</v>
      </c>
      <c r="K50" s="154">
        <v>42470.917099999999</v>
      </c>
      <c r="L50" s="155">
        <v>7.87</v>
      </c>
      <c r="M50" s="155">
        <v>18.739999999999998</v>
      </c>
      <c r="N50" s="155">
        <v>11.89</v>
      </c>
      <c r="O50" s="155">
        <v>175.20359999999999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49.819000000000003</v>
      </c>
      <c r="E51" s="151">
        <v>46687.068599999999</v>
      </c>
      <c r="F51" s="152">
        <v>108.816</v>
      </c>
      <c r="G51" s="153">
        <v>32244.347000000002</v>
      </c>
      <c r="H51" s="153">
        <v>37787.381800000003</v>
      </c>
      <c r="I51" s="153">
        <v>60624.991699999999</v>
      </c>
      <c r="J51" s="153">
        <v>79350.999100000001</v>
      </c>
      <c r="K51" s="154">
        <v>52348.425999999999</v>
      </c>
      <c r="L51" s="155">
        <v>11.31</v>
      </c>
      <c r="M51" s="155">
        <v>18.95</v>
      </c>
      <c r="N51" s="155">
        <v>11.4</v>
      </c>
      <c r="O51" s="155">
        <v>176.09530000000001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3.2179000000000002</v>
      </c>
      <c r="E52" s="190">
        <v>32874.799200000001</v>
      </c>
      <c r="F52" s="191">
        <v>108.8993</v>
      </c>
      <c r="G52" s="192">
        <v>24519.9166</v>
      </c>
      <c r="H52" s="192">
        <v>28804.133699999998</v>
      </c>
      <c r="I52" s="192">
        <v>37757.998</v>
      </c>
      <c r="J52" s="192">
        <v>45816.096599999997</v>
      </c>
      <c r="K52" s="193">
        <v>34518.110999999997</v>
      </c>
      <c r="L52" s="194">
        <v>8.32</v>
      </c>
      <c r="M52" s="194">
        <v>12.66</v>
      </c>
      <c r="N52" s="194">
        <v>12.43</v>
      </c>
      <c r="O52" s="194">
        <v>174.6591</v>
      </c>
    </row>
    <row r="53" spans="1:15" ht="14.25" customHeight="1" thickTop="1" x14ac:dyDescent="0.2">
      <c r="A53" s="195" t="s">
        <v>42</v>
      </c>
      <c r="B53" s="195"/>
      <c r="C53" s="195"/>
      <c r="D53" s="196">
        <v>127.15860000000001</v>
      </c>
      <c r="E53" s="197">
        <v>38991.830099999999</v>
      </c>
      <c r="F53" s="198">
        <v>110.1262</v>
      </c>
      <c r="G53" s="199">
        <v>24857.7212</v>
      </c>
      <c r="H53" s="199">
        <v>31091.276000000002</v>
      </c>
      <c r="I53" s="199">
        <v>49666.394399999997</v>
      </c>
      <c r="J53" s="199">
        <v>63071.4035</v>
      </c>
      <c r="K53" s="200">
        <v>42615.332900000001</v>
      </c>
      <c r="L53" s="201">
        <v>9.4700000000000006</v>
      </c>
      <c r="M53" s="201">
        <v>18.100000000000001</v>
      </c>
      <c r="N53" s="201">
        <v>11.29</v>
      </c>
      <c r="O53" s="201">
        <v>175.58250000000001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677F6-182C-49E8-9D4B-AA39A3C1A3FD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Q32" sqref="Q32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Hl. m. Praha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Hl. m. Praha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14.8689</v>
      </c>
      <c r="D12" s="230">
        <v>24507.333299999998</v>
      </c>
      <c r="E12" s="231">
        <v>16602.5</v>
      </c>
      <c r="F12" s="231">
        <v>19682.6666</v>
      </c>
      <c r="G12" s="231">
        <v>30439.703000000001</v>
      </c>
      <c r="H12" s="231">
        <v>37280.120999999999</v>
      </c>
      <c r="I12" s="231">
        <v>26120.508900000001</v>
      </c>
      <c r="J12" s="232">
        <v>7.62</v>
      </c>
      <c r="K12" s="232">
        <v>16.79</v>
      </c>
      <c r="L12" s="232">
        <v>10.15</v>
      </c>
      <c r="M12" s="232">
        <v>176.44290000000001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112.28959999999999</v>
      </c>
      <c r="D13" s="230">
        <v>40758.425799999997</v>
      </c>
      <c r="E13" s="231">
        <v>28114.8442</v>
      </c>
      <c r="F13" s="231">
        <v>33206.357300000003</v>
      </c>
      <c r="G13" s="231">
        <v>51295.917500000003</v>
      </c>
      <c r="H13" s="231">
        <v>65027.614000000001</v>
      </c>
      <c r="I13" s="231">
        <v>44799.515099999997</v>
      </c>
      <c r="J13" s="232">
        <v>9.6199999999999992</v>
      </c>
      <c r="K13" s="232">
        <v>18.2</v>
      </c>
      <c r="L13" s="232">
        <v>11.38</v>
      </c>
      <c r="M13" s="232">
        <v>175.46860000000001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3.9232999999999998</v>
      </c>
      <c r="D15" s="243">
        <v>46164.4565</v>
      </c>
      <c r="E15" s="244">
        <v>31301.74</v>
      </c>
      <c r="F15" s="244">
        <v>38852.100299999998</v>
      </c>
      <c r="G15" s="244">
        <v>60604.135000000002</v>
      </c>
      <c r="H15" s="244">
        <v>70657.413100000005</v>
      </c>
      <c r="I15" s="244">
        <v>50092.234900000003</v>
      </c>
      <c r="J15" s="245">
        <v>4</v>
      </c>
      <c r="K15" s="245">
        <v>6.33</v>
      </c>
      <c r="L15" s="245">
        <v>0.05</v>
      </c>
      <c r="M15" s="245">
        <v>177.47329999999999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1.7938000000000001</v>
      </c>
      <c r="D16" s="230">
        <v>61125.435899999997</v>
      </c>
      <c r="E16" s="231">
        <v>45545.412700000001</v>
      </c>
      <c r="F16" s="231">
        <v>53516.608999999997</v>
      </c>
      <c r="G16" s="231">
        <v>69043.212499999994</v>
      </c>
      <c r="H16" s="231">
        <v>79345.982099999994</v>
      </c>
      <c r="I16" s="231">
        <v>62420.255599999997</v>
      </c>
      <c r="J16" s="232">
        <v>4.88</v>
      </c>
      <c r="K16" s="232">
        <v>5.05</v>
      </c>
      <c r="L16" s="232">
        <v>0.08</v>
      </c>
      <c r="M16" s="232">
        <v>175.70009999999999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0.75690000000000002</v>
      </c>
      <c r="D17" s="230" t="s">
        <v>50</v>
      </c>
      <c r="E17" s="231" t="s">
        <v>50</v>
      </c>
      <c r="F17" s="231" t="s">
        <v>50</v>
      </c>
      <c r="G17" s="231" t="s">
        <v>50</v>
      </c>
      <c r="H17" s="231" t="s">
        <v>50</v>
      </c>
      <c r="I17" s="231" t="s">
        <v>50</v>
      </c>
      <c r="J17" s="232" t="s">
        <v>50</v>
      </c>
      <c r="K17" s="232" t="s">
        <v>50</v>
      </c>
      <c r="L17" s="232" t="s">
        <v>50</v>
      </c>
      <c r="M17" s="232" t="s">
        <v>50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1.3725000000000001</v>
      </c>
      <c r="D18" s="230" t="s">
        <v>50</v>
      </c>
      <c r="E18" s="231" t="s">
        <v>50</v>
      </c>
      <c r="F18" s="231" t="s">
        <v>50</v>
      </c>
      <c r="G18" s="231" t="s">
        <v>50</v>
      </c>
      <c r="H18" s="231" t="s">
        <v>50</v>
      </c>
      <c r="I18" s="231" t="s">
        <v>50</v>
      </c>
      <c r="J18" s="232" t="s">
        <v>50</v>
      </c>
      <c r="K18" s="232" t="s">
        <v>50</v>
      </c>
      <c r="L18" s="232" t="s">
        <v>50</v>
      </c>
      <c r="M18" s="232" t="s">
        <v>50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6.6318000000000001</v>
      </c>
      <c r="D19" s="243">
        <v>65826.588499999998</v>
      </c>
      <c r="E19" s="244">
        <v>42797.784299999999</v>
      </c>
      <c r="F19" s="244">
        <v>52340.684200000003</v>
      </c>
      <c r="G19" s="244">
        <v>84949.408599999995</v>
      </c>
      <c r="H19" s="244">
        <v>107584.66439999999</v>
      </c>
      <c r="I19" s="244">
        <v>71750.919099999999</v>
      </c>
      <c r="J19" s="245">
        <v>15.18</v>
      </c>
      <c r="K19" s="245">
        <v>28.47</v>
      </c>
      <c r="L19" s="245">
        <v>11.73</v>
      </c>
      <c r="M19" s="245">
        <v>174.2884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1.1022000000000001</v>
      </c>
      <c r="D20" s="230">
        <v>76172.714500000002</v>
      </c>
      <c r="E20" s="231">
        <v>45093.164700000001</v>
      </c>
      <c r="F20" s="231">
        <v>58762.095099999999</v>
      </c>
      <c r="G20" s="231">
        <v>109415.62940000001</v>
      </c>
      <c r="H20" s="231">
        <v>139531.4111</v>
      </c>
      <c r="I20" s="231">
        <v>85859.669299999994</v>
      </c>
      <c r="J20" s="232">
        <v>14.83</v>
      </c>
      <c r="K20" s="232">
        <v>33.21</v>
      </c>
      <c r="L20" s="232">
        <v>11.44</v>
      </c>
      <c r="M20" s="232">
        <v>174.10640000000001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1.7945</v>
      </c>
      <c r="D21" s="230">
        <v>70266.853799999997</v>
      </c>
      <c r="E21" s="231">
        <v>44987.335299999999</v>
      </c>
      <c r="F21" s="231">
        <v>56921.0864</v>
      </c>
      <c r="G21" s="231">
        <v>89704.854200000002</v>
      </c>
      <c r="H21" s="231">
        <v>107563.6666</v>
      </c>
      <c r="I21" s="231">
        <v>74407.546199999997</v>
      </c>
      <c r="J21" s="232">
        <v>17.39</v>
      </c>
      <c r="K21" s="232">
        <v>29.87</v>
      </c>
      <c r="L21" s="232">
        <v>10.82</v>
      </c>
      <c r="M21" s="232">
        <v>174.89009999999999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3.4977999999999998</v>
      </c>
      <c r="D22" s="230">
        <v>62994.270199999999</v>
      </c>
      <c r="E22" s="231">
        <v>42343.001700000001</v>
      </c>
      <c r="F22" s="231">
        <v>50667.691700000003</v>
      </c>
      <c r="G22" s="231">
        <v>78402.227799999993</v>
      </c>
      <c r="H22" s="231">
        <v>98367.716199999995</v>
      </c>
      <c r="I22" s="231">
        <v>67200.553100000005</v>
      </c>
      <c r="J22" s="232">
        <v>14.26</v>
      </c>
      <c r="K22" s="232">
        <v>25.74</v>
      </c>
      <c r="L22" s="232">
        <v>12.45</v>
      </c>
      <c r="M22" s="232">
        <v>173.9708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0.1875</v>
      </c>
      <c r="D23" s="230">
        <v>50395.382799999999</v>
      </c>
      <c r="E23" s="231">
        <v>30848.5124</v>
      </c>
      <c r="F23" s="231">
        <v>39954.012600000002</v>
      </c>
      <c r="G23" s="231">
        <v>62641.130700000002</v>
      </c>
      <c r="H23" s="231">
        <v>83119.334000000003</v>
      </c>
      <c r="I23" s="231">
        <v>53891.832999999999</v>
      </c>
      <c r="J23" s="232">
        <v>12.54</v>
      </c>
      <c r="K23" s="232">
        <v>28.7</v>
      </c>
      <c r="L23" s="232">
        <v>10.17</v>
      </c>
      <c r="M23" s="232">
        <v>174.9701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44.342799999999997</v>
      </c>
      <c r="D24" s="243">
        <v>41051.175499999998</v>
      </c>
      <c r="E24" s="244">
        <v>30159.083699999999</v>
      </c>
      <c r="F24" s="244">
        <v>34397.6014</v>
      </c>
      <c r="G24" s="244">
        <v>52046.057699999998</v>
      </c>
      <c r="H24" s="244">
        <v>66966.738700000002</v>
      </c>
      <c r="I24" s="244">
        <v>46162.167399999998</v>
      </c>
      <c r="J24" s="245">
        <v>10.53</v>
      </c>
      <c r="K24" s="245">
        <v>16.8</v>
      </c>
      <c r="L24" s="245">
        <v>12</v>
      </c>
      <c r="M24" s="245">
        <v>177.06720000000001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3.6072000000000002</v>
      </c>
      <c r="D25" s="230">
        <v>43222.694600000003</v>
      </c>
      <c r="E25" s="231">
        <v>31766.5432</v>
      </c>
      <c r="F25" s="231">
        <v>36741.305099999998</v>
      </c>
      <c r="G25" s="231">
        <v>50960.695200000002</v>
      </c>
      <c r="H25" s="231">
        <v>61196.140099999997</v>
      </c>
      <c r="I25" s="231">
        <v>45298.616900000001</v>
      </c>
      <c r="J25" s="232">
        <v>11.26</v>
      </c>
      <c r="K25" s="232">
        <v>17.46</v>
      </c>
      <c r="L25" s="232">
        <v>11.29</v>
      </c>
      <c r="M25" s="232">
        <v>176.20949999999999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8.4633000000000003</v>
      </c>
      <c r="D26" s="230">
        <v>54499.086199999998</v>
      </c>
      <c r="E26" s="231">
        <v>36328.058400000002</v>
      </c>
      <c r="F26" s="231">
        <v>44536.949000000001</v>
      </c>
      <c r="G26" s="231">
        <v>72298.594599999997</v>
      </c>
      <c r="H26" s="231">
        <v>101435.81299999999</v>
      </c>
      <c r="I26" s="231">
        <v>62441.335200000001</v>
      </c>
      <c r="J26" s="232">
        <v>8.98</v>
      </c>
      <c r="K26" s="232">
        <v>22.76</v>
      </c>
      <c r="L26" s="232">
        <v>9.7799999999999994</v>
      </c>
      <c r="M26" s="232">
        <v>185.41659999999999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15.235099999999999</v>
      </c>
      <c r="D27" s="230">
        <v>35592.245000000003</v>
      </c>
      <c r="E27" s="231">
        <v>29162.438699999999</v>
      </c>
      <c r="F27" s="231">
        <v>31673.231899999999</v>
      </c>
      <c r="G27" s="231">
        <v>39876.085800000001</v>
      </c>
      <c r="H27" s="231">
        <v>43931.073499999999</v>
      </c>
      <c r="I27" s="231">
        <v>36340.133199999997</v>
      </c>
      <c r="J27" s="232">
        <v>8.5500000000000007</v>
      </c>
      <c r="K27" s="232">
        <v>8</v>
      </c>
      <c r="L27" s="232">
        <v>15.67</v>
      </c>
      <c r="M27" s="232">
        <v>174.7868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10.0486</v>
      </c>
      <c r="D28" s="230">
        <v>48040.144899999999</v>
      </c>
      <c r="E28" s="231">
        <v>33160.160300000003</v>
      </c>
      <c r="F28" s="231">
        <v>39631.407800000001</v>
      </c>
      <c r="G28" s="231">
        <v>57655.038099999998</v>
      </c>
      <c r="H28" s="231">
        <v>70769.750799999994</v>
      </c>
      <c r="I28" s="231">
        <v>50373.702299999997</v>
      </c>
      <c r="J28" s="232">
        <v>14.02</v>
      </c>
      <c r="K28" s="232">
        <v>20</v>
      </c>
      <c r="L28" s="232">
        <v>11.26</v>
      </c>
      <c r="M28" s="232">
        <v>175.34620000000001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1.6274</v>
      </c>
      <c r="D29" s="230">
        <v>43377.593399999998</v>
      </c>
      <c r="E29" s="231">
        <v>31110.747200000002</v>
      </c>
      <c r="F29" s="231">
        <v>36657.981500000002</v>
      </c>
      <c r="G29" s="231">
        <v>50385.306499999999</v>
      </c>
      <c r="H29" s="231">
        <v>59362.506399999998</v>
      </c>
      <c r="I29" s="231">
        <v>44574.747000000003</v>
      </c>
      <c r="J29" s="232">
        <v>10.220000000000001</v>
      </c>
      <c r="K29" s="232">
        <v>18.850000000000001</v>
      </c>
      <c r="L29" s="232">
        <v>10.76</v>
      </c>
      <c r="M29" s="232">
        <v>175.19839999999999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5.3589000000000002</v>
      </c>
      <c r="D30" s="230">
        <v>37752.570200000002</v>
      </c>
      <c r="E30" s="231">
        <v>28025.886299999998</v>
      </c>
      <c r="F30" s="231">
        <v>32112.6162</v>
      </c>
      <c r="G30" s="231">
        <v>48275.050999999999</v>
      </c>
      <c r="H30" s="231">
        <v>59294.970500000003</v>
      </c>
      <c r="I30" s="231">
        <v>41549.197399999997</v>
      </c>
      <c r="J30" s="232">
        <v>10.78</v>
      </c>
      <c r="K30" s="232">
        <v>16.13</v>
      </c>
      <c r="L30" s="232">
        <v>10.74</v>
      </c>
      <c r="M30" s="232">
        <v>174.73750000000001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43.0867</v>
      </c>
      <c r="D31" s="243">
        <v>40109.365700000002</v>
      </c>
      <c r="E31" s="244">
        <v>27331.0988</v>
      </c>
      <c r="F31" s="244">
        <v>32596.275600000001</v>
      </c>
      <c r="G31" s="244">
        <v>49065.149700000002</v>
      </c>
      <c r="H31" s="244">
        <v>57956.4931</v>
      </c>
      <c r="I31" s="244">
        <v>41792.8534</v>
      </c>
      <c r="J31" s="245">
        <v>7.79</v>
      </c>
      <c r="K31" s="245">
        <v>18.45</v>
      </c>
      <c r="L31" s="245">
        <v>11.92</v>
      </c>
      <c r="M31" s="245">
        <v>174.2561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2.4763999999999999</v>
      </c>
      <c r="D32" s="230">
        <v>32667.154200000001</v>
      </c>
      <c r="E32" s="231">
        <v>24128.833299999998</v>
      </c>
      <c r="F32" s="231">
        <v>27185.750899999999</v>
      </c>
      <c r="G32" s="231">
        <v>39774.322200000002</v>
      </c>
      <c r="H32" s="231">
        <v>48080.174200000001</v>
      </c>
      <c r="I32" s="231">
        <v>34707.3727</v>
      </c>
      <c r="J32" s="232">
        <v>8.01</v>
      </c>
      <c r="K32" s="232">
        <v>18.41</v>
      </c>
      <c r="L32" s="232">
        <v>10.28</v>
      </c>
      <c r="M32" s="232">
        <v>174.97059999999999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7.5347999999999997</v>
      </c>
      <c r="D33" s="230">
        <v>41598.126400000001</v>
      </c>
      <c r="E33" s="231">
        <v>31224.417600000001</v>
      </c>
      <c r="F33" s="231">
        <v>35480.752099999998</v>
      </c>
      <c r="G33" s="231">
        <v>48537.436699999998</v>
      </c>
      <c r="H33" s="231">
        <v>54934.7811</v>
      </c>
      <c r="I33" s="231">
        <v>42648.7192</v>
      </c>
      <c r="J33" s="232">
        <v>4.4000000000000004</v>
      </c>
      <c r="K33" s="232">
        <v>23</v>
      </c>
      <c r="L33" s="232">
        <v>10.3</v>
      </c>
      <c r="M33" s="232">
        <v>178.72309999999999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29.5959</v>
      </c>
      <c r="D34" s="230">
        <v>41156.666899999997</v>
      </c>
      <c r="E34" s="231">
        <v>27475.435799999999</v>
      </c>
      <c r="F34" s="231">
        <v>32862.617899999997</v>
      </c>
      <c r="G34" s="231">
        <v>50480.406499999997</v>
      </c>
      <c r="H34" s="231">
        <v>59839.838100000001</v>
      </c>
      <c r="I34" s="231">
        <v>42790.0458</v>
      </c>
      <c r="J34" s="232">
        <v>8.4</v>
      </c>
      <c r="K34" s="232">
        <v>17.440000000000001</v>
      </c>
      <c r="L34" s="232">
        <v>12.61</v>
      </c>
      <c r="M34" s="232">
        <v>172.9171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2.3891</v>
      </c>
      <c r="D35" s="230">
        <v>34865.599399999999</v>
      </c>
      <c r="E35" s="231">
        <v>25387.333299999998</v>
      </c>
      <c r="F35" s="231">
        <v>29726.278300000002</v>
      </c>
      <c r="G35" s="231">
        <v>40566.848400000003</v>
      </c>
      <c r="H35" s="231">
        <v>48402.531900000002</v>
      </c>
      <c r="I35" s="231">
        <v>36173.728900000002</v>
      </c>
      <c r="J35" s="232">
        <v>10.68</v>
      </c>
      <c r="K35" s="232">
        <v>15.65</v>
      </c>
      <c r="L35" s="232">
        <v>10.35</v>
      </c>
      <c r="M35" s="232">
        <v>175.53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1.0891999999999999</v>
      </c>
      <c r="D36" s="230">
        <v>35313.364200000004</v>
      </c>
      <c r="E36" s="231">
        <v>26014.0988</v>
      </c>
      <c r="F36" s="231">
        <v>29505.4656</v>
      </c>
      <c r="G36" s="231">
        <v>43091.074999999997</v>
      </c>
      <c r="H36" s="231">
        <v>51427.916400000002</v>
      </c>
      <c r="I36" s="231">
        <v>37229.768199999999</v>
      </c>
      <c r="J36" s="232">
        <v>8.9499999999999993</v>
      </c>
      <c r="K36" s="232">
        <v>20.100000000000001</v>
      </c>
      <c r="L36" s="232">
        <v>10.24</v>
      </c>
      <c r="M36" s="232">
        <v>175.3186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9.5525000000000002</v>
      </c>
      <c r="D37" s="243">
        <v>33663.825199999999</v>
      </c>
      <c r="E37" s="244">
        <v>23703.5</v>
      </c>
      <c r="F37" s="244">
        <v>28028.488099999999</v>
      </c>
      <c r="G37" s="244">
        <v>41029.8868</v>
      </c>
      <c r="H37" s="244">
        <v>49341.1227</v>
      </c>
      <c r="I37" s="244">
        <v>35590.742299999998</v>
      </c>
      <c r="J37" s="245">
        <v>11.31</v>
      </c>
      <c r="K37" s="245">
        <v>15.74</v>
      </c>
      <c r="L37" s="245">
        <v>10.85</v>
      </c>
      <c r="M37" s="245">
        <v>174.93729999999999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4.2469000000000001</v>
      </c>
      <c r="D38" s="230">
        <v>33444.248599999999</v>
      </c>
      <c r="E38" s="231">
        <v>23131.23</v>
      </c>
      <c r="F38" s="231">
        <v>27362.866600000001</v>
      </c>
      <c r="G38" s="231">
        <v>40488.6011</v>
      </c>
      <c r="H38" s="231">
        <v>48132.063099999999</v>
      </c>
      <c r="I38" s="231">
        <v>34933.709600000002</v>
      </c>
      <c r="J38" s="232">
        <v>11.54</v>
      </c>
      <c r="K38" s="232">
        <v>15.32</v>
      </c>
      <c r="L38" s="232">
        <v>10.68</v>
      </c>
      <c r="M38" s="232">
        <v>174.9151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0.46029999999999999</v>
      </c>
      <c r="D39" s="230">
        <v>29253.0903</v>
      </c>
      <c r="E39" s="231">
        <v>20387.4166</v>
      </c>
      <c r="F39" s="231">
        <v>23171.284199999998</v>
      </c>
      <c r="G39" s="231">
        <v>34209.278299999998</v>
      </c>
      <c r="H39" s="231">
        <v>40436.033799999997</v>
      </c>
      <c r="I39" s="231">
        <v>29693.764200000001</v>
      </c>
      <c r="J39" s="232">
        <v>10.210000000000001</v>
      </c>
      <c r="K39" s="232">
        <v>19.09</v>
      </c>
      <c r="L39" s="232">
        <v>10.210000000000001</v>
      </c>
      <c r="M39" s="232">
        <v>174.3082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0.98540000000000005</v>
      </c>
      <c r="D40" s="230">
        <v>34008.7906</v>
      </c>
      <c r="E40" s="231">
        <v>24954.486700000001</v>
      </c>
      <c r="F40" s="231">
        <v>28933.872899999998</v>
      </c>
      <c r="G40" s="231">
        <v>41096.913</v>
      </c>
      <c r="H40" s="231">
        <v>48683.667399999998</v>
      </c>
      <c r="I40" s="231">
        <v>36121.945200000002</v>
      </c>
      <c r="J40" s="232">
        <v>9.77</v>
      </c>
      <c r="K40" s="232">
        <v>18</v>
      </c>
      <c r="L40" s="232">
        <v>10.93</v>
      </c>
      <c r="M40" s="232">
        <v>175.0273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3.8597000000000001</v>
      </c>
      <c r="D41" s="230">
        <v>34457.422899999998</v>
      </c>
      <c r="E41" s="231">
        <v>25026.6666</v>
      </c>
      <c r="F41" s="231">
        <v>29001.319500000001</v>
      </c>
      <c r="G41" s="231">
        <v>42475.845300000001</v>
      </c>
      <c r="H41" s="231">
        <v>51472.300499999998</v>
      </c>
      <c r="I41" s="231">
        <v>36881.471400000002</v>
      </c>
      <c r="J41" s="232">
        <v>11.56</v>
      </c>
      <c r="K41" s="232">
        <v>15.28</v>
      </c>
      <c r="L41" s="232">
        <v>11.06</v>
      </c>
      <c r="M41" s="232">
        <v>175.0138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13.6661</v>
      </c>
      <c r="D42" s="243">
        <v>28198.589199999999</v>
      </c>
      <c r="E42" s="244">
        <v>19333.243999999999</v>
      </c>
      <c r="F42" s="244">
        <v>22690.367399999999</v>
      </c>
      <c r="G42" s="244">
        <v>36874.613899999997</v>
      </c>
      <c r="H42" s="244">
        <v>45064.064100000003</v>
      </c>
      <c r="I42" s="244">
        <v>30616.886299999998</v>
      </c>
      <c r="J42" s="245">
        <v>6.6</v>
      </c>
      <c r="K42" s="245">
        <v>19.48</v>
      </c>
      <c r="L42" s="245">
        <v>10.74</v>
      </c>
      <c r="M42" s="245">
        <v>174.32159999999999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4.4897999999999998</v>
      </c>
      <c r="D43" s="230">
        <v>22750.75</v>
      </c>
      <c r="E43" s="231">
        <v>17666.186900000001</v>
      </c>
      <c r="F43" s="231">
        <v>19630.6613</v>
      </c>
      <c r="G43" s="231">
        <v>27462.959500000001</v>
      </c>
      <c r="H43" s="231">
        <v>32666.8213</v>
      </c>
      <c r="I43" s="231">
        <v>24260.559499999999</v>
      </c>
      <c r="J43" s="232">
        <v>10.53</v>
      </c>
      <c r="K43" s="232">
        <v>11.74</v>
      </c>
      <c r="L43" s="232">
        <v>9.67</v>
      </c>
      <c r="M43" s="232">
        <v>175.07749999999999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0.30420000000000003</v>
      </c>
      <c r="D44" s="230">
        <v>25532.75</v>
      </c>
      <c r="E44" s="231">
        <v>20439.9166</v>
      </c>
      <c r="F44" s="231">
        <v>21958.044099999999</v>
      </c>
      <c r="G44" s="231">
        <v>31386.2088</v>
      </c>
      <c r="H44" s="231">
        <v>36440.113400000002</v>
      </c>
      <c r="I44" s="231">
        <v>27236.284500000002</v>
      </c>
      <c r="J44" s="232">
        <v>9.48</v>
      </c>
      <c r="K44" s="232">
        <v>16.57</v>
      </c>
      <c r="L44" s="232">
        <v>10.050000000000001</v>
      </c>
      <c r="M44" s="232">
        <v>175.1584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4.8844000000000003</v>
      </c>
      <c r="D45" s="230">
        <v>27624.536899999999</v>
      </c>
      <c r="E45" s="231">
        <v>21712.9166</v>
      </c>
      <c r="F45" s="231">
        <v>24145.25</v>
      </c>
      <c r="G45" s="231">
        <v>31877.3649</v>
      </c>
      <c r="H45" s="231">
        <v>36002.988700000002</v>
      </c>
      <c r="I45" s="231">
        <v>28514.2513</v>
      </c>
      <c r="J45" s="232">
        <v>5.73</v>
      </c>
      <c r="K45" s="232">
        <v>18.02</v>
      </c>
      <c r="L45" s="232">
        <v>11.39</v>
      </c>
      <c r="M45" s="232">
        <v>176.3039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3.9874999999999998</v>
      </c>
      <c r="D46" s="230">
        <v>40850.699200000003</v>
      </c>
      <c r="E46" s="231">
        <v>25159.9166</v>
      </c>
      <c r="F46" s="231">
        <v>35041.894999999997</v>
      </c>
      <c r="G46" s="231">
        <v>46655.340900000003</v>
      </c>
      <c r="H46" s="231">
        <v>53528.184300000001</v>
      </c>
      <c r="I46" s="231">
        <v>40607.418599999997</v>
      </c>
      <c r="J46" s="232">
        <v>4.54</v>
      </c>
      <c r="K46" s="232">
        <v>26.11</v>
      </c>
      <c r="L46" s="232">
        <v>10.95</v>
      </c>
      <c r="M46" s="232">
        <v>170.9785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0.1595</v>
      </c>
      <c r="D47" s="243">
        <v>25203.694100000001</v>
      </c>
      <c r="E47" s="244">
        <v>20139.5</v>
      </c>
      <c r="F47" s="244">
        <v>22388.2068</v>
      </c>
      <c r="G47" s="244">
        <v>28730.8855</v>
      </c>
      <c r="H47" s="244">
        <v>31869.376100000001</v>
      </c>
      <c r="I47" s="244">
        <v>25729.748200000002</v>
      </c>
      <c r="J47" s="245">
        <v>8.75</v>
      </c>
      <c r="K47" s="245">
        <v>15.06</v>
      </c>
      <c r="L47" s="245">
        <v>10.26</v>
      </c>
      <c r="M47" s="245">
        <v>175.56100000000001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0.14940000000000001</v>
      </c>
      <c r="D48" s="230">
        <v>25392.4166</v>
      </c>
      <c r="E48" s="231">
        <v>20139.5</v>
      </c>
      <c r="F48" s="231">
        <v>22388.2068</v>
      </c>
      <c r="G48" s="231">
        <v>28730.8855</v>
      </c>
      <c r="H48" s="231">
        <v>31869.376100000001</v>
      </c>
      <c r="I48" s="231">
        <v>25807.0658</v>
      </c>
      <c r="J48" s="232">
        <v>8.94</v>
      </c>
      <c r="K48" s="232">
        <v>15.39</v>
      </c>
      <c r="L48" s="232">
        <v>10.23</v>
      </c>
      <c r="M48" s="232">
        <v>175.666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0.01</v>
      </c>
      <c r="D49" s="230" t="s">
        <v>50</v>
      </c>
      <c r="E49" s="231" t="s">
        <v>50</v>
      </c>
      <c r="F49" s="231" t="s">
        <v>50</v>
      </c>
      <c r="G49" s="231" t="s">
        <v>50</v>
      </c>
      <c r="H49" s="231" t="s">
        <v>50</v>
      </c>
      <c r="I49" s="231" t="s">
        <v>50</v>
      </c>
      <c r="J49" s="232" t="s">
        <v>50</v>
      </c>
      <c r="K49" s="232" t="s">
        <v>50</v>
      </c>
      <c r="L49" s="232" t="s">
        <v>50</v>
      </c>
      <c r="M49" s="232" t="s">
        <v>50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1.3680000000000001</v>
      </c>
      <c r="D51" s="243">
        <v>27223.574700000001</v>
      </c>
      <c r="E51" s="244">
        <v>21808.210999999999</v>
      </c>
      <c r="F51" s="244">
        <v>24092</v>
      </c>
      <c r="G51" s="244">
        <v>31858.8076</v>
      </c>
      <c r="H51" s="244">
        <v>36892.649400000002</v>
      </c>
      <c r="I51" s="244">
        <v>28427.058300000001</v>
      </c>
      <c r="J51" s="245">
        <v>7.3</v>
      </c>
      <c r="K51" s="245">
        <v>18.05</v>
      </c>
      <c r="L51" s="245">
        <v>9.94</v>
      </c>
      <c r="M51" s="245">
        <v>179.3657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0.4834</v>
      </c>
      <c r="D52" s="230">
        <v>26261.75</v>
      </c>
      <c r="E52" s="231">
        <v>21370.762599999998</v>
      </c>
      <c r="F52" s="231">
        <v>23436.083299999998</v>
      </c>
      <c r="G52" s="231">
        <v>30146.8361</v>
      </c>
      <c r="H52" s="231">
        <v>34555.066800000001</v>
      </c>
      <c r="I52" s="231">
        <v>27238.335800000001</v>
      </c>
      <c r="J52" s="232">
        <v>8.61</v>
      </c>
      <c r="K52" s="232">
        <v>17.36</v>
      </c>
      <c r="L52" s="232">
        <v>9.82</v>
      </c>
      <c r="M52" s="232">
        <v>179.40450000000001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0.29049999999999998</v>
      </c>
      <c r="D53" s="230">
        <v>27357.737400000002</v>
      </c>
      <c r="E53" s="231">
        <v>21977.502700000001</v>
      </c>
      <c r="F53" s="231">
        <v>24186.583299999998</v>
      </c>
      <c r="G53" s="231">
        <v>32412.606100000001</v>
      </c>
      <c r="H53" s="231">
        <v>36810.555699999997</v>
      </c>
      <c r="I53" s="231">
        <v>28499.947400000001</v>
      </c>
      <c r="J53" s="232">
        <v>6.47</v>
      </c>
      <c r="K53" s="232">
        <v>17.86</v>
      </c>
      <c r="L53" s="232">
        <v>10.19</v>
      </c>
      <c r="M53" s="232">
        <v>178.2937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0.1067</v>
      </c>
      <c r="D54" s="230">
        <v>28388.8501</v>
      </c>
      <c r="E54" s="231">
        <v>22534.5</v>
      </c>
      <c r="F54" s="231">
        <v>25276.474999999999</v>
      </c>
      <c r="G54" s="231">
        <v>32266.648499999999</v>
      </c>
      <c r="H54" s="231">
        <v>35674.973700000002</v>
      </c>
      <c r="I54" s="231">
        <v>29038.111199999999</v>
      </c>
      <c r="J54" s="232">
        <v>7.49</v>
      </c>
      <c r="K54" s="232">
        <v>16.43</v>
      </c>
      <c r="L54" s="232">
        <v>10.79</v>
      </c>
      <c r="M54" s="232">
        <v>177.5934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0.22289999999999999</v>
      </c>
      <c r="D55" s="230">
        <v>31718.918699999998</v>
      </c>
      <c r="E55" s="231">
        <v>24206.267599999999</v>
      </c>
      <c r="F55" s="231">
        <v>26896.25</v>
      </c>
      <c r="G55" s="231">
        <v>38288.342100000002</v>
      </c>
      <c r="H55" s="231">
        <v>42842.798199999997</v>
      </c>
      <c r="I55" s="231">
        <v>32485.911800000002</v>
      </c>
      <c r="J55" s="232">
        <v>6.53</v>
      </c>
      <c r="K55" s="232">
        <v>22.43</v>
      </c>
      <c r="L55" s="232">
        <v>9.5399999999999991</v>
      </c>
      <c r="M55" s="232">
        <v>182.15899999999999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0.26429999999999998</v>
      </c>
      <c r="D56" s="230">
        <v>25951.4166</v>
      </c>
      <c r="E56" s="231">
        <v>21301.007099999999</v>
      </c>
      <c r="F56" s="231">
        <v>23328.5</v>
      </c>
      <c r="G56" s="231">
        <v>29334.339400000001</v>
      </c>
      <c r="H56" s="231">
        <v>33374.936900000001</v>
      </c>
      <c r="I56" s="231">
        <v>26850.899700000002</v>
      </c>
      <c r="J56" s="232">
        <v>6.54</v>
      </c>
      <c r="K56" s="232">
        <v>15.77</v>
      </c>
      <c r="L56" s="232">
        <v>9.89</v>
      </c>
      <c r="M56" s="232">
        <v>178.833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1.2544999999999999</v>
      </c>
      <c r="D57" s="243">
        <v>29426.6446</v>
      </c>
      <c r="E57" s="244">
        <v>21335.5</v>
      </c>
      <c r="F57" s="244">
        <v>24354.25</v>
      </c>
      <c r="G57" s="244">
        <v>35406.958599999998</v>
      </c>
      <c r="H57" s="244">
        <v>40570.088400000001</v>
      </c>
      <c r="I57" s="244">
        <v>30397.846099999999</v>
      </c>
      <c r="J57" s="245">
        <v>7.83</v>
      </c>
      <c r="K57" s="245">
        <v>21.69</v>
      </c>
      <c r="L57" s="245">
        <v>9.4499999999999993</v>
      </c>
      <c r="M57" s="245">
        <v>184.75739999999999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0.26040000000000002</v>
      </c>
      <c r="D58" s="230">
        <v>25984.778600000001</v>
      </c>
      <c r="E58" s="231">
        <v>19391.487400000002</v>
      </c>
      <c r="F58" s="231">
        <v>22462.833299999998</v>
      </c>
      <c r="G58" s="231">
        <v>31493.230100000001</v>
      </c>
      <c r="H58" s="231">
        <v>36923.6774</v>
      </c>
      <c r="I58" s="231">
        <v>27372.145</v>
      </c>
      <c r="J58" s="232">
        <v>5.88</v>
      </c>
      <c r="K58" s="232">
        <v>23.09</v>
      </c>
      <c r="L58" s="232">
        <v>9.67</v>
      </c>
      <c r="M58" s="232">
        <v>175.0548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2E-3</v>
      </c>
      <c r="D59" s="230" t="s">
        <v>50</v>
      </c>
      <c r="E59" s="231" t="s">
        <v>50</v>
      </c>
      <c r="F59" s="231" t="s">
        <v>50</v>
      </c>
      <c r="G59" s="231" t="s">
        <v>50</v>
      </c>
      <c r="H59" s="231" t="s">
        <v>50</v>
      </c>
      <c r="I59" s="231" t="s">
        <v>50</v>
      </c>
      <c r="J59" s="232" t="s">
        <v>50</v>
      </c>
      <c r="K59" s="232" t="s">
        <v>50</v>
      </c>
      <c r="L59" s="232" t="s">
        <v>50</v>
      </c>
      <c r="M59" s="232" t="s">
        <v>50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0.99199999999999999</v>
      </c>
      <c r="D60" s="230">
        <v>30329.270499999999</v>
      </c>
      <c r="E60" s="231">
        <v>22251.25</v>
      </c>
      <c r="F60" s="231">
        <v>25244.4166</v>
      </c>
      <c r="G60" s="231">
        <v>36202.608899999999</v>
      </c>
      <c r="H60" s="231">
        <v>41008.431700000001</v>
      </c>
      <c r="I60" s="231">
        <v>31187.891500000002</v>
      </c>
      <c r="J60" s="232">
        <v>8.2799999999999994</v>
      </c>
      <c r="K60" s="232">
        <v>21.37</v>
      </c>
      <c r="L60" s="232">
        <v>9.41</v>
      </c>
      <c r="M60" s="232">
        <v>187.3228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3.1728999999999998</v>
      </c>
      <c r="D61" s="243">
        <v>17457.896499999999</v>
      </c>
      <c r="E61" s="244">
        <v>14886.3817</v>
      </c>
      <c r="F61" s="244">
        <v>15847.25</v>
      </c>
      <c r="G61" s="244">
        <v>20370.083299999998</v>
      </c>
      <c r="H61" s="244">
        <v>24322.583299999998</v>
      </c>
      <c r="I61" s="244">
        <v>18699.670699999999</v>
      </c>
      <c r="J61" s="245">
        <v>8.8000000000000007</v>
      </c>
      <c r="K61" s="245">
        <v>9.5</v>
      </c>
      <c r="L61" s="245">
        <v>9.83</v>
      </c>
      <c r="M61" s="245">
        <v>175.32669999999999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2.4900000000000002</v>
      </c>
      <c r="D62" s="230">
        <v>16896.405200000001</v>
      </c>
      <c r="E62" s="231">
        <v>14827.077300000001</v>
      </c>
      <c r="F62" s="231">
        <v>15600.484899999999</v>
      </c>
      <c r="G62" s="231">
        <v>19052.016500000002</v>
      </c>
      <c r="H62" s="231">
        <v>22021.3141</v>
      </c>
      <c r="I62" s="231">
        <v>17846.501700000001</v>
      </c>
      <c r="J62" s="232">
        <v>8.98</v>
      </c>
      <c r="K62" s="232">
        <v>7.64</v>
      </c>
      <c r="L62" s="232">
        <v>9.6999999999999993</v>
      </c>
      <c r="M62" s="232">
        <v>174.91370000000001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5.6399999999999999E-2</v>
      </c>
      <c r="D63" s="230" t="s">
        <v>50</v>
      </c>
      <c r="E63" s="231" t="s">
        <v>50</v>
      </c>
      <c r="F63" s="231" t="s">
        <v>50</v>
      </c>
      <c r="G63" s="231" t="s">
        <v>50</v>
      </c>
      <c r="H63" s="231" t="s">
        <v>50</v>
      </c>
      <c r="I63" s="231" t="s">
        <v>50</v>
      </c>
      <c r="J63" s="232" t="s">
        <v>50</v>
      </c>
      <c r="K63" s="232" t="s">
        <v>50</v>
      </c>
      <c r="L63" s="232" t="s">
        <v>50</v>
      </c>
      <c r="M63" s="232" t="s">
        <v>50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0.25640000000000002</v>
      </c>
      <c r="D64" s="230">
        <v>22989.25</v>
      </c>
      <c r="E64" s="231">
        <v>16241.526099999999</v>
      </c>
      <c r="F64" s="231">
        <v>19603.833299999998</v>
      </c>
      <c r="G64" s="231">
        <v>25919</v>
      </c>
      <c r="H64" s="231">
        <v>28944.3033</v>
      </c>
      <c r="I64" s="231">
        <v>23017.998299999999</v>
      </c>
      <c r="J64" s="232">
        <v>6.76</v>
      </c>
      <c r="K64" s="232">
        <v>17.27</v>
      </c>
      <c r="L64" s="232">
        <v>10.36</v>
      </c>
      <c r="M64" s="232">
        <v>179.0849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0.16839999999999999</v>
      </c>
      <c r="D65" s="230">
        <v>18668.167600000001</v>
      </c>
      <c r="E65" s="231">
        <v>16456.8069</v>
      </c>
      <c r="F65" s="231">
        <v>17311.767800000001</v>
      </c>
      <c r="G65" s="231">
        <v>20524.863300000001</v>
      </c>
      <c r="H65" s="231">
        <v>22231.829900000001</v>
      </c>
      <c r="I65" s="231">
        <v>19279.854299999999</v>
      </c>
      <c r="J65" s="232">
        <v>9.36</v>
      </c>
      <c r="K65" s="232">
        <v>8.99</v>
      </c>
      <c r="L65" s="232">
        <v>9.68</v>
      </c>
      <c r="M65" s="232">
        <v>174.97989999999999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0.20150000000000001</v>
      </c>
      <c r="D67" s="230">
        <v>22476.4166</v>
      </c>
      <c r="E67" s="231">
        <v>15438.5262</v>
      </c>
      <c r="F67" s="231">
        <v>18422.020199999999</v>
      </c>
      <c r="G67" s="231">
        <v>25761.75</v>
      </c>
      <c r="H67" s="231">
        <v>29409.4987</v>
      </c>
      <c r="I67" s="231">
        <v>22543.857599999999</v>
      </c>
      <c r="J67" s="232">
        <v>8.7100000000000009</v>
      </c>
      <c r="K67" s="232">
        <v>16.86</v>
      </c>
      <c r="L67" s="232">
        <v>10.52</v>
      </c>
      <c r="M67" s="232">
        <v>175.45679999999999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127.15860000000001</v>
      </c>
      <c r="D70" s="250">
        <v>38991.830099999999</v>
      </c>
      <c r="E70" s="251">
        <v>24857.7212</v>
      </c>
      <c r="F70" s="251">
        <v>31091.276000000002</v>
      </c>
      <c r="G70" s="251">
        <v>49666.394399999997</v>
      </c>
      <c r="H70" s="251">
        <v>63071.4035</v>
      </c>
      <c r="I70" s="251">
        <v>42615.332900000001</v>
      </c>
      <c r="J70" s="252">
        <v>9.4700000000000006</v>
      </c>
      <c r="K70" s="252">
        <v>18.100000000000001</v>
      </c>
      <c r="L70" s="252">
        <v>11.29</v>
      </c>
      <c r="M70" s="252">
        <v>175.58250000000001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B51C4-D542-428C-8D0D-F95B1BD913D6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Q32" sqref="Q32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1" customWidth="1"/>
    <col min="8" max="8" width="12.33203125" style="292" customWidth="1"/>
    <col min="9" max="11" width="10" style="292" customWidth="1"/>
    <col min="12" max="12" width="9.33203125" style="292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Hl. m. Praha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Hl. m. Praha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1.7938000000000001</v>
      </c>
      <c r="C12" s="276">
        <v>61125.435899999997</v>
      </c>
      <c r="D12" s="277">
        <v>45545.412700000001</v>
      </c>
      <c r="E12" s="277">
        <v>53516.608999999997</v>
      </c>
      <c r="F12" s="277">
        <v>69043.212499999994</v>
      </c>
      <c r="G12" s="277">
        <v>79345.982099999994</v>
      </c>
      <c r="H12" s="277">
        <v>62420.255599999997</v>
      </c>
      <c r="I12" s="278">
        <v>4.88</v>
      </c>
      <c r="J12" s="278">
        <v>5.05</v>
      </c>
      <c r="K12" s="278">
        <v>0.08</v>
      </c>
      <c r="L12" s="278">
        <v>175.70009999999999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0.95789999999999997</v>
      </c>
      <c r="C13" s="281">
        <v>73703.465100000001</v>
      </c>
      <c r="D13" s="282">
        <v>44465.907700000003</v>
      </c>
      <c r="E13" s="282">
        <v>56979.5121</v>
      </c>
      <c r="F13" s="282">
        <v>109109.6059</v>
      </c>
      <c r="G13" s="282">
        <v>140423.59580000001</v>
      </c>
      <c r="H13" s="282">
        <v>84377.353300000002</v>
      </c>
      <c r="I13" s="283">
        <v>14.3</v>
      </c>
      <c r="J13" s="283">
        <v>32.799999999999997</v>
      </c>
      <c r="K13" s="283">
        <v>11.57</v>
      </c>
      <c r="L13" s="283">
        <v>174.10910000000001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0.13569999999999999</v>
      </c>
      <c r="C14" s="276">
        <v>93100.329400000002</v>
      </c>
      <c r="D14" s="277">
        <v>55850.637699999999</v>
      </c>
      <c r="E14" s="277">
        <v>75879.677200000006</v>
      </c>
      <c r="F14" s="277">
        <v>109993.5572</v>
      </c>
      <c r="G14" s="277">
        <v>135885.71960000001</v>
      </c>
      <c r="H14" s="277">
        <v>96197.479300000006</v>
      </c>
      <c r="I14" s="278">
        <v>17.559999999999999</v>
      </c>
      <c r="J14" s="278">
        <v>35.93</v>
      </c>
      <c r="K14" s="278">
        <v>10.71</v>
      </c>
      <c r="L14" s="278">
        <v>174.01859999999999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0.39129999999999998</v>
      </c>
      <c r="C15" s="281">
        <v>69668.190600000002</v>
      </c>
      <c r="D15" s="282">
        <v>44513.273500000003</v>
      </c>
      <c r="E15" s="282">
        <v>56390.1757</v>
      </c>
      <c r="F15" s="282">
        <v>88309.108500000002</v>
      </c>
      <c r="G15" s="282">
        <v>109316.6988</v>
      </c>
      <c r="H15" s="282">
        <v>74248.389800000004</v>
      </c>
      <c r="I15" s="283">
        <v>17.57</v>
      </c>
      <c r="J15" s="283">
        <v>30</v>
      </c>
      <c r="K15" s="283">
        <v>11.23</v>
      </c>
      <c r="L15" s="283">
        <v>174.1909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0.14499999999999999</v>
      </c>
      <c r="C16" s="276">
        <v>69325.264599999995</v>
      </c>
      <c r="D16" s="277">
        <v>44213.7601</v>
      </c>
      <c r="E16" s="277">
        <v>52028.501199999999</v>
      </c>
      <c r="F16" s="277">
        <v>90233.591199999995</v>
      </c>
      <c r="G16" s="277">
        <v>111530.9783</v>
      </c>
      <c r="H16" s="277">
        <v>73784.934099999999</v>
      </c>
      <c r="I16" s="278">
        <v>19.21</v>
      </c>
      <c r="J16" s="278">
        <v>28.4</v>
      </c>
      <c r="K16" s="278">
        <v>10.33</v>
      </c>
      <c r="L16" s="278">
        <v>175.67490000000001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0.75780000000000003</v>
      </c>
      <c r="C17" s="281">
        <v>68943.948900000003</v>
      </c>
      <c r="D17" s="282">
        <v>47752.583400000003</v>
      </c>
      <c r="E17" s="282">
        <v>57645.995900000002</v>
      </c>
      <c r="F17" s="282">
        <v>85122.0429</v>
      </c>
      <c r="G17" s="282">
        <v>100528.7926</v>
      </c>
      <c r="H17" s="282">
        <v>72466.301800000001</v>
      </c>
      <c r="I17" s="283">
        <v>15.99</v>
      </c>
      <c r="J17" s="283">
        <v>30.27</v>
      </c>
      <c r="K17" s="283">
        <v>10.76</v>
      </c>
      <c r="L17" s="283">
        <v>175.0035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8.6800000000000002E-2</v>
      </c>
      <c r="C18" s="276">
        <v>63321.561300000001</v>
      </c>
      <c r="D18" s="277">
        <v>42814.999300000003</v>
      </c>
      <c r="E18" s="277">
        <v>49883.492100000003</v>
      </c>
      <c r="F18" s="277">
        <v>70596.289300000004</v>
      </c>
      <c r="G18" s="277">
        <v>94960.190900000001</v>
      </c>
      <c r="H18" s="277">
        <v>65091.802199999998</v>
      </c>
      <c r="I18" s="278">
        <v>18.760000000000002</v>
      </c>
      <c r="J18" s="278">
        <v>28.64</v>
      </c>
      <c r="K18" s="278">
        <v>11.02</v>
      </c>
      <c r="L18" s="278">
        <v>175.23480000000001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0.12920000000000001</v>
      </c>
      <c r="C19" s="281">
        <v>67485.389200000005</v>
      </c>
      <c r="D19" s="282">
        <v>38663.462699999996</v>
      </c>
      <c r="E19" s="282">
        <v>47465.272499999999</v>
      </c>
      <c r="F19" s="282">
        <v>83282.552800000005</v>
      </c>
      <c r="G19" s="282">
        <v>110247.4987</v>
      </c>
      <c r="H19" s="282">
        <v>70251.039699999994</v>
      </c>
      <c r="I19" s="283">
        <v>16.7</v>
      </c>
      <c r="J19" s="283">
        <v>27.46</v>
      </c>
      <c r="K19" s="283">
        <v>10.31</v>
      </c>
      <c r="L19" s="283">
        <v>176.46780000000001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0.26690000000000003</v>
      </c>
      <c r="C20" s="276">
        <v>68225.952799999999</v>
      </c>
      <c r="D20" s="277">
        <v>48528.359700000001</v>
      </c>
      <c r="E20" s="277">
        <v>60283.360099999998</v>
      </c>
      <c r="F20" s="277">
        <v>86532.272200000007</v>
      </c>
      <c r="G20" s="277">
        <v>103233.5578</v>
      </c>
      <c r="H20" s="277">
        <v>73546.866200000004</v>
      </c>
      <c r="I20" s="278">
        <v>15.15</v>
      </c>
      <c r="J20" s="278">
        <v>27.77</v>
      </c>
      <c r="K20" s="278">
        <v>11.15</v>
      </c>
      <c r="L20" s="278">
        <v>174.1139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6.7799999999999999E-2</v>
      </c>
      <c r="C21" s="281">
        <v>81450.588499999998</v>
      </c>
      <c r="D21" s="282">
        <v>38164.574800000002</v>
      </c>
      <c r="E21" s="282">
        <v>58547.744899999998</v>
      </c>
      <c r="F21" s="282">
        <v>99272.159899999999</v>
      </c>
      <c r="G21" s="282">
        <v>110532.6796</v>
      </c>
      <c r="H21" s="282">
        <v>78393.845600000001</v>
      </c>
      <c r="I21" s="283">
        <v>18.87</v>
      </c>
      <c r="J21" s="283">
        <v>29.51</v>
      </c>
      <c r="K21" s="283">
        <v>10.95</v>
      </c>
      <c r="L21" s="283">
        <v>174.44139999999999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0.23219999999999999</v>
      </c>
      <c r="C22" s="276">
        <v>66115.767000000007</v>
      </c>
      <c r="D22" s="277">
        <v>42286.611400000002</v>
      </c>
      <c r="E22" s="277">
        <v>51315.736900000004</v>
      </c>
      <c r="F22" s="277">
        <v>80968.426900000006</v>
      </c>
      <c r="G22" s="277">
        <v>102525.7981</v>
      </c>
      <c r="H22" s="277">
        <v>68798.367899999997</v>
      </c>
      <c r="I22" s="278">
        <v>14.66</v>
      </c>
      <c r="J22" s="278">
        <v>28.69</v>
      </c>
      <c r="K22" s="278">
        <v>10.91</v>
      </c>
      <c r="L22" s="278">
        <v>175.18279999999999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0.35720000000000002</v>
      </c>
      <c r="C23" s="281">
        <v>47397.070299999999</v>
      </c>
      <c r="D23" s="282">
        <v>35287.989600000001</v>
      </c>
      <c r="E23" s="282">
        <v>40528.510600000001</v>
      </c>
      <c r="F23" s="282">
        <v>54421.140899999999</v>
      </c>
      <c r="G23" s="282">
        <v>60444.913500000002</v>
      </c>
      <c r="H23" s="282">
        <v>47854.329700000002</v>
      </c>
      <c r="I23" s="283">
        <v>13.87</v>
      </c>
      <c r="J23" s="283">
        <v>19.88</v>
      </c>
      <c r="K23" s="283">
        <v>15.39</v>
      </c>
      <c r="L23" s="283">
        <v>173.90180000000001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0.32340000000000002</v>
      </c>
      <c r="C24" s="276">
        <v>75951.031400000007</v>
      </c>
      <c r="D24" s="277">
        <v>51235.376600000003</v>
      </c>
      <c r="E24" s="277">
        <v>61060.564700000003</v>
      </c>
      <c r="F24" s="277">
        <v>99657.977299999999</v>
      </c>
      <c r="G24" s="277">
        <v>137189.05489999999</v>
      </c>
      <c r="H24" s="277">
        <v>85732.0913</v>
      </c>
      <c r="I24" s="278">
        <v>14.83</v>
      </c>
      <c r="J24" s="278">
        <v>31.3</v>
      </c>
      <c r="K24" s="278">
        <v>10.06</v>
      </c>
      <c r="L24" s="278">
        <v>179.66749999999999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6.2700000000000006E-2</v>
      </c>
      <c r="C25" s="281">
        <v>42940.603300000002</v>
      </c>
      <c r="D25" s="282">
        <v>36329.805399999997</v>
      </c>
      <c r="E25" s="282">
        <v>38715.529699999999</v>
      </c>
      <c r="F25" s="282">
        <v>49674.546799999996</v>
      </c>
      <c r="G25" s="282">
        <v>65517.103799999997</v>
      </c>
      <c r="H25" s="282">
        <v>46651.430399999997</v>
      </c>
      <c r="I25" s="283">
        <v>12.98</v>
      </c>
      <c r="J25" s="283">
        <v>21.91</v>
      </c>
      <c r="K25" s="283">
        <v>10.119999999999999</v>
      </c>
      <c r="L25" s="283">
        <v>175.26939999999999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0.23810000000000001</v>
      </c>
      <c r="C26" s="276">
        <v>48840.770900000003</v>
      </c>
      <c r="D26" s="277">
        <v>36615.189700000003</v>
      </c>
      <c r="E26" s="277">
        <v>41923.568099999997</v>
      </c>
      <c r="F26" s="277">
        <v>63061.327299999997</v>
      </c>
      <c r="G26" s="277">
        <v>80170.819900000002</v>
      </c>
      <c r="H26" s="277">
        <v>54451.956400000003</v>
      </c>
      <c r="I26" s="278">
        <v>10.43</v>
      </c>
      <c r="J26" s="278">
        <v>21.34</v>
      </c>
      <c r="K26" s="278">
        <v>10.31</v>
      </c>
      <c r="L26" s="278">
        <v>175.2997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0.9476</v>
      </c>
      <c r="C27" s="281">
        <v>59553.205900000001</v>
      </c>
      <c r="D27" s="282">
        <v>45680.275199999996</v>
      </c>
      <c r="E27" s="282">
        <v>51177.250699999997</v>
      </c>
      <c r="F27" s="282">
        <v>69434.771099999998</v>
      </c>
      <c r="G27" s="282">
        <v>80170.986499999999</v>
      </c>
      <c r="H27" s="282">
        <v>61243.105300000003</v>
      </c>
      <c r="I27" s="283">
        <v>13.54</v>
      </c>
      <c r="J27" s="283">
        <v>24.02</v>
      </c>
      <c r="K27" s="283">
        <v>15.08</v>
      </c>
      <c r="L27" s="283">
        <v>174.35890000000001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0.93500000000000005</v>
      </c>
      <c r="C28" s="276">
        <v>72997.4375</v>
      </c>
      <c r="D28" s="277">
        <v>47916.455800000003</v>
      </c>
      <c r="E28" s="277">
        <v>60608.298799999997</v>
      </c>
      <c r="F28" s="277">
        <v>89457.421400000007</v>
      </c>
      <c r="G28" s="277">
        <v>104261.99619999999</v>
      </c>
      <c r="H28" s="277">
        <v>75545.838000000003</v>
      </c>
      <c r="I28" s="278">
        <v>14.75</v>
      </c>
      <c r="J28" s="278">
        <v>25.51</v>
      </c>
      <c r="K28" s="278">
        <v>11.95</v>
      </c>
      <c r="L28" s="278">
        <v>170.84630000000001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9.2999999999999999E-2</v>
      </c>
      <c r="C29" s="281">
        <v>54896.303200000002</v>
      </c>
      <c r="D29" s="282">
        <v>29826.987000000001</v>
      </c>
      <c r="E29" s="282">
        <v>36375.06</v>
      </c>
      <c r="F29" s="282">
        <v>69270.527799999996</v>
      </c>
      <c r="G29" s="282">
        <v>87349.5052</v>
      </c>
      <c r="H29" s="282">
        <v>55523.734199999999</v>
      </c>
      <c r="I29" s="283">
        <v>10.84</v>
      </c>
      <c r="J29" s="283">
        <v>30.68</v>
      </c>
      <c r="K29" s="283">
        <v>9.9700000000000006</v>
      </c>
      <c r="L29" s="283">
        <v>174.9734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4.99E-2</v>
      </c>
      <c r="C30" s="276">
        <v>53649.848899999997</v>
      </c>
      <c r="D30" s="277">
        <v>37579.9087</v>
      </c>
      <c r="E30" s="277">
        <v>44259.226300000002</v>
      </c>
      <c r="F30" s="277">
        <v>62368.230199999998</v>
      </c>
      <c r="G30" s="277">
        <v>89012.472599999994</v>
      </c>
      <c r="H30" s="277">
        <v>57101.930399999997</v>
      </c>
      <c r="I30" s="278">
        <v>15.03</v>
      </c>
      <c r="J30" s="278">
        <v>26.09</v>
      </c>
      <c r="K30" s="278">
        <v>10.29</v>
      </c>
      <c r="L30" s="278">
        <v>174.48349999999999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0.4723</v>
      </c>
      <c r="C31" s="281">
        <v>43246.224699999999</v>
      </c>
      <c r="D31" s="282">
        <v>29774.552</v>
      </c>
      <c r="E31" s="282">
        <v>34939.645499999999</v>
      </c>
      <c r="F31" s="282">
        <v>52923.548699999999</v>
      </c>
      <c r="G31" s="282">
        <v>64587.0599</v>
      </c>
      <c r="H31" s="282">
        <v>45770.223599999998</v>
      </c>
      <c r="I31" s="283">
        <v>9.34</v>
      </c>
      <c r="J31" s="283">
        <v>17.43</v>
      </c>
      <c r="K31" s="283">
        <v>11.64</v>
      </c>
      <c r="L31" s="283">
        <v>177.7998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0.3881</v>
      </c>
      <c r="C32" s="276">
        <v>41434.449999999997</v>
      </c>
      <c r="D32" s="277">
        <v>31718.884300000002</v>
      </c>
      <c r="E32" s="277">
        <v>35569.852899999998</v>
      </c>
      <c r="F32" s="277">
        <v>47395.904499999997</v>
      </c>
      <c r="G32" s="277">
        <v>58733.864300000001</v>
      </c>
      <c r="H32" s="277">
        <v>43442.182500000003</v>
      </c>
      <c r="I32" s="278">
        <v>11.09</v>
      </c>
      <c r="J32" s="278">
        <v>16.010000000000002</v>
      </c>
      <c r="K32" s="278">
        <v>11.63</v>
      </c>
      <c r="L32" s="278">
        <v>174.1413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0.64580000000000004</v>
      </c>
      <c r="C33" s="281">
        <v>39982.252800000002</v>
      </c>
      <c r="D33" s="282">
        <v>29677.0406</v>
      </c>
      <c r="E33" s="282">
        <v>34093.248299999999</v>
      </c>
      <c r="F33" s="282">
        <v>46976.755599999997</v>
      </c>
      <c r="G33" s="282">
        <v>51746.934300000001</v>
      </c>
      <c r="H33" s="282">
        <v>41076.025600000001</v>
      </c>
      <c r="I33" s="283">
        <v>10.71</v>
      </c>
      <c r="J33" s="283">
        <v>14.08</v>
      </c>
      <c r="K33" s="283">
        <v>11.65</v>
      </c>
      <c r="L33" s="283">
        <v>174.2543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0.55220000000000002</v>
      </c>
      <c r="C34" s="276">
        <v>48074.455399999999</v>
      </c>
      <c r="D34" s="277">
        <v>35425.082499999997</v>
      </c>
      <c r="E34" s="277">
        <v>40173.818500000001</v>
      </c>
      <c r="F34" s="277">
        <v>55542.270799999998</v>
      </c>
      <c r="G34" s="277">
        <v>67505.208599999998</v>
      </c>
      <c r="H34" s="277">
        <v>49729.975400000003</v>
      </c>
      <c r="I34" s="278">
        <v>13.39</v>
      </c>
      <c r="J34" s="278">
        <v>19.84</v>
      </c>
      <c r="K34" s="278">
        <v>11</v>
      </c>
      <c r="L34" s="278">
        <v>175.3999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0.31890000000000002</v>
      </c>
      <c r="C35" s="281">
        <v>62980.384100000003</v>
      </c>
      <c r="D35" s="282">
        <v>39519.7958</v>
      </c>
      <c r="E35" s="282">
        <v>50835.0743</v>
      </c>
      <c r="F35" s="282">
        <v>69829.726200000005</v>
      </c>
      <c r="G35" s="282">
        <v>78089.863599999997</v>
      </c>
      <c r="H35" s="282">
        <v>61586.645900000003</v>
      </c>
      <c r="I35" s="283">
        <v>13.86</v>
      </c>
      <c r="J35" s="283">
        <v>13.56</v>
      </c>
      <c r="K35" s="283">
        <v>9.6199999999999992</v>
      </c>
      <c r="L35" s="283">
        <v>184.00360000000001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3.2458999999999998</v>
      </c>
      <c r="C36" s="276">
        <v>78509.569099999993</v>
      </c>
      <c r="D36" s="277">
        <v>48011.132799999999</v>
      </c>
      <c r="E36" s="277">
        <v>59945.430699999997</v>
      </c>
      <c r="F36" s="277">
        <v>101433.8144</v>
      </c>
      <c r="G36" s="277">
        <v>123624.4078</v>
      </c>
      <c r="H36" s="277">
        <v>83199.814799999993</v>
      </c>
      <c r="I36" s="278">
        <v>11.49</v>
      </c>
      <c r="J36" s="278">
        <v>22.92</v>
      </c>
      <c r="K36" s="278">
        <v>9.2899999999999991</v>
      </c>
      <c r="L36" s="278">
        <v>195.88509999999999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3.6962000000000002</v>
      </c>
      <c r="C37" s="281">
        <v>49133.268600000003</v>
      </c>
      <c r="D37" s="282">
        <v>36350.852099999996</v>
      </c>
      <c r="E37" s="282">
        <v>42662.0936</v>
      </c>
      <c r="F37" s="282">
        <v>55827.167699999998</v>
      </c>
      <c r="G37" s="282">
        <v>62325.843399999998</v>
      </c>
      <c r="H37" s="282">
        <v>49690.687700000002</v>
      </c>
      <c r="I37" s="283">
        <v>5.15</v>
      </c>
      <c r="J37" s="283">
        <v>24.52</v>
      </c>
      <c r="K37" s="283">
        <v>10.210000000000001</v>
      </c>
      <c r="L37" s="283">
        <v>179.28659999999999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1.2924</v>
      </c>
      <c r="C38" s="276">
        <v>38563.5749</v>
      </c>
      <c r="D38" s="277">
        <v>32221.213199999998</v>
      </c>
      <c r="E38" s="277">
        <v>34925.3387</v>
      </c>
      <c r="F38" s="277">
        <v>42460.221100000002</v>
      </c>
      <c r="G38" s="277">
        <v>47027.163200000003</v>
      </c>
      <c r="H38" s="277">
        <v>39348.1083</v>
      </c>
      <c r="I38" s="278">
        <v>7.72</v>
      </c>
      <c r="J38" s="278">
        <v>11.3</v>
      </c>
      <c r="K38" s="278">
        <v>15.85</v>
      </c>
      <c r="L38" s="278">
        <v>175.98840000000001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4.7069000000000001</v>
      </c>
      <c r="C39" s="281">
        <v>37677.729099999997</v>
      </c>
      <c r="D39" s="282">
        <v>31494.382300000001</v>
      </c>
      <c r="E39" s="282">
        <v>34168.627699999997</v>
      </c>
      <c r="F39" s="282">
        <v>41024.222300000001</v>
      </c>
      <c r="G39" s="282">
        <v>44700.497900000002</v>
      </c>
      <c r="H39" s="282">
        <v>38096.795599999998</v>
      </c>
      <c r="I39" s="283">
        <v>8.16</v>
      </c>
      <c r="J39" s="283">
        <v>8.9</v>
      </c>
      <c r="K39" s="283">
        <v>16.11</v>
      </c>
      <c r="L39" s="283">
        <v>175.10300000000001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2.5783999999999998</v>
      </c>
      <c r="C40" s="276">
        <v>36735.345000000001</v>
      </c>
      <c r="D40" s="277">
        <v>30953.554599999999</v>
      </c>
      <c r="E40" s="277">
        <v>33460.474000000002</v>
      </c>
      <c r="F40" s="277">
        <v>39702.529199999997</v>
      </c>
      <c r="G40" s="277">
        <v>42258.339899999999</v>
      </c>
      <c r="H40" s="277">
        <v>36813.324099999998</v>
      </c>
      <c r="I40" s="278">
        <v>8.9600000000000009</v>
      </c>
      <c r="J40" s="278">
        <v>6.02</v>
      </c>
      <c r="K40" s="278">
        <v>16.23</v>
      </c>
      <c r="L40" s="278">
        <v>174.20050000000001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2.6149</v>
      </c>
      <c r="C41" s="281">
        <v>31246.653399999999</v>
      </c>
      <c r="D41" s="282">
        <v>27523.2287</v>
      </c>
      <c r="E41" s="282">
        <v>29385.361199999999</v>
      </c>
      <c r="F41" s="282">
        <v>33300.201699999998</v>
      </c>
      <c r="G41" s="282">
        <v>35805.5239</v>
      </c>
      <c r="H41" s="282">
        <v>31691.935399999998</v>
      </c>
      <c r="I41" s="283">
        <v>11.41</v>
      </c>
      <c r="J41" s="283">
        <v>2.72</v>
      </c>
      <c r="K41" s="283">
        <v>15.23</v>
      </c>
      <c r="L41" s="283">
        <v>174.33369999999999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0.18340000000000001</v>
      </c>
      <c r="C42" s="276">
        <v>35424.553099999997</v>
      </c>
      <c r="D42" s="277">
        <v>29919.9938</v>
      </c>
      <c r="E42" s="277">
        <v>32219.621899999998</v>
      </c>
      <c r="F42" s="277">
        <v>37527.303999999996</v>
      </c>
      <c r="G42" s="277">
        <v>39940.789199999999</v>
      </c>
      <c r="H42" s="277">
        <v>35069.975400000003</v>
      </c>
      <c r="I42" s="278">
        <v>5.98</v>
      </c>
      <c r="J42" s="278">
        <v>3.51</v>
      </c>
      <c r="K42" s="278">
        <v>16.29</v>
      </c>
      <c r="L42" s="278">
        <v>174.95480000000001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0.1709</v>
      </c>
      <c r="C43" s="281">
        <v>35248.9617</v>
      </c>
      <c r="D43" s="282">
        <v>30035.060399999998</v>
      </c>
      <c r="E43" s="282">
        <v>32205.464</v>
      </c>
      <c r="F43" s="282">
        <v>37933.424299999999</v>
      </c>
      <c r="G43" s="282">
        <v>41665.955999999998</v>
      </c>
      <c r="H43" s="282">
        <v>35639.767500000002</v>
      </c>
      <c r="I43" s="283">
        <v>8.1999999999999993</v>
      </c>
      <c r="J43" s="283">
        <v>3.8</v>
      </c>
      <c r="K43" s="283">
        <v>16.64</v>
      </c>
      <c r="L43" s="283">
        <v>174.33410000000001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1.9197</v>
      </c>
      <c r="C44" s="276">
        <v>31199.711200000002</v>
      </c>
      <c r="D44" s="277">
        <v>26834.5</v>
      </c>
      <c r="E44" s="277">
        <v>28592.928199999998</v>
      </c>
      <c r="F44" s="277">
        <v>36127.238799999999</v>
      </c>
      <c r="G44" s="277">
        <v>41960.225599999998</v>
      </c>
      <c r="H44" s="277">
        <v>33308.275699999998</v>
      </c>
      <c r="I44" s="278">
        <v>7.45</v>
      </c>
      <c r="J44" s="278">
        <v>8.51</v>
      </c>
      <c r="K44" s="278">
        <v>15.1</v>
      </c>
      <c r="L44" s="278">
        <v>174.59870000000001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1.0923</v>
      </c>
      <c r="C45" s="281">
        <v>46661.253400000001</v>
      </c>
      <c r="D45" s="282">
        <v>34677.808900000004</v>
      </c>
      <c r="E45" s="282">
        <v>39348.540500000003</v>
      </c>
      <c r="F45" s="282">
        <v>54418.782099999997</v>
      </c>
      <c r="G45" s="282">
        <v>65502.947099999998</v>
      </c>
      <c r="H45" s="282">
        <v>48804.377800000002</v>
      </c>
      <c r="I45" s="283">
        <v>14.18</v>
      </c>
      <c r="J45" s="283">
        <v>18.989999999999998</v>
      </c>
      <c r="K45" s="283">
        <v>11.21</v>
      </c>
      <c r="L45" s="283">
        <v>174.9828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7.5197000000000003</v>
      </c>
      <c r="C46" s="276">
        <v>49057.980600000003</v>
      </c>
      <c r="D46" s="277">
        <v>33795.632599999997</v>
      </c>
      <c r="E46" s="277">
        <v>40717.869899999998</v>
      </c>
      <c r="F46" s="277">
        <v>58816.870799999997</v>
      </c>
      <c r="G46" s="277">
        <v>72605.296100000007</v>
      </c>
      <c r="H46" s="277">
        <v>51514.745799999997</v>
      </c>
      <c r="I46" s="278">
        <v>14.26</v>
      </c>
      <c r="J46" s="278">
        <v>19.93</v>
      </c>
      <c r="K46" s="278">
        <v>11.32</v>
      </c>
      <c r="L46" s="278">
        <v>175.49270000000001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0.75819999999999999</v>
      </c>
      <c r="C47" s="281">
        <v>41739.132299999997</v>
      </c>
      <c r="D47" s="282">
        <v>30375.681499999999</v>
      </c>
      <c r="E47" s="282">
        <v>35258.078800000003</v>
      </c>
      <c r="F47" s="282">
        <v>48337.826800000003</v>
      </c>
      <c r="G47" s="282">
        <v>57449.231800000001</v>
      </c>
      <c r="H47" s="282">
        <v>43042.481800000001</v>
      </c>
      <c r="I47" s="283">
        <v>9.91</v>
      </c>
      <c r="J47" s="283">
        <v>18.84</v>
      </c>
      <c r="K47" s="283">
        <v>11</v>
      </c>
      <c r="L47" s="283">
        <v>175.34530000000001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0.49349999999999999</v>
      </c>
      <c r="C48" s="276">
        <v>31069.718799999999</v>
      </c>
      <c r="D48" s="277">
        <v>26178.110100000002</v>
      </c>
      <c r="E48" s="277">
        <v>28254.095700000002</v>
      </c>
      <c r="F48" s="277">
        <v>34907.947200000002</v>
      </c>
      <c r="G48" s="277">
        <v>39381.568700000003</v>
      </c>
      <c r="H48" s="277">
        <v>32075.156999999999</v>
      </c>
      <c r="I48" s="278">
        <v>12.44</v>
      </c>
      <c r="J48" s="278">
        <v>5.41</v>
      </c>
      <c r="K48" s="278">
        <v>9.57</v>
      </c>
      <c r="L48" s="278">
        <v>174.42789999999999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1.7121999999999999</v>
      </c>
      <c r="C49" s="281">
        <v>47168.477299999999</v>
      </c>
      <c r="D49" s="282">
        <v>31424.989300000001</v>
      </c>
      <c r="E49" s="282">
        <v>37089.348100000003</v>
      </c>
      <c r="F49" s="282">
        <v>57259.898699999998</v>
      </c>
      <c r="G49" s="282">
        <v>70776.109400000001</v>
      </c>
      <c r="H49" s="282">
        <v>49229.915500000003</v>
      </c>
      <c r="I49" s="283">
        <v>12.92</v>
      </c>
      <c r="J49" s="283">
        <v>19.22</v>
      </c>
      <c r="K49" s="283">
        <v>11.62</v>
      </c>
      <c r="L49" s="283">
        <v>174.7372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0.67769999999999997</v>
      </c>
      <c r="C50" s="276">
        <v>32874.2111</v>
      </c>
      <c r="D50" s="277">
        <v>25016.700700000001</v>
      </c>
      <c r="E50" s="277">
        <v>28567.299800000001</v>
      </c>
      <c r="F50" s="277">
        <v>39346.364399999999</v>
      </c>
      <c r="G50" s="277">
        <v>48610.218999999997</v>
      </c>
      <c r="H50" s="277">
        <v>35061.982300000003</v>
      </c>
      <c r="I50" s="278">
        <v>9.94</v>
      </c>
      <c r="J50" s="278">
        <v>11.26</v>
      </c>
      <c r="K50" s="278">
        <v>10.68</v>
      </c>
      <c r="L50" s="278">
        <v>174.6122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0.30719999999999997</v>
      </c>
      <c r="C51" s="281">
        <v>38465.257299999997</v>
      </c>
      <c r="D51" s="282">
        <v>29741.9257</v>
      </c>
      <c r="E51" s="282">
        <v>33083.064700000003</v>
      </c>
      <c r="F51" s="282">
        <v>44071.747100000001</v>
      </c>
      <c r="G51" s="282">
        <v>51343.800600000002</v>
      </c>
      <c r="H51" s="282">
        <v>39923.364200000004</v>
      </c>
      <c r="I51" s="283">
        <v>7.54</v>
      </c>
      <c r="J51" s="283">
        <v>11.19</v>
      </c>
      <c r="K51" s="283">
        <v>12.91</v>
      </c>
      <c r="L51" s="283">
        <v>176.22989999999999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0.44790000000000002</v>
      </c>
      <c r="C52" s="276">
        <v>36407.503499999999</v>
      </c>
      <c r="D52" s="277">
        <v>28715.320199999998</v>
      </c>
      <c r="E52" s="277">
        <v>32517.621299999999</v>
      </c>
      <c r="F52" s="277">
        <v>41600.781499999997</v>
      </c>
      <c r="G52" s="277">
        <v>51507.768799999998</v>
      </c>
      <c r="H52" s="277">
        <v>38552.149700000002</v>
      </c>
      <c r="I52" s="278">
        <v>10.61</v>
      </c>
      <c r="J52" s="278">
        <v>18.18</v>
      </c>
      <c r="K52" s="278">
        <v>11.26</v>
      </c>
      <c r="L52" s="278">
        <v>174.08590000000001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0.69730000000000003</v>
      </c>
      <c r="C53" s="281">
        <v>38590.601999999999</v>
      </c>
      <c r="D53" s="282">
        <v>33597.432000000001</v>
      </c>
      <c r="E53" s="282">
        <v>35638.2379</v>
      </c>
      <c r="F53" s="282">
        <v>46700.975599999998</v>
      </c>
      <c r="G53" s="282">
        <v>54251.176899999999</v>
      </c>
      <c r="H53" s="282">
        <v>41713.35</v>
      </c>
      <c r="I53" s="283">
        <v>6.67</v>
      </c>
      <c r="J53" s="283">
        <v>17.14</v>
      </c>
      <c r="K53" s="283">
        <v>8.5299999999999994</v>
      </c>
      <c r="L53" s="283">
        <v>174.7527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0.60240000000000005</v>
      </c>
      <c r="C54" s="276">
        <v>35571.434099999999</v>
      </c>
      <c r="D54" s="277">
        <v>28022.187099999999</v>
      </c>
      <c r="E54" s="277">
        <v>31612.708500000001</v>
      </c>
      <c r="F54" s="277">
        <v>41329.589099999997</v>
      </c>
      <c r="G54" s="277">
        <v>48395.918299999998</v>
      </c>
      <c r="H54" s="277">
        <v>37320.146200000003</v>
      </c>
      <c r="I54" s="278">
        <v>9.5299999999999994</v>
      </c>
      <c r="J54" s="278">
        <v>17.68</v>
      </c>
      <c r="K54" s="278">
        <v>10.51</v>
      </c>
      <c r="L54" s="278">
        <v>174.52209999999999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0.30209999999999998</v>
      </c>
      <c r="C55" s="281">
        <v>29194.5383</v>
      </c>
      <c r="D55" s="282">
        <v>23291.399300000001</v>
      </c>
      <c r="E55" s="282">
        <v>25424.6175</v>
      </c>
      <c r="F55" s="282">
        <v>32161.2984</v>
      </c>
      <c r="G55" s="282">
        <v>35553.131000000001</v>
      </c>
      <c r="H55" s="282">
        <v>29287.877100000002</v>
      </c>
      <c r="I55" s="283">
        <v>7.51</v>
      </c>
      <c r="J55" s="283">
        <v>8.8699999999999992</v>
      </c>
      <c r="K55" s="283">
        <v>10.36</v>
      </c>
      <c r="L55" s="283">
        <v>174.13499999999999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0.877</v>
      </c>
      <c r="C56" s="276">
        <v>27673.466100000001</v>
      </c>
      <c r="D56" s="277">
        <v>23133.083299999998</v>
      </c>
      <c r="E56" s="277">
        <v>24854.996299999999</v>
      </c>
      <c r="F56" s="277">
        <v>37730.465300000003</v>
      </c>
      <c r="G56" s="277">
        <v>48205.419699999999</v>
      </c>
      <c r="H56" s="277">
        <v>32365.3171</v>
      </c>
      <c r="I56" s="278">
        <v>8.1199999999999992</v>
      </c>
      <c r="J56" s="278">
        <v>21.15</v>
      </c>
      <c r="K56" s="278">
        <v>10</v>
      </c>
      <c r="L56" s="278">
        <v>173.34379999999999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0.4229</v>
      </c>
      <c r="C57" s="281">
        <v>47817.535400000001</v>
      </c>
      <c r="D57" s="282">
        <v>32722.823</v>
      </c>
      <c r="E57" s="282">
        <v>37584.733099999998</v>
      </c>
      <c r="F57" s="282">
        <v>61208.571400000001</v>
      </c>
      <c r="G57" s="282">
        <v>71929.936600000001</v>
      </c>
      <c r="H57" s="282">
        <v>50979.056100000002</v>
      </c>
      <c r="I57" s="283">
        <v>8.9499999999999993</v>
      </c>
      <c r="J57" s="283">
        <v>23.91</v>
      </c>
      <c r="K57" s="283">
        <v>10.54</v>
      </c>
      <c r="L57" s="283">
        <v>191.21510000000001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0.86409999999999998</v>
      </c>
      <c r="C58" s="276">
        <v>38160.998200000002</v>
      </c>
      <c r="D58" s="277">
        <v>28244.772799999999</v>
      </c>
      <c r="E58" s="277">
        <v>32594.1777</v>
      </c>
      <c r="F58" s="277">
        <v>46331.4015</v>
      </c>
      <c r="G58" s="277">
        <v>53920.575499999999</v>
      </c>
      <c r="H58" s="277">
        <v>40410.967199999999</v>
      </c>
      <c r="I58" s="278">
        <v>5.91</v>
      </c>
      <c r="J58" s="278">
        <v>18.3</v>
      </c>
      <c r="K58" s="278">
        <v>11.13</v>
      </c>
      <c r="L58" s="278">
        <v>183.5547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4.2869999999999999</v>
      </c>
      <c r="C59" s="281">
        <v>43646.063699999999</v>
      </c>
      <c r="D59" s="282">
        <v>33293.331899999997</v>
      </c>
      <c r="E59" s="282">
        <v>37390.421000000002</v>
      </c>
      <c r="F59" s="282">
        <v>49439.8367</v>
      </c>
      <c r="G59" s="282">
        <v>54723.095699999998</v>
      </c>
      <c r="H59" s="282">
        <v>43912.957699999999</v>
      </c>
      <c r="I59" s="283">
        <v>3.64</v>
      </c>
      <c r="J59" s="283">
        <v>23.58</v>
      </c>
      <c r="K59" s="283">
        <v>10.14</v>
      </c>
      <c r="L59" s="283">
        <v>177.0154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0.31619999999999998</v>
      </c>
      <c r="C60" s="276">
        <v>34033.831899999997</v>
      </c>
      <c r="D60" s="277">
        <v>25243.334800000001</v>
      </c>
      <c r="E60" s="277">
        <v>28829.51</v>
      </c>
      <c r="F60" s="277">
        <v>38177.300999999999</v>
      </c>
      <c r="G60" s="277">
        <v>41832.228300000002</v>
      </c>
      <c r="H60" s="277">
        <v>33854.934699999998</v>
      </c>
      <c r="I60" s="278">
        <v>5.16</v>
      </c>
      <c r="J60" s="278">
        <v>11.34</v>
      </c>
      <c r="K60" s="278">
        <v>10.77</v>
      </c>
      <c r="L60" s="278">
        <v>175.6369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0.5615</v>
      </c>
      <c r="C61" s="281">
        <v>36707.144800000002</v>
      </c>
      <c r="D61" s="282">
        <v>27199.199000000001</v>
      </c>
      <c r="E61" s="282">
        <v>31923.914499999999</v>
      </c>
      <c r="F61" s="282">
        <v>40184.909500000002</v>
      </c>
      <c r="G61" s="282">
        <v>43583.374000000003</v>
      </c>
      <c r="H61" s="282">
        <v>36082.812599999997</v>
      </c>
      <c r="I61" s="283">
        <v>3.31</v>
      </c>
      <c r="J61" s="283">
        <v>27.5</v>
      </c>
      <c r="K61" s="283">
        <v>9.84</v>
      </c>
      <c r="L61" s="283">
        <v>177.81530000000001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0.12720000000000001</v>
      </c>
      <c r="C62" s="276">
        <v>35089.0677</v>
      </c>
      <c r="D62" s="277">
        <v>29399.5108</v>
      </c>
      <c r="E62" s="277">
        <v>32441.3148</v>
      </c>
      <c r="F62" s="277">
        <v>37800.585899999998</v>
      </c>
      <c r="G62" s="277">
        <v>42244.572800000002</v>
      </c>
      <c r="H62" s="277">
        <v>35465.681100000002</v>
      </c>
      <c r="I62" s="278">
        <v>11.65</v>
      </c>
      <c r="J62" s="278">
        <v>14.27</v>
      </c>
      <c r="K62" s="278">
        <v>11.28</v>
      </c>
      <c r="L62" s="278">
        <v>174.06280000000001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0.4481</v>
      </c>
      <c r="C63" s="281">
        <v>47765.811600000001</v>
      </c>
      <c r="D63" s="282">
        <v>39931.974000000002</v>
      </c>
      <c r="E63" s="282">
        <v>43401.14</v>
      </c>
      <c r="F63" s="282">
        <v>53265.035499999998</v>
      </c>
      <c r="G63" s="282">
        <v>60457.571300000003</v>
      </c>
      <c r="H63" s="282">
        <v>48952.181900000003</v>
      </c>
      <c r="I63" s="283">
        <v>3.92</v>
      </c>
      <c r="J63" s="283">
        <v>31.09</v>
      </c>
      <c r="K63" s="283">
        <v>10.11</v>
      </c>
      <c r="L63" s="283">
        <v>183.41980000000001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2.9354</v>
      </c>
      <c r="C64" s="276">
        <v>35537.011599999998</v>
      </c>
      <c r="D64" s="277">
        <v>27918.3014</v>
      </c>
      <c r="E64" s="277">
        <v>31274.231899999999</v>
      </c>
      <c r="F64" s="277">
        <v>42006.6149</v>
      </c>
      <c r="G64" s="277">
        <v>49883.231200000002</v>
      </c>
      <c r="H64" s="277">
        <v>37589.591200000003</v>
      </c>
      <c r="I64" s="278">
        <v>11.26</v>
      </c>
      <c r="J64" s="278">
        <v>16.21</v>
      </c>
      <c r="K64" s="278">
        <v>11.26</v>
      </c>
      <c r="L64" s="278">
        <v>174.7037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0.22750000000000001</v>
      </c>
      <c r="C65" s="281">
        <v>30492.829900000001</v>
      </c>
      <c r="D65" s="282">
        <v>24691.722900000001</v>
      </c>
      <c r="E65" s="282">
        <v>27398.715499999998</v>
      </c>
      <c r="F65" s="282">
        <v>32564.494200000001</v>
      </c>
      <c r="G65" s="282">
        <v>39704.096400000002</v>
      </c>
      <c r="H65" s="282">
        <v>31781.0399</v>
      </c>
      <c r="I65" s="283">
        <v>9.16</v>
      </c>
      <c r="J65" s="283">
        <v>12.33</v>
      </c>
      <c r="K65" s="283">
        <v>9.69</v>
      </c>
      <c r="L65" s="283">
        <v>178.3562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0.29349999999999998</v>
      </c>
      <c r="C66" s="276">
        <v>33043.849800000004</v>
      </c>
      <c r="D66" s="277">
        <v>26309.2713</v>
      </c>
      <c r="E66" s="277">
        <v>29945.4228</v>
      </c>
      <c r="F66" s="277">
        <v>38903.417999999998</v>
      </c>
      <c r="G66" s="277">
        <v>46167.702100000002</v>
      </c>
      <c r="H66" s="277">
        <v>35187.008199999997</v>
      </c>
      <c r="I66" s="278">
        <v>10.51</v>
      </c>
      <c r="J66" s="278">
        <v>18.84</v>
      </c>
      <c r="K66" s="278">
        <v>10.5</v>
      </c>
      <c r="L66" s="278">
        <v>175.71639999999999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0.71289999999999998</v>
      </c>
      <c r="C67" s="281">
        <v>51421.912400000001</v>
      </c>
      <c r="D67" s="282">
        <v>26132.083299999998</v>
      </c>
      <c r="E67" s="282">
        <v>32628.382699999998</v>
      </c>
      <c r="F67" s="282">
        <v>69583.333499999993</v>
      </c>
      <c r="G67" s="282">
        <v>83749.801300000006</v>
      </c>
      <c r="H67" s="282">
        <v>54224.845099999999</v>
      </c>
      <c r="I67" s="283">
        <v>13.56</v>
      </c>
      <c r="J67" s="283">
        <v>24.94</v>
      </c>
      <c r="K67" s="283">
        <v>10.53</v>
      </c>
      <c r="L67" s="283">
        <v>174.55719999999999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0.50290000000000001</v>
      </c>
      <c r="C68" s="276">
        <v>32410.858700000001</v>
      </c>
      <c r="D68" s="277">
        <v>23681.848600000001</v>
      </c>
      <c r="E68" s="277">
        <v>26799.5</v>
      </c>
      <c r="F68" s="277">
        <v>38347.147799999999</v>
      </c>
      <c r="G68" s="277">
        <v>45636.722399999999</v>
      </c>
      <c r="H68" s="277">
        <v>33744.993399999999</v>
      </c>
      <c r="I68" s="278">
        <v>11.95</v>
      </c>
      <c r="J68" s="278">
        <v>13.46</v>
      </c>
      <c r="K68" s="278">
        <v>10.56</v>
      </c>
      <c r="L68" s="278">
        <v>174.54849999999999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7.2714999999999996</v>
      </c>
      <c r="C69" s="281">
        <v>34939.664900000003</v>
      </c>
      <c r="D69" s="282">
        <v>24510</v>
      </c>
      <c r="E69" s="282">
        <v>28781.243699999999</v>
      </c>
      <c r="F69" s="282">
        <v>43054.324200000003</v>
      </c>
      <c r="G69" s="282">
        <v>53157.183900000004</v>
      </c>
      <c r="H69" s="282">
        <v>37356.264300000003</v>
      </c>
      <c r="I69" s="283">
        <v>11.15</v>
      </c>
      <c r="J69" s="283">
        <v>17.12</v>
      </c>
      <c r="K69" s="283">
        <v>11.08</v>
      </c>
      <c r="L69" s="283">
        <v>174.39599999999999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2.3340999999999998</v>
      </c>
      <c r="C70" s="276">
        <v>36502.670700000002</v>
      </c>
      <c r="D70" s="277">
        <v>29485.989300000001</v>
      </c>
      <c r="E70" s="277">
        <v>32805.951200000003</v>
      </c>
      <c r="F70" s="277">
        <v>41723.166599999997</v>
      </c>
      <c r="G70" s="277">
        <v>47786.558199999999</v>
      </c>
      <c r="H70" s="277">
        <v>37785.609199999999</v>
      </c>
      <c r="I70" s="278">
        <v>7.44</v>
      </c>
      <c r="J70" s="278">
        <v>20.93</v>
      </c>
      <c r="K70" s="278">
        <v>12.73</v>
      </c>
      <c r="L70" s="278">
        <v>174.2859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1.8640000000000001</v>
      </c>
      <c r="C71" s="281">
        <v>30498.364600000001</v>
      </c>
      <c r="D71" s="282">
        <v>24321.157200000001</v>
      </c>
      <c r="E71" s="282">
        <v>27145.622100000001</v>
      </c>
      <c r="F71" s="282">
        <v>34679.097900000001</v>
      </c>
      <c r="G71" s="282">
        <v>42542.739000000001</v>
      </c>
      <c r="H71" s="282">
        <v>32094.653900000001</v>
      </c>
      <c r="I71" s="283">
        <v>9.16</v>
      </c>
      <c r="J71" s="283">
        <v>11.41</v>
      </c>
      <c r="K71" s="283">
        <v>10.33</v>
      </c>
      <c r="L71" s="283">
        <v>175.947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0.23069999999999999</v>
      </c>
      <c r="C72" s="276">
        <v>36987.064299999998</v>
      </c>
      <c r="D72" s="277">
        <v>30114.5219</v>
      </c>
      <c r="E72" s="277">
        <v>34183.539499999999</v>
      </c>
      <c r="F72" s="277">
        <v>40579.785900000003</v>
      </c>
      <c r="G72" s="277">
        <v>44358.516900000002</v>
      </c>
      <c r="H72" s="277">
        <v>37378.470399999998</v>
      </c>
      <c r="I72" s="278">
        <v>12.17</v>
      </c>
      <c r="J72" s="278">
        <v>17.09</v>
      </c>
      <c r="K72" s="278">
        <v>11.23</v>
      </c>
      <c r="L72" s="278">
        <v>174.1584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10.149800000000001</v>
      </c>
      <c r="C73" s="281">
        <v>49434.940399999999</v>
      </c>
      <c r="D73" s="282">
        <v>37671.573700000001</v>
      </c>
      <c r="E73" s="282">
        <v>42915.136500000001</v>
      </c>
      <c r="F73" s="282">
        <v>57162.8001</v>
      </c>
      <c r="G73" s="282">
        <v>65200.379699999998</v>
      </c>
      <c r="H73" s="282">
        <v>50648.032399999996</v>
      </c>
      <c r="I73" s="283">
        <v>5.14</v>
      </c>
      <c r="J73" s="283">
        <v>18.559999999999999</v>
      </c>
      <c r="K73" s="283">
        <v>13.9</v>
      </c>
      <c r="L73" s="283">
        <v>171.36060000000001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0.5323</v>
      </c>
      <c r="C74" s="276">
        <v>45562.451500000003</v>
      </c>
      <c r="D74" s="277">
        <v>31352.171699999999</v>
      </c>
      <c r="E74" s="277">
        <v>36108.853799999997</v>
      </c>
      <c r="F74" s="277">
        <v>53806.611100000002</v>
      </c>
      <c r="G74" s="277">
        <v>60624.991699999999</v>
      </c>
      <c r="H74" s="277">
        <v>45644.471899999997</v>
      </c>
      <c r="I74" s="278">
        <v>10.81</v>
      </c>
      <c r="J74" s="278">
        <v>20.95</v>
      </c>
      <c r="K74" s="278">
        <v>10.87</v>
      </c>
      <c r="L74" s="278">
        <v>176.30260000000001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0.84030000000000005</v>
      </c>
      <c r="C75" s="281">
        <v>36914.111199999999</v>
      </c>
      <c r="D75" s="282">
        <v>28487.980599999999</v>
      </c>
      <c r="E75" s="282">
        <v>32318.564200000001</v>
      </c>
      <c r="F75" s="282">
        <v>43923.590799999998</v>
      </c>
      <c r="G75" s="282">
        <v>51995.759700000002</v>
      </c>
      <c r="H75" s="282">
        <v>38732.507100000003</v>
      </c>
      <c r="I75" s="283">
        <v>12.7</v>
      </c>
      <c r="J75" s="283">
        <v>14.36</v>
      </c>
      <c r="K75" s="283">
        <v>10.67</v>
      </c>
      <c r="L75" s="283">
        <v>176.2355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0.73399999999999999</v>
      </c>
      <c r="C76" s="276">
        <v>35100.5573</v>
      </c>
      <c r="D76" s="277">
        <v>27394.788799999998</v>
      </c>
      <c r="E76" s="277">
        <v>30922.390100000001</v>
      </c>
      <c r="F76" s="277">
        <v>39479.126199999999</v>
      </c>
      <c r="G76" s="277">
        <v>44149.898399999998</v>
      </c>
      <c r="H76" s="277">
        <v>35604.118999999999</v>
      </c>
      <c r="I76" s="278">
        <v>9.64</v>
      </c>
      <c r="J76" s="278">
        <v>17.68</v>
      </c>
      <c r="K76" s="278">
        <v>10.53</v>
      </c>
      <c r="L76" s="278">
        <v>175.4111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0.43740000000000001</v>
      </c>
      <c r="C77" s="281">
        <v>33750.467600000004</v>
      </c>
      <c r="D77" s="282">
        <v>25758.4457</v>
      </c>
      <c r="E77" s="282">
        <v>29005.3148</v>
      </c>
      <c r="F77" s="282">
        <v>42132.242700000003</v>
      </c>
      <c r="G77" s="282">
        <v>50998.376300000004</v>
      </c>
      <c r="H77" s="282">
        <v>36398.458700000003</v>
      </c>
      <c r="I77" s="283">
        <v>8.7799999999999994</v>
      </c>
      <c r="J77" s="283">
        <v>19.75</v>
      </c>
      <c r="K77" s="283">
        <v>10.39</v>
      </c>
      <c r="L77" s="283">
        <v>173.839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0.29799999999999999</v>
      </c>
      <c r="C78" s="276">
        <v>38789.720500000003</v>
      </c>
      <c r="D78" s="277">
        <v>27916.3868</v>
      </c>
      <c r="E78" s="277">
        <v>32378.2801</v>
      </c>
      <c r="F78" s="277">
        <v>44115.7281</v>
      </c>
      <c r="G78" s="277">
        <v>51540.0795</v>
      </c>
      <c r="H78" s="277">
        <v>39319.371800000001</v>
      </c>
      <c r="I78" s="278">
        <v>9.69</v>
      </c>
      <c r="J78" s="278">
        <v>22.17</v>
      </c>
      <c r="K78" s="278">
        <v>10.08</v>
      </c>
      <c r="L78" s="278">
        <v>176.16229999999999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3.1995</v>
      </c>
      <c r="C79" s="281">
        <v>34974.0576</v>
      </c>
      <c r="D79" s="282">
        <v>24175.25</v>
      </c>
      <c r="E79" s="282">
        <v>28675.616000000002</v>
      </c>
      <c r="F79" s="282">
        <v>42201.630599999997</v>
      </c>
      <c r="G79" s="282">
        <v>49457.287400000001</v>
      </c>
      <c r="H79" s="282">
        <v>36330.766900000002</v>
      </c>
      <c r="I79" s="283">
        <v>11.21</v>
      </c>
      <c r="J79" s="283">
        <v>15.65</v>
      </c>
      <c r="K79" s="283">
        <v>10.68</v>
      </c>
      <c r="L79" s="283">
        <v>174.9871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0.62739999999999996</v>
      </c>
      <c r="C80" s="276">
        <v>33314.219799999999</v>
      </c>
      <c r="D80" s="277">
        <v>24052.2261</v>
      </c>
      <c r="E80" s="277">
        <v>28866.9293</v>
      </c>
      <c r="F80" s="277">
        <v>38424.085400000004</v>
      </c>
      <c r="G80" s="277">
        <v>43446.852400000003</v>
      </c>
      <c r="H80" s="277">
        <v>34029.640800000001</v>
      </c>
      <c r="I80" s="278">
        <v>13.46</v>
      </c>
      <c r="J80" s="278">
        <v>16.989999999999998</v>
      </c>
      <c r="K80" s="278">
        <v>11.08</v>
      </c>
      <c r="L80" s="278">
        <v>174.7079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0.33439999999999998</v>
      </c>
      <c r="C81" s="281">
        <v>24069.083299999998</v>
      </c>
      <c r="D81" s="282">
        <v>19145.333299999998</v>
      </c>
      <c r="E81" s="282">
        <v>21719.846099999999</v>
      </c>
      <c r="F81" s="282">
        <v>26885.333299999998</v>
      </c>
      <c r="G81" s="282">
        <v>29610.087800000001</v>
      </c>
      <c r="H81" s="282">
        <v>24575.508699999998</v>
      </c>
      <c r="I81" s="283">
        <v>11.53</v>
      </c>
      <c r="J81" s="283">
        <v>6.78</v>
      </c>
      <c r="K81" s="283">
        <v>9.8800000000000008</v>
      </c>
      <c r="L81" s="283">
        <v>174.5188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8.5400000000000004E-2</v>
      </c>
      <c r="C82" s="276">
        <v>28496.706999999999</v>
      </c>
      <c r="D82" s="277">
        <v>22554</v>
      </c>
      <c r="E82" s="277">
        <v>25767.988399999998</v>
      </c>
      <c r="F82" s="277">
        <v>33890.148099999999</v>
      </c>
      <c r="G82" s="277">
        <v>38970.870799999997</v>
      </c>
      <c r="H82" s="277">
        <v>29806.0916</v>
      </c>
      <c r="I82" s="278">
        <v>10.36</v>
      </c>
      <c r="J82" s="278">
        <v>13.45</v>
      </c>
      <c r="K82" s="278">
        <v>9.89</v>
      </c>
      <c r="L82" s="278">
        <v>175.29349999999999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7.1199999999999999E-2</v>
      </c>
      <c r="C83" s="281">
        <v>21596.25</v>
      </c>
      <c r="D83" s="282">
        <v>17252.5111</v>
      </c>
      <c r="E83" s="282">
        <v>20062.127199999999</v>
      </c>
      <c r="F83" s="282">
        <v>27025.666499999999</v>
      </c>
      <c r="G83" s="282">
        <v>32684.2958</v>
      </c>
      <c r="H83" s="282">
        <v>23384.3158</v>
      </c>
      <c r="I83" s="283">
        <v>5.54</v>
      </c>
      <c r="J83" s="283">
        <v>21.1</v>
      </c>
      <c r="K83" s="283">
        <v>10.16</v>
      </c>
      <c r="L83" s="283">
        <v>173.822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4.0800000000000003E-2</v>
      </c>
      <c r="C84" s="276">
        <v>26474.75</v>
      </c>
      <c r="D84" s="277">
        <v>20146.027900000001</v>
      </c>
      <c r="E84" s="277">
        <v>22380.789799999999</v>
      </c>
      <c r="F84" s="277">
        <v>32661.662199999999</v>
      </c>
      <c r="G84" s="277">
        <v>36476.596599999997</v>
      </c>
      <c r="H84" s="277">
        <v>27780.844099999998</v>
      </c>
      <c r="I84" s="278">
        <v>6.16</v>
      </c>
      <c r="J84" s="278">
        <v>24.09</v>
      </c>
      <c r="K84" s="278">
        <v>9.56</v>
      </c>
      <c r="L84" s="278">
        <v>172.71770000000001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0.1943</v>
      </c>
      <c r="C85" s="281">
        <v>30440.361000000001</v>
      </c>
      <c r="D85" s="282">
        <v>22086.533899999999</v>
      </c>
      <c r="E85" s="282">
        <v>24731.267199999998</v>
      </c>
      <c r="F85" s="282">
        <v>33739.351000000002</v>
      </c>
      <c r="G85" s="282">
        <v>37244.269099999998</v>
      </c>
      <c r="H85" s="282">
        <v>29982.392</v>
      </c>
      <c r="I85" s="283">
        <v>8.61</v>
      </c>
      <c r="J85" s="283">
        <v>19.87</v>
      </c>
      <c r="K85" s="283">
        <v>10.15</v>
      </c>
      <c r="L85" s="283">
        <v>174.7457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3.3399999999999999E-2</v>
      </c>
      <c r="C86" s="276">
        <v>24790.25</v>
      </c>
      <c r="D86" s="277">
        <v>17192.083299999998</v>
      </c>
      <c r="E86" s="277">
        <v>19959.967000000001</v>
      </c>
      <c r="F86" s="277">
        <v>27435.153399999999</v>
      </c>
      <c r="G86" s="277">
        <v>32548.8262</v>
      </c>
      <c r="H86" s="277">
        <v>24754.555400000001</v>
      </c>
      <c r="I86" s="278">
        <v>4.88</v>
      </c>
      <c r="J86" s="278">
        <v>16.329999999999998</v>
      </c>
      <c r="K86" s="278">
        <v>9.41</v>
      </c>
      <c r="L86" s="278">
        <v>174.6113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4.7100000000000003E-2</v>
      </c>
      <c r="C87" s="281">
        <v>33554.747199999998</v>
      </c>
      <c r="D87" s="282">
        <v>23728.1666</v>
      </c>
      <c r="E87" s="282">
        <v>26944.1666</v>
      </c>
      <c r="F87" s="282">
        <v>38857.090700000001</v>
      </c>
      <c r="G87" s="282">
        <v>46435.616600000001</v>
      </c>
      <c r="H87" s="282">
        <v>34363.568599999999</v>
      </c>
      <c r="I87" s="283">
        <v>16.649999999999999</v>
      </c>
      <c r="J87" s="283">
        <v>15.56</v>
      </c>
      <c r="K87" s="283">
        <v>10.65</v>
      </c>
      <c r="L87" s="283">
        <v>174.16030000000001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0.32840000000000003</v>
      </c>
      <c r="C88" s="276">
        <v>35559.863700000002</v>
      </c>
      <c r="D88" s="277">
        <v>27500.978999999999</v>
      </c>
      <c r="E88" s="277">
        <v>30990.197800000002</v>
      </c>
      <c r="F88" s="277">
        <v>41157.449800000002</v>
      </c>
      <c r="G88" s="277">
        <v>48675.34</v>
      </c>
      <c r="H88" s="277">
        <v>37046.915099999998</v>
      </c>
      <c r="I88" s="278">
        <v>11.52</v>
      </c>
      <c r="J88" s="278">
        <v>17.03</v>
      </c>
      <c r="K88" s="278">
        <v>10.67</v>
      </c>
      <c r="L88" s="278">
        <v>174.26660000000001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0.23169999999999999</v>
      </c>
      <c r="C89" s="281">
        <v>31909.0317</v>
      </c>
      <c r="D89" s="282">
        <v>22295.083299999998</v>
      </c>
      <c r="E89" s="282">
        <v>25734.4166</v>
      </c>
      <c r="F89" s="282">
        <v>43476.9827</v>
      </c>
      <c r="G89" s="282">
        <v>55002.815999999999</v>
      </c>
      <c r="H89" s="282">
        <v>36334.779799999997</v>
      </c>
      <c r="I89" s="283">
        <v>10.16</v>
      </c>
      <c r="J89" s="283">
        <v>15.19</v>
      </c>
      <c r="K89" s="283">
        <v>11.35</v>
      </c>
      <c r="L89" s="283">
        <v>174.2116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0.09</v>
      </c>
      <c r="C90" s="276">
        <v>38020.760499999997</v>
      </c>
      <c r="D90" s="277">
        <v>29937.648700000002</v>
      </c>
      <c r="E90" s="277">
        <v>33114.328200000004</v>
      </c>
      <c r="F90" s="277">
        <v>45400.754999999997</v>
      </c>
      <c r="G90" s="277">
        <v>52827.842400000001</v>
      </c>
      <c r="H90" s="277">
        <v>40395.992200000001</v>
      </c>
      <c r="I90" s="278">
        <v>13.35</v>
      </c>
      <c r="J90" s="278">
        <v>16.52</v>
      </c>
      <c r="K90" s="278">
        <v>11.84</v>
      </c>
      <c r="L90" s="278">
        <v>174.81190000000001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0.1197</v>
      </c>
      <c r="C91" s="281">
        <v>28021.3194</v>
      </c>
      <c r="D91" s="282">
        <v>21549.083299999998</v>
      </c>
      <c r="E91" s="282">
        <v>24458.974600000001</v>
      </c>
      <c r="F91" s="282">
        <v>32608.406299999999</v>
      </c>
      <c r="G91" s="282">
        <v>37977.539700000001</v>
      </c>
      <c r="H91" s="282">
        <v>28796.3446</v>
      </c>
      <c r="I91" s="283">
        <v>8.1300000000000008</v>
      </c>
      <c r="J91" s="283">
        <v>16.420000000000002</v>
      </c>
      <c r="K91" s="283">
        <v>10.81</v>
      </c>
      <c r="L91" s="283">
        <v>175.60169999999999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0.21249999999999999</v>
      </c>
      <c r="C92" s="276">
        <v>34586.165200000003</v>
      </c>
      <c r="D92" s="277">
        <v>28688.2176</v>
      </c>
      <c r="E92" s="277">
        <v>30627.870200000001</v>
      </c>
      <c r="F92" s="277">
        <v>40943.484199999999</v>
      </c>
      <c r="G92" s="277">
        <v>46619.019399999997</v>
      </c>
      <c r="H92" s="277">
        <v>36720.786899999999</v>
      </c>
      <c r="I92" s="278">
        <v>5.61</v>
      </c>
      <c r="J92" s="278">
        <v>23.78</v>
      </c>
      <c r="K92" s="278">
        <v>10.52</v>
      </c>
      <c r="L92" s="278">
        <v>176.87440000000001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0.89439999999999997</v>
      </c>
      <c r="C93" s="281">
        <v>30580.113799999999</v>
      </c>
      <c r="D93" s="282">
        <v>23783.9166</v>
      </c>
      <c r="E93" s="282">
        <v>26932.176899999999</v>
      </c>
      <c r="F93" s="282">
        <v>35452.4715</v>
      </c>
      <c r="G93" s="282">
        <v>42939.665000000001</v>
      </c>
      <c r="H93" s="282">
        <v>32404.7948</v>
      </c>
      <c r="I93" s="283">
        <v>10.56</v>
      </c>
      <c r="J93" s="283">
        <v>10.53</v>
      </c>
      <c r="K93" s="283">
        <v>10.75</v>
      </c>
      <c r="L93" s="283">
        <v>175.50569999999999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0.1164</v>
      </c>
      <c r="C94" s="276">
        <v>27816.1656</v>
      </c>
      <c r="D94" s="277">
        <v>19766.0674</v>
      </c>
      <c r="E94" s="277">
        <v>24282.704699999998</v>
      </c>
      <c r="F94" s="277">
        <v>32910.127500000002</v>
      </c>
      <c r="G94" s="277">
        <v>39494.501600000003</v>
      </c>
      <c r="H94" s="277">
        <v>28844.536199999999</v>
      </c>
      <c r="I94" s="278">
        <v>14.01</v>
      </c>
      <c r="J94" s="278">
        <v>14.25</v>
      </c>
      <c r="K94" s="278">
        <v>10.33</v>
      </c>
      <c r="L94" s="278">
        <v>174.3382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0.55710000000000004</v>
      </c>
      <c r="C95" s="281">
        <v>28740.541000000001</v>
      </c>
      <c r="D95" s="282">
        <v>22463.265800000001</v>
      </c>
      <c r="E95" s="282">
        <v>24940.5</v>
      </c>
      <c r="F95" s="282">
        <v>33834.199099999998</v>
      </c>
      <c r="G95" s="282">
        <v>41627.787700000001</v>
      </c>
      <c r="H95" s="282">
        <v>30250.648700000002</v>
      </c>
      <c r="I95" s="283">
        <v>9.3000000000000007</v>
      </c>
      <c r="J95" s="283">
        <v>12.23</v>
      </c>
      <c r="K95" s="283">
        <v>11.29</v>
      </c>
      <c r="L95" s="283">
        <v>174.5334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0.27010000000000001</v>
      </c>
      <c r="C96" s="276">
        <v>39234.357600000003</v>
      </c>
      <c r="D96" s="277">
        <v>30471.693599999999</v>
      </c>
      <c r="E96" s="277">
        <v>34776.660300000003</v>
      </c>
      <c r="F96" s="277">
        <v>46557.1181</v>
      </c>
      <c r="G96" s="277">
        <v>54281.788399999998</v>
      </c>
      <c r="H96" s="277">
        <v>41880.665500000003</v>
      </c>
      <c r="I96" s="278">
        <v>13.51</v>
      </c>
      <c r="J96" s="278">
        <v>19.12</v>
      </c>
      <c r="K96" s="278">
        <v>10.79</v>
      </c>
      <c r="L96" s="278">
        <v>174.8271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2.0215000000000001</v>
      </c>
      <c r="C97" s="281">
        <v>37996.638800000001</v>
      </c>
      <c r="D97" s="282">
        <v>28175.098399999999</v>
      </c>
      <c r="E97" s="282">
        <v>32129.926299999999</v>
      </c>
      <c r="F97" s="282">
        <v>46547.832999999999</v>
      </c>
      <c r="G97" s="282">
        <v>54878.594899999996</v>
      </c>
      <c r="H97" s="282">
        <v>40484.754999999997</v>
      </c>
      <c r="I97" s="283">
        <v>12.01</v>
      </c>
      <c r="J97" s="283">
        <v>17.11</v>
      </c>
      <c r="K97" s="283">
        <v>11.19</v>
      </c>
      <c r="L97" s="283">
        <v>174.9924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2.4096000000000002</v>
      </c>
      <c r="C98" s="276">
        <v>21212.3606</v>
      </c>
      <c r="D98" s="277">
        <v>17321.3685</v>
      </c>
      <c r="E98" s="277">
        <v>18905.833299999998</v>
      </c>
      <c r="F98" s="277">
        <v>24510.583299999998</v>
      </c>
      <c r="G98" s="277">
        <v>28857.4882</v>
      </c>
      <c r="H98" s="277">
        <v>22352.718499999999</v>
      </c>
      <c r="I98" s="278">
        <v>10.41</v>
      </c>
      <c r="J98" s="278">
        <v>9.6199999999999992</v>
      </c>
      <c r="K98" s="278">
        <v>9.64</v>
      </c>
      <c r="L98" s="278">
        <v>174.94710000000001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0.71970000000000001</v>
      </c>
      <c r="C99" s="281">
        <v>27925.6662</v>
      </c>
      <c r="D99" s="282">
        <v>18032.9166</v>
      </c>
      <c r="E99" s="282">
        <v>22677.709599999998</v>
      </c>
      <c r="F99" s="282">
        <v>32227.204699999998</v>
      </c>
      <c r="G99" s="282">
        <v>37193.111400000002</v>
      </c>
      <c r="H99" s="282">
        <v>27958.489699999998</v>
      </c>
      <c r="I99" s="283">
        <v>10.32</v>
      </c>
      <c r="J99" s="283">
        <v>13.69</v>
      </c>
      <c r="K99" s="283">
        <v>9.73</v>
      </c>
      <c r="L99" s="283">
        <v>174.64269999999999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0.93059999999999998</v>
      </c>
      <c r="C100" s="276">
        <v>22741.1666</v>
      </c>
      <c r="D100" s="277">
        <v>18380.75</v>
      </c>
      <c r="E100" s="277">
        <v>20146.6666</v>
      </c>
      <c r="F100" s="277">
        <v>27008.184499999999</v>
      </c>
      <c r="G100" s="277">
        <v>31728.9882</v>
      </c>
      <c r="H100" s="277">
        <v>24341.806400000001</v>
      </c>
      <c r="I100" s="278">
        <v>11.41</v>
      </c>
      <c r="J100" s="278">
        <v>10.25</v>
      </c>
      <c r="K100" s="278">
        <v>9.6</v>
      </c>
      <c r="L100" s="278">
        <v>175.35579999999999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0.15709999999999999</v>
      </c>
      <c r="C101" s="281">
        <v>28917.742200000001</v>
      </c>
      <c r="D101" s="282">
        <v>20699.428100000001</v>
      </c>
      <c r="E101" s="282">
        <v>24151.431700000001</v>
      </c>
      <c r="F101" s="282">
        <v>32586.206999999999</v>
      </c>
      <c r="G101" s="282">
        <v>40410.003700000001</v>
      </c>
      <c r="H101" s="282">
        <v>29272.293099999999</v>
      </c>
      <c r="I101" s="283">
        <v>6.64</v>
      </c>
      <c r="J101" s="283">
        <v>25.21</v>
      </c>
      <c r="K101" s="283">
        <v>9.82</v>
      </c>
      <c r="L101" s="283">
        <v>174.46360000000001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0.1784</v>
      </c>
      <c r="C102" s="276">
        <v>28550.569899999999</v>
      </c>
      <c r="D102" s="277">
        <v>21527.266299999999</v>
      </c>
      <c r="E102" s="277">
        <v>24371.701099999998</v>
      </c>
      <c r="F102" s="277">
        <v>33623.465900000003</v>
      </c>
      <c r="G102" s="277">
        <v>38212.817499999997</v>
      </c>
      <c r="H102" s="277">
        <v>29455.682700000001</v>
      </c>
      <c r="I102" s="278">
        <v>11.35</v>
      </c>
      <c r="J102" s="278">
        <v>16.489999999999998</v>
      </c>
      <c r="K102" s="278">
        <v>10.029999999999999</v>
      </c>
      <c r="L102" s="278">
        <v>174.75790000000001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0.99509999999999998</v>
      </c>
      <c r="C103" s="281">
        <v>24405.4532</v>
      </c>
      <c r="D103" s="282">
        <v>20812.6666</v>
      </c>
      <c r="E103" s="282">
        <v>22441.968199999999</v>
      </c>
      <c r="F103" s="282">
        <v>26450.525099999999</v>
      </c>
      <c r="G103" s="282">
        <v>28798.5569</v>
      </c>
      <c r="H103" s="282">
        <v>24704.865600000001</v>
      </c>
      <c r="I103" s="283">
        <v>8.2100000000000009</v>
      </c>
      <c r="J103" s="283">
        <v>3.63</v>
      </c>
      <c r="K103" s="283">
        <v>15.67</v>
      </c>
      <c r="L103" s="283">
        <v>174.7595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0.97860000000000003</v>
      </c>
      <c r="C104" s="276">
        <v>31829.340700000001</v>
      </c>
      <c r="D104" s="277">
        <v>25860.280200000001</v>
      </c>
      <c r="E104" s="277">
        <v>28366.1728</v>
      </c>
      <c r="F104" s="277">
        <v>34932.875800000002</v>
      </c>
      <c r="G104" s="277">
        <v>38589.271200000003</v>
      </c>
      <c r="H104" s="277">
        <v>32013.569</v>
      </c>
      <c r="I104" s="278">
        <v>7.47</v>
      </c>
      <c r="J104" s="278">
        <v>20.79</v>
      </c>
      <c r="K104" s="278">
        <v>11</v>
      </c>
      <c r="L104" s="278">
        <v>170.70670000000001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0.28050000000000003</v>
      </c>
      <c r="C105" s="281">
        <v>28542.519</v>
      </c>
      <c r="D105" s="282">
        <v>24090.5</v>
      </c>
      <c r="E105" s="282">
        <v>25993.698199999999</v>
      </c>
      <c r="F105" s="282">
        <v>29763.1564</v>
      </c>
      <c r="G105" s="282">
        <v>31768.516599999999</v>
      </c>
      <c r="H105" s="282">
        <v>28342.084599999998</v>
      </c>
      <c r="I105" s="283">
        <v>8.99</v>
      </c>
      <c r="J105" s="283">
        <v>13.96</v>
      </c>
      <c r="K105" s="283">
        <v>10.07</v>
      </c>
      <c r="L105" s="283">
        <v>175.38550000000001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2.6179000000000001</v>
      </c>
      <c r="C106" s="276">
        <v>27692.463800000001</v>
      </c>
      <c r="D106" s="277">
        <v>21466.583299999998</v>
      </c>
      <c r="E106" s="277">
        <v>24088.9166</v>
      </c>
      <c r="F106" s="277">
        <v>32045.129400000002</v>
      </c>
      <c r="G106" s="277">
        <v>36341.535000000003</v>
      </c>
      <c r="H106" s="277">
        <v>28703.402999999998</v>
      </c>
      <c r="I106" s="278">
        <v>3.85</v>
      </c>
      <c r="J106" s="278">
        <v>22.04</v>
      </c>
      <c r="K106" s="278">
        <v>10.29</v>
      </c>
      <c r="L106" s="278">
        <v>179.0889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 t="s">
        <v>281</v>
      </c>
      <c r="B107" s="280">
        <v>0.8216</v>
      </c>
      <c r="C107" s="281">
        <v>44392.829599999997</v>
      </c>
      <c r="D107" s="282">
        <v>35864.188900000001</v>
      </c>
      <c r="E107" s="282">
        <v>39446.773500000003</v>
      </c>
      <c r="F107" s="282">
        <v>50481.027399999999</v>
      </c>
      <c r="G107" s="282">
        <v>58814.036</v>
      </c>
      <c r="H107" s="282">
        <v>46086.423499999997</v>
      </c>
      <c r="I107" s="283">
        <v>6.77</v>
      </c>
      <c r="J107" s="283">
        <v>21.52</v>
      </c>
      <c r="K107" s="283">
        <v>12.2</v>
      </c>
      <c r="L107" s="283">
        <v>166.209</v>
      </c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74" t="s">
        <v>282</v>
      </c>
      <c r="B108" s="275">
        <v>1.7369000000000001</v>
      </c>
      <c r="C108" s="276">
        <v>42661.6181</v>
      </c>
      <c r="D108" s="277">
        <v>36340.8298</v>
      </c>
      <c r="E108" s="277">
        <v>39118.334199999998</v>
      </c>
      <c r="F108" s="277">
        <v>47578.042099999999</v>
      </c>
      <c r="G108" s="277">
        <v>52929.021399999998</v>
      </c>
      <c r="H108" s="277">
        <v>43912.679300000003</v>
      </c>
      <c r="I108" s="278">
        <v>3.42</v>
      </c>
      <c r="J108" s="278">
        <v>34.020000000000003</v>
      </c>
      <c r="K108" s="278">
        <v>9.25</v>
      </c>
      <c r="L108" s="278">
        <v>170.30699999999999</v>
      </c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 t="s">
        <v>283</v>
      </c>
      <c r="B109" s="280">
        <v>0.54920000000000002</v>
      </c>
      <c r="C109" s="281">
        <v>20937.083299999998</v>
      </c>
      <c r="D109" s="282">
        <v>15544.6666</v>
      </c>
      <c r="E109" s="282">
        <v>17358.583299999998</v>
      </c>
      <c r="F109" s="282">
        <v>26356.25</v>
      </c>
      <c r="G109" s="282">
        <v>31191.844799999999</v>
      </c>
      <c r="H109" s="282">
        <v>22384.9764</v>
      </c>
      <c r="I109" s="283">
        <v>7.53</v>
      </c>
      <c r="J109" s="283">
        <v>19.62</v>
      </c>
      <c r="K109" s="283">
        <v>9.36</v>
      </c>
      <c r="L109" s="283">
        <v>177.26779999999999</v>
      </c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74" t="s">
        <v>284</v>
      </c>
      <c r="B110" s="275">
        <v>0.14610000000000001</v>
      </c>
      <c r="C110" s="276">
        <v>25388.213599999999</v>
      </c>
      <c r="D110" s="277">
        <v>20139.5</v>
      </c>
      <c r="E110" s="277">
        <v>22350.333299999998</v>
      </c>
      <c r="F110" s="277">
        <v>28534.192999999999</v>
      </c>
      <c r="G110" s="277">
        <v>30852.412700000001</v>
      </c>
      <c r="H110" s="277">
        <v>25716.9447</v>
      </c>
      <c r="I110" s="278">
        <v>9.18</v>
      </c>
      <c r="J110" s="278">
        <v>14.96</v>
      </c>
      <c r="K110" s="278">
        <v>10.31</v>
      </c>
      <c r="L110" s="278">
        <v>175.07570000000001</v>
      </c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 t="s">
        <v>285</v>
      </c>
      <c r="B111" s="280">
        <v>3.7600000000000001E-2</v>
      </c>
      <c r="C111" s="281">
        <v>24847.736400000002</v>
      </c>
      <c r="D111" s="282">
        <v>23210.6666</v>
      </c>
      <c r="E111" s="282">
        <v>23919.9166</v>
      </c>
      <c r="F111" s="282">
        <v>27339.907899999998</v>
      </c>
      <c r="G111" s="282">
        <v>30621.476699999999</v>
      </c>
      <c r="H111" s="282">
        <v>25795.176100000001</v>
      </c>
      <c r="I111" s="283">
        <v>4.24</v>
      </c>
      <c r="J111" s="283">
        <v>15.73</v>
      </c>
      <c r="K111" s="283">
        <v>10.06</v>
      </c>
      <c r="L111" s="283">
        <v>176.02109999999999</v>
      </c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74" t="s">
        <v>286</v>
      </c>
      <c r="B112" s="275">
        <v>0.28820000000000001</v>
      </c>
      <c r="C112" s="276">
        <v>26132.4166</v>
      </c>
      <c r="D112" s="277">
        <v>21132.984899999999</v>
      </c>
      <c r="E112" s="277">
        <v>23017.4166</v>
      </c>
      <c r="F112" s="277">
        <v>30343.718799999999</v>
      </c>
      <c r="G112" s="277">
        <v>34579.893799999998</v>
      </c>
      <c r="H112" s="277">
        <v>26974.919600000001</v>
      </c>
      <c r="I112" s="278">
        <v>9.6199999999999992</v>
      </c>
      <c r="J112" s="278">
        <v>17.8</v>
      </c>
      <c r="K112" s="278">
        <v>9.89</v>
      </c>
      <c r="L112" s="278">
        <v>179.7783</v>
      </c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 t="s">
        <v>287</v>
      </c>
      <c r="B113" s="280">
        <v>0.1013</v>
      </c>
      <c r="C113" s="281">
        <v>27967.409299999999</v>
      </c>
      <c r="D113" s="282">
        <v>23333.5059</v>
      </c>
      <c r="E113" s="282">
        <v>24673.195199999998</v>
      </c>
      <c r="F113" s="282">
        <v>32125.6823</v>
      </c>
      <c r="G113" s="282">
        <v>37583.901299999998</v>
      </c>
      <c r="H113" s="282">
        <v>29358.688900000001</v>
      </c>
      <c r="I113" s="283">
        <v>9.82</v>
      </c>
      <c r="J113" s="283">
        <v>16.989999999999998</v>
      </c>
      <c r="K113" s="283">
        <v>9.6</v>
      </c>
      <c r="L113" s="283">
        <v>179.96039999999999</v>
      </c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74" t="s">
        <v>288</v>
      </c>
      <c r="B114" s="275">
        <v>3.8100000000000002E-2</v>
      </c>
      <c r="C114" s="276">
        <v>23730.083299999998</v>
      </c>
      <c r="D114" s="277">
        <v>19462.333299999998</v>
      </c>
      <c r="E114" s="277">
        <v>22219.833299999998</v>
      </c>
      <c r="F114" s="277">
        <v>26465.75</v>
      </c>
      <c r="G114" s="277">
        <v>29441.4548</v>
      </c>
      <c r="H114" s="277">
        <v>24269.54</v>
      </c>
      <c r="I114" s="278">
        <v>2.99</v>
      </c>
      <c r="J114" s="278">
        <v>15.81</v>
      </c>
      <c r="K114" s="278">
        <v>9.9600000000000009</v>
      </c>
      <c r="L114" s="278">
        <v>178.6096</v>
      </c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 t="s">
        <v>289</v>
      </c>
      <c r="B115" s="280">
        <v>0.1943</v>
      </c>
      <c r="C115" s="281">
        <v>26912.4166</v>
      </c>
      <c r="D115" s="282">
        <v>21624.6666</v>
      </c>
      <c r="E115" s="282">
        <v>24289.083299999998</v>
      </c>
      <c r="F115" s="282">
        <v>31111.995500000001</v>
      </c>
      <c r="G115" s="282">
        <v>36411.1639</v>
      </c>
      <c r="H115" s="282">
        <v>28039.94</v>
      </c>
      <c r="I115" s="283">
        <v>6.69</v>
      </c>
      <c r="J115" s="283">
        <v>17.73</v>
      </c>
      <c r="K115" s="283">
        <v>10.050000000000001</v>
      </c>
      <c r="L115" s="283">
        <v>177.53139999999999</v>
      </c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74" t="s">
        <v>290</v>
      </c>
      <c r="B116" s="275">
        <v>6.5000000000000002E-2</v>
      </c>
      <c r="C116" s="276">
        <v>27215.421200000001</v>
      </c>
      <c r="D116" s="277">
        <v>22457</v>
      </c>
      <c r="E116" s="277">
        <v>23494.5</v>
      </c>
      <c r="F116" s="277">
        <v>31419.746500000001</v>
      </c>
      <c r="G116" s="277">
        <v>34786.883600000001</v>
      </c>
      <c r="H116" s="277">
        <v>27711.6852</v>
      </c>
      <c r="I116" s="278">
        <v>4.9000000000000004</v>
      </c>
      <c r="J116" s="278">
        <v>16.29</v>
      </c>
      <c r="K116" s="278">
        <v>10.59</v>
      </c>
      <c r="L116" s="278">
        <v>179.2492</v>
      </c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 t="s">
        <v>291</v>
      </c>
      <c r="B117" s="280">
        <v>8.8499999999999995E-2</v>
      </c>
      <c r="C117" s="281">
        <v>32633.989300000001</v>
      </c>
      <c r="D117" s="282">
        <v>25571.083299999998</v>
      </c>
      <c r="E117" s="282">
        <v>27641.934799999999</v>
      </c>
      <c r="F117" s="282">
        <v>38288.342100000002</v>
      </c>
      <c r="G117" s="282">
        <v>42842.798199999997</v>
      </c>
      <c r="H117" s="282">
        <v>33130.423600000002</v>
      </c>
      <c r="I117" s="283">
        <v>5.48</v>
      </c>
      <c r="J117" s="283">
        <v>25.99</v>
      </c>
      <c r="K117" s="283">
        <v>9.94</v>
      </c>
      <c r="L117" s="283">
        <v>182.42490000000001</v>
      </c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74" t="s">
        <v>292</v>
      </c>
      <c r="B118" s="275">
        <v>8.3500000000000005E-2</v>
      </c>
      <c r="C118" s="276">
        <v>28540.687699999999</v>
      </c>
      <c r="D118" s="277">
        <v>22220.6666</v>
      </c>
      <c r="E118" s="277">
        <v>24853.4166</v>
      </c>
      <c r="F118" s="277">
        <v>33013.451699999998</v>
      </c>
      <c r="G118" s="277">
        <v>38874.968399999998</v>
      </c>
      <c r="H118" s="277">
        <v>29869.180700000001</v>
      </c>
      <c r="I118" s="278">
        <v>7.58</v>
      </c>
      <c r="J118" s="278">
        <v>18.260000000000002</v>
      </c>
      <c r="K118" s="278">
        <v>9.57</v>
      </c>
      <c r="L118" s="278">
        <v>178.18520000000001</v>
      </c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 t="s">
        <v>293</v>
      </c>
      <c r="B119" s="280">
        <v>3.8199999999999998E-2</v>
      </c>
      <c r="C119" s="281">
        <v>39182.2929</v>
      </c>
      <c r="D119" s="282">
        <v>29645.377400000001</v>
      </c>
      <c r="E119" s="282">
        <v>33646.773200000003</v>
      </c>
      <c r="F119" s="282">
        <v>42644.2399</v>
      </c>
      <c r="G119" s="282">
        <v>43944.708599999998</v>
      </c>
      <c r="H119" s="282">
        <v>37548.712800000001</v>
      </c>
      <c r="I119" s="283">
        <v>6.66</v>
      </c>
      <c r="J119" s="283">
        <v>22.95</v>
      </c>
      <c r="K119" s="283">
        <v>8.7100000000000009</v>
      </c>
      <c r="L119" s="283">
        <v>191.88</v>
      </c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74" t="s">
        <v>294</v>
      </c>
      <c r="B120" s="275">
        <v>9.1800000000000007E-2</v>
      </c>
      <c r="C120" s="276">
        <v>25405.409899999999</v>
      </c>
      <c r="D120" s="277">
        <v>21144.25</v>
      </c>
      <c r="E120" s="277">
        <v>23133.880099999998</v>
      </c>
      <c r="F120" s="277">
        <v>27230.787199999999</v>
      </c>
      <c r="G120" s="277">
        <v>28357.895400000001</v>
      </c>
      <c r="H120" s="277">
        <v>25486.366999999998</v>
      </c>
      <c r="I120" s="278">
        <v>5.3</v>
      </c>
      <c r="J120" s="278">
        <v>10.62</v>
      </c>
      <c r="K120" s="278">
        <v>10.16</v>
      </c>
      <c r="L120" s="278">
        <v>175.3519</v>
      </c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 t="s">
        <v>295</v>
      </c>
      <c r="B121" s="280">
        <v>4.3999999999999997E-2</v>
      </c>
      <c r="C121" s="281">
        <v>22859.1666</v>
      </c>
      <c r="D121" s="282">
        <v>20231.833299999998</v>
      </c>
      <c r="E121" s="282">
        <v>21302.225299999998</v>
      </c>
      <c r="F121" s="282">
        <v>24109.1666</v>
      </c>
      <c r="G121" s="282">
        <v>25951.4166</v>
      </c>
      <c r="H121" s="282">
        <v>22876.993699999999</v>
      </c>
      <c r="I121" s="283">
        <v>5.5</v>
      </c>
      <c r="J121" s="283">
        <v>13.79</v>
      </c>
      <c r="K121" s="283">
        <v>9.7200000000000006</v>
      </c>
      <c r="L121" s="283">
        <v>180.37549999999999</v>
      </c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74" t="s">
        <v>296</v>
      </c>
      <c r="B122" s="275">
        <v>5.7299999999999997E-2</v>
      </c>
      <c r="C122" s="276">
        <v>22462.833299999998</v>
      </c>
      <c r="D122" s="277">
        <v>18890.751</v>
      </c>
      <c r="E122" s="277">
        <v>19538.726600000002</v>
      </c>
      <c r="F122" s="277">
        <v>25913</v>
      </c>
      <c r="G122" s="277">
        <v>29462.850699999999</v>
      </c>
      <c r="H122" s="277">
        <v>23466.4306</v>
      </c>
      <c r="I122" s="278">
        <v>12.79</v>
      </c>
      <c r="J122" s="278">
        <v>17.7</v>
      </c>
      <c r="K122" s="278">
        <v>10</v>
      </c>
      <c r="L122" s="278">
        <v>174.15989999999999</v>
      </c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 t="s">
        <v>297</v>
      </c>
      <c r="B123" s="280">
        <v>0.1769</v>
      </c>
      <c r="C123" s="281">
        <v>26354.550999999999</v>
      </c>
      <c r="D123" s="282">
        <v>20522.583299999998</v>
      </c>
      <c r="E123" s="282">
        <v>23007.6666</v>
      </c>
      <c r="F123" s="282">
        <v>32663.825700000001</v>
      </c>
      <c r="G123" s="282">
        <v>37125.150399999999</v>
      </c>
      <c r="H123" s="282">
        <v>28136.447899999999</v>
      </c>
      <c r="I123" s="283">
        <v>4.0199999999999996</v>
      </c>
      <c r="J123" s="283">
        <v>24.1</v>
      </c>
      <c r="K123" s="283">
        <v>9.4499999999999993</v>
      </c>
      <c r="L123" s="283">
        <v>175.06979999999999</v>
      </c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74" t="s">
        <v>298</v>
      </c>
      <c r="B124" s="275">
        <v>0.70499999999999996</v>
      </c>
      <c r="C124" s="276">
        <v>31927.544699999999</v>
      </c>
      <c r="D124" s="277">
        <v>23004.5</v>
      </c>
      <c r="E124" s="277">
        <v>26461.073700000001</v>
      </c>
      <c r="F124" s="277">
        <v>37526.423199999997</v>
      </c>
      <c r="G124" s="277">
        <v>42194.4928</v>
      </c>
      <c r="H124" s="277">
        <v>32571.308700000001</v>
      </c>
      <c r="I124" s="278">
        <v>9.26</v>
      </c>
      <c r="J124" s="278">
        <v>21.68</v>
      </c>
      <c r="K124" s="278">
        <v>9.16</v>
      </c>
      <c r="L124" s="278">
        <v>188.80449999999999</v>
      </c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 t="s">
        <v>299</v>
      </c>
      <c r="B125" s="280">
        <v>0.13900000000000001</v>
      </c>
      <c r="C125" s="281">
        <v>29451.614300000001</v>
      </c>
      <c r="D125" s="282">
        <v>23777.1404</v>
      </c>
      <c r="E125" s="282">
        <v>26670</v>
      </c>
      <c r="F125" s="282">
        <v>32478.095000000001</v>
      </c>
      <c r="G125" s="282">
        <v>35343.231299999999</v>
      </c>
      <c r="H125" s="282">
        <v>29538.9437</v>
      </c>
      <c r="I125" s="283">
        <v>5.25</v>
      </c>
      <c r="J125" s="283">
        <v>23.87</v>
      </c>
      <c r="K125" s="283">
        <v>10.130000000000001</v>
      </c>
      <c r="L125" s="283">
        <v>187.86240000000001</v>
      </c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74" t="s">
        <v>300</v>
      </c>
      <c r="B126" s="275">
        <v>0.1145</v>
      </c>
      <c r="C126" s="276">
        <v>22596.264899999998</v>
      </c>
      <c r="D126" s="277">
        <v>19220</v>
      </c>
      <c r="E126" s="277">
        <v>20566.9166</v>
      </c>
      <c r="F126" s="277">
        <v>26023.333299999998</v>
      </c>
      <c r="G126" s="277">
        <v>28472.348999999998</v>
      </c>
      <c r="H126" s="277">
        <v>23775.712100000001</v>
      </c>
      <c r="I126" s="278">
        <v>5.97</v>
      </c>
      <c r="J126" s="278">
        <v>14.25</v>
      </c>
      <c r="K126" s="278">
        <v>10.16</v>
      </c>
      <c r="L126" s="278">
        <v>174.92179999999999</v>
      </c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 t="s">
        <v>301</v>
      </c>
      <c r="B127" s="280">
        <v>2.4567000000000001</v>
      </c>
      <c r="C127" s="281">
        <v>16877.333299999998</v>
      </c>
      <c r="D127" s="282">
        <v>14817.2678</v>
      </c>
      <c r="E127" s="282">
        <v>15582.796</v>
      </c>
      <c r="F127" s="282">
        <v>18987.833299999998</v>
      </c>
      <c r="G127" s="282">
        <v>21851.75</v>
      </c>
      <c r="H127" s="282">
        <v>17807.564999999999</v>
      </c>
      <c r="I127" s="283">
        <v>8.98</v>
      </c>
      <c r="J127" s="283">
        <v>7.53</v>
      </c>
      <c r="K127" s="283">
        <v>9.7100000000000009</v>
      </c>
      <c r="L127" s="283">
        <v>174.91249999999999</v>
      </c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74" t="s">
        <v>302</v>
      </c>
      <c r="B128" s="275">
        <v>0.21260000000000001</v>
      </c>
      <c r="C128" s="276">
        <v>23596.6666</v>
      </c>
      <c r="D128" s="277">
        <v>18842.421300000002</v>
      </c>
      <c r="E128" s="277">
        <v>20209.25</v>
      </c>
      <c r="F128" s="277">
        <v>26097.75</v>
      </c>
      <c r="G128" s="277">
        <v>29505.215899999999</v>
      </c>
      <c r="H128" s="277">
        <v>23942.6558</v>
      </c>
      <c r="I128" s="278">
        <v>7.02</v>
      </c>
      <c r="J128" s="278">
        <v>18.32</v>
      </c>
      <c r="K128" s="278">
        <v>10.45</v>
      </c>
      <c r="L128" s="278">
        <v>179.88820000000001</v>
      </c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 t="s">
        <v>303</v>
      </c>
      <c r="B129" s="280">
        <v>0.1605</v>
      </c>
      <c r="C129" s="281">
        <v>18532.3714</v>
      </c>
      <c r="D129" s="282">
        <v>16407.6875</v>
      </c>
      <c r="E129" s="282">
        <v>17283.993399999999</v>
      </c>
      <c r="F129" s="282">
        <v>20104.5</v>
      </c>
      <c r="G129" s="282">
        <v>22020.673699999999</v>
      </c>
      <c r="H129" s="282">
        <v>19118.753700000001</v>
      </c>
      <c r="I129" s="283">
        <v>8.9600000000000009</v>
      </c>
      <c r="J129" s="283">
        <v>9.09</v>
      </c>
      <c r="K129" s="283">
        <v>9.75</v>
      </c>
      <c r="L129" s="283">
        <v>175.0256</v>
      </c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74" t="s">
        <v>304</v>
      </c>
      <c r="B130" s="275">
        <v>6.0100000000000001E-2</v>
      </c>
      <c r="C130" s="276">
        <v>22935.863399999998</v>
      </c>
      <c r="D130" s="277">
        <v>15013.8966</v>
      </c>
      <c r="E130" s="277">
        <v>16004.75</v>
      </c>
      <c r="F130" s="277">
        <v>26038.25</v>
      </c>
      <c r="G130" s="277">
        <v>28685.821599999999</v>
      </c>
      <c r="H130" s="277">
        <v>21851.581399999999</v>
      </c>
      <c r="I130" s="278">
        <v>10.67</v>
      </c>
      <c r="J130" s="278">
        <v>25.58</v>
      </c>
      <c r="K130" s="278">
        <v>9.98</v>
      </c>
      <c r="L130" s="278">
        <v>176.2328</v>
      </c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 t="s">
        <v>305</v>
      </c>
      <c r="B131" s="280">
        <v>9.2499999999999999E-2</v>
      </c>
      <c r="C131" s="281">
        <v>22844.083299999998</v>
      </c>
      <c r="D131" s="282">
        <v>17241.143199999999</v>
      </c>
      <c r="E131" s="282">
        <v>20767.419900000001</v>
      </c>
      <c r="F131" s="282">
        <v>25250.4166</v>
      </c>
      <c r="G131" s="282">
        <v>29246.445</v>
      </c>
      <c r="H131" s="282">
        <v>23330.9876</v>
      </c>
      <c r="I131" s="283">
        <v>8.56</v>
      </c>
      <c r="J131" s="283">
        <v>12.06</v>
      </c>
      <c r="K131" s="283">
        <v>11.05</v>
      </c>
      <c r="L131" s="283">
        <v>174.89779999999999</v>
      </c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4"/>
      <c r="B132" s="285"/>
      <c r="C132" s="286"/>
      <c r="D132" s="287"/>
      <c r="E132" s="287"/>
      <c r="F132" s="287"/>
      <c r="G132" s="287"/>
      <c r="H132" s="287"/>
      <c r="I132" s="288"/>
      <c r="J132" s="288"/>
      <c r="K132" s="288"/>
      <c r="L132" s="289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4"/>
      <c r="B133" s="285"/>
      <c r="C133" s="286"/>
      <c r="D133" s="287"/>
      <c r="E133" s="287"/>
      <c r="F133" s="287"/>
      <c r="G133" s="287"/>
      <c r="H133" s="287"/>
      <c r="I133" s="288"/>
      <c r="J133" s="288"/>
      <c r="K133" s="288"/>
      <c r="L133" s="289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4"/>
      <c r="B134" s="285"/>
      <c r="C134" s="286"/>
      <c r="D134" s="287"/>
      <c r="E134" s="287"/>
      <c r="F134" s="287"/>
      <c r="G134" s="287"/>
      <c r="H134" s="287"/>
      <c r="I134" s="288"/>
      <c r="J134" s="288"/>
      <c r="K134" s="288"/>
      <c r="L134" s="289"/>
      <c r="M134" s="262"/>
      <c r="N134" s="253"/>
      <c r="O134" s="246"/>
      <c r="P134" s="246"/>
      <c r="Q134" s="246"/>
      <c r="R134" s="98"/>
      <c r="S134" s="290"/>
      <c r="T134" s="290"/>
      <c r="U134" s="290"/>
    </row>
    <row r="135" spans="1:21" s="273" customFormat="1" ht="13.15" customHeight="1" x14ac:dyDescent="0.2">
      <c r="A135" s="284"/>
      <c r="B135" s="285"/>
      <c r="C135" s="286"/>
      <c r="D135" s="287"/>
      <c r="E135" s="287"/>
      <c r="F135" s="287"/>
      <c r="G135" s="287"/>
      <c r="H135" s="287"/>
      <c r="I135" s="288"/>
      <c r="J135" s="288"/>
      <c r="K135" s="288"/>
      <c r="L135" s="289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4"/>
      <c r="B136" s="285"/>
      <c r="C136" s="286"/>
      <c r="D136" s="287"/>
      <c r="E136" s="287"/>
      <c r="F136" s="287"/>
      <c r="G136" s="287"/>
      <c r="H136" s="287"/>
      <c r="I136" s="288"/>
      <c r="J136" s="288"/>
      <c r="K136" s="288"/>
      <c r="L136" s="289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4"/>
      <c r="B137" s="285"/>
      <c r="C137" s="286"/>
      <c r="D137" s="287"/>
      <c r="E137" s="287"/>
      <c r="F137" s="287"/>
      <c r="G137" s="287"/>
      <c r="H137" s="287"/>
      <c r="I137" s="288"/>
      <c r="J137" s="288"/>
      <c r="K137" s="288"/>
      <c r="L137" s="289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4"/>
      <c r="B138" s="285"/>
      <c r="C138" s="286"/>
      <c r="D138" s="287"/>
      <c r="E138" s="287"/>
      <c r="F138" s="287"/>
      <c r="G138" s="287"/>
      <c r="H138" s="287"/>
      <c r="I138" s="288"/>
      <c r="J138" s="288"/>
      <c r="K138" s="288"/>
      <c r="L138" s="289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4"/>
      <c r="B139" s="285"/>
      <c r="C139" s="286"/>
      <c r="D139" s="287"/>
      <c r="E139" s="287"/>
      <c r="F139" s="287"/>
      <c r="G139" s="287"/>
      <c r="H139" s="287"/>
      <c r="I139" s="288"/>
      <c r="J139" s="288"/>
      <c r="K139" s="288"/>
      <c r="L139" s="289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4"/>
      <c r="B140" s="285"/>
      <c r="C140" s="286"/>
      <c r="D140" s="287"/>
      <c r="E140" s="287"/>
      <c r="F140" s="287"/>
      <c r="G140" s="287"/>
      <c r="H140" s="287"/>
      <c r="I140" s="288"/>
      <c r="J140" s="288"/>
      <c r="K140" s="288"/>
      <c r="L140" s="289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4"/>
      <c r="B141" s="285"/>
      <c r="C141" s="286"/>
      <c r="D141" s="287"/>
      <c r="E141" s="287"/>
      <c r="F141" s="287"/>
      <c r="G141" s="287"/>
      <c r="H141" s="287"/>
      <c r="I141" s="288"/>
      <c r="J141" s="288"/>
      <c r="K141" s="288"/>
      <c r="L141" s="289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4"/>
      <c r="B142" s="285"/>
      <c r="C142" s="286"/>
      <c r="D142" s="287"/>
      <c r="E142" s="287"/>
      <c r="F142" s="287"/>
      <c r="G142" s="287"/>
      <c r="H142" s="287"/>
      <c r="I142" s="288"/>
      <c r="J142" s="288"/>
      <c r="K142" s="288"/>
      <c r="L142" s="289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4"/>
      <c r="B143" s="285"/>
      <c r="C143" s="286"/>
      <c r="D143" s="287"/>
      <c r="E143" s="287"/>
      <c r="F143" s="287"/>
      <c r="G143" s="287"/>
      <c r="H143" s="287"/>
      <c r="I143" s="288"/>
      <c r="J143" s="288"/>
      <c r="K143" s="288"/>
      <c r="L143" s="289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4"/>
      <c r="B144" s="285"/>
      <c r="C144" s="286"/>
      <c r="D144" s="287"/>
      <c r="E144" s="287"/>
      <c r="F144" s="287"/>
      <c r="G144" s="287"/>
      <c r="H144" s="287"/>
      <c r="I144" s="288"/>
      <c r="J144" s="288"/>
      <c r="K144" s="288"/>
      <c r="L144" s="289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4"/>
      <c r="B145" s="285"/>
      <c r="C145" s="286"/>
      <c r="D145" s="287"/>
      <c r="E145" s="287"/>
      <c r="F145" s="287"/>
      <c r="G145" s="287"/>
      <c r="H145" s="287"/>
      <c r="I145" s="288"/>
      <c r="J145" s="288"/>
      <c r="K145" s="288"/>
      <c r="L145" s="289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4"/>
      <c r="B146" s="285"/>
      <c r="C146" s="286"/>
      <c r="D146" s="287"/>
      <c r="E146" s="287"/>
      <c r="F146" s="287"/>
      <c r="G146" s="287"/>
      <c r="H146" s="287"/>
      <c r="I146" s="288"/>
      <c r="J146" s="288"/>
      <c r="K146" s="288"/>
      <c r="L146" s="289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4"/>
      <c r="B147" s="285"/>
      <c r="C147" s="286"/>
      <c r="D147" s="287"/>
      <c r="E147" s="287"/>
      <c r="F147" s="287"/>
      <c r="G147" s="287"/>
      <c r="H147" s="287"/>
      <c r="I147" s="288"/>
      <c r="J147" s="288"/>
      <c r="K147" s="288"/>
      <c r="L147" s="289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4"/>
      <c r="B148" s="285"/>
      <c r="C148" s="286"/>
      <c r="D148" s="287"/>
      <c r="E148" s="287"/>
      <c r="F148" s="287"/>
      <c r="G148" s="287"/>
      <c r="H148" s="287"/>
      <c r="I148" s="288"/>
      <c r="J148" s="288"/>
      <c r="K148" s="288"/>
      <c r="L148" s="289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4"/>
      <c r="B149" s="285"/>
      <c r="C149" s="286"/>
      <c r="D149" s="287"/>
      <c r="E149" s="287"/>
      <c r="F149" s="287"/>
      <c r="G149" s="287"/>
      <c r="H149" s="287"/>
      <c r="I149" s="288"/>
      <c r="J149" s="288"/>
      <c r="K149" s="288"/>
      <c r="L149" s="289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4"/>
      <c r="B150" s="285"/>
      <c r="C150" s="286"/>
      <c r="D150" s="287"/>
      <c r="E150" s="287"/>
      <c r="F150" s="287"/>
      <c r="G150" s="287"/>
      <c r="H150" s="287"/>
      <c r="I150" s="288"/>
      <c r="J150" s="288"/>
      <c r="K150" s="288"/>
      <c r="L150" s="289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4"/>
      <c r="B151" s="285"/>
      <c r="C151" s="286"/>
      <c r="D151" s="287"/>
      <c r="E151" s="287"/>
      <c r="F151" s="287"/>
      <c r="G151" s="287"/>
      <c r="H151" s="287"/>
      <c r="I151" s="288"/>
      <c r="J151" s="288"/>
      <c r="K151" s="288"/>
      <c r="L151" s="289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4"/>
      <c r="B152" s="285"/>
      <c r="C152" s="286"/>
      <c r="D152" s="287"/>
      <c r="E152" s="287"/>
      <c r="F152" s="287"/>
      <c r="G152" s="287"/>
      <c r="H152" s="287"/>
      <c r="I152" s="288"/>
      <c r="J152" s="288"/>
      <c r="K152" s="288"/>
      <c r="L152" s="289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4"/>
      <c r="B153" s="285"/>
      <c r="C153" s="286"/>
      <c r="D153" s="287"/>
      <c r="E153" s="287"/>
      <c r="F153" s="287"/>
      <c r="G153" s="287"/>
      <c r="H153" s="287"/>
      <c r="I153" s="288"/>
      <c r="J153" s="288"/>
      <c r="K153" s="288"/>
      <c r="L153" s="289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4"/>
      <c r="B154" s="285"/>
      <c r="C154" s="286"/>
      <c r="D154" s="287"/>
      <c r="E154" s="287"/>
      <c r="F154" s="287"/>
      <c r="G154" s="287"/>
      <c r="H154" s="287"/>
      <c r="I154" s="288"/>
      <c r="J154" s="288"/>
      <c r="K154" s="288"/>
      <c r="L154" s="289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4"/>
      <c r="B155" s="285"/>
      <c r="C155" s="286"/>
      <c r="D155" s="287"/>
      <c r="E155" s="287"/>
      <c r="F155" s="287"/>
      <c r="G155" s="287"/>
      <c r="H155" s="287"/>
      <c r="I155" s="288"/>
      <c r="J155" s="288"/>
      <c r="K155" s="288"/>
      <c r="L155" s="289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4"/>
      <c r="B156" s="285"/>
      <c r="C156" s="286"/>
      <c r="D156" s="287"/>
      <c r="E156" s="287"/>
      <c r="F156" s="287"/>
      <c r="G156" s="287"/>
      <c r="H156" s="287"/>
      <c r="I156" s="288"/>
      <c r="J156" s="288"/>
      <c r="K156" s="288"/>
      <c r="L156" s="289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4"/>
      <c r="B157" s="285"/>
      <c r="C157" s="286"/>
      <c r="D157" s="287"/>
      <c r="E157" s="287"/>
      <c r="F157" s="287"/>
      <c r="G157" s="287"/>
      <c r="H157" s="287"/>
      <c r="I157" s="288"/>
      <c r="J157" s="288"/>
      <c r="K157" s="288"/>
      <c r="L157" s="289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4"/>
      <c r="B158" s="285"/>
      <c r="C158" s="286"/>
      <c r="D158" s="287"/>
      <c r="E158" s="287"/>
      <c r="F158" s="287"/>
      <c r="G158" s="287"/>
      <c r="H158" s="287"/>
      <c r="I158" s="288"/>
      <c r="J158" s="288"/>
      <c r="K158" s="288"/>
      <c r="L158" s="289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4"/>
      <c r="B159" s="285"/>
      <c r="C159" s="286"/>
      <c r="D159" s="287"/>
      <c r="E159" s="287"/>
      <c r="F159" s="287"/>
      <c r="G159" s="287"/>
      <c r="H159" s="287"/>
      <c r="I159" s="288"/>
      <c r="J159" s="288"/>
      <c r="K159" s="288"/>
      <c r="L159" s="289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4"/>
      <c r="B160" s="285"/>
      <c r="C160" s="286"/>
      <c r="D160" s="287"/>
      <c r="E160" s="287"/>
      <c r="F160" s="287"/>
      <c r="G160" s="287"/>
      <c r="H160" s="287"/>
      <c r="I160" s="288"/>
      <c r="J160" s="288"/>
      <c r="K160" s="288"/>
      <c r="L160" s="289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4"/>
      <c r="B161" s="285"/>
      <c r="C161" s="286"/>
      <c r="D161" s="287"/>
      <c r="E161" s="287"/>
      <c r="F161" s="287"/>
      <c r="G161" s="287"/>
      <c r="H161" s="287"/>
      <c r="I161" s="288"/>
      <c r="J161" s="288"/>
      <c r="K161" s="288"/>
      <c r="L161" s="289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4"/>
      <c r="B162" s="285"/>
      <c r="C162" s="286"/>
      <c r="D162" s="287"/>
      <c r="E162" s="287"/>
      <c r="F162" s="287"/>
      <c r="G162" s="287"/>
      <c r="H162" s="287"/>
      <c r="I162" s="288"/>
      <c r="J162" s="288"/>
      <c r="K162" s="288"/>
      <c r="L162" s="289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4"/>
      <c r="B163" s="285"/>
      <c r="C163" s="286"/>
      <c r="D163" s="287"/>
      <c r="E163" s="287"/>
      <c r="F163" s="287"/>
      <c r="G163" s="287"/>
      <c r="H163" s="287"/>
      <c r="I163" s="288"/>
      <c r="J163" s="288"/>
      <c r="K163" s="288"/>
      <c r="L163" s="289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4"/>
      <c r="B164" s="285"/>
      <c r="C164" s="286"/>
      <c r="D164" s="287"/>
      <c r="E164" s="287"/>
      <c r="F164" s="287"/>
      <c r="G164" s="287"/>
      <c r="H164" s="287"/>
      <c r="I164" s="288"/>
      <c r="J164" s="288"/>
      <c r="K164" s="288"/>
      <c r="L164" s="289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4"/>
      <c r="B165" s="285"/>
      <c r="C165" s="286"/>
      <c r="D165" s="287"/>
      <c r="E165" s="287"/>
      <c r="F165" s="287"/>
      <c r="G165" s="287"/>
      <c r="H165" s="287"/>
      <c r="I165" s="288"/>
      <c r="J165" s="288"/>
      <c r="K165" s="288"/>
      <c r="L165" s="289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4"/>
      <c r="B166" s="285"/>
      <c r="C166" s="286"/>
      <c r="D166" s="287"/>
      <c r="E166" s="287"/>
      <c r="F166" s="287"/>
      <c r="G166" s="287"/>
      <c r="H166" s="287"/>
      <c r="I166" s="288"/>
      <c r="J166" s="288"/>
      <c r="K166" s="288"/>
      <c r="L166" s="289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4"/>
      <c r="B167" s="285"/>
      <c r="C167" s="286"/>
      <c r="D167" s="287"/>
      <c r="E167" s="287"/>
      <c r="F167" s="287"/>
      <c r="G167" s="287"/>
      <c r="H167" s="287"/>
      <c r="I167" s="288"/>
      <c r="J167" s="288"/>
      <c r="K167" s="288"/>
      <c r="L167" s="289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4"/>
      <c r="B168" s="285"/>
      <c r="C168" s="286"/>
      <c r="D168" s="287"/>
      <c r="E168" s="287"/>
      <c r="F168" s="287"/>
      <c r="G168" s="287"/>
      <c r="H168" s="287"/>
      <c r="I168" s="288"/>
      <c r="J168" s="288"/>
      <c r="K168" s="288"/>
      <c r="L168" s="289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4"/>
      <c r="B169" s="285"/>
      <c r="C169" s="286"/>
      <c r="D169" s="287"/>
      <c r="E169" s="287"/>
      <c r="F169" s="287"/>
      <c r="G169" s="287"/>
      <c r="H169" s="287"/>
      <c r="I169" s="288"/>
      <c r="J169" s="288"/>
      <c r="K169" s="288"/>
      <c r="L169" s="289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4"/>
      <c r="B170" s="285"/>
      <c r="C170" s="286"/>
      <c r="D170" s="287"/>
      <c r="E170" s="287"/>
      <c r="F170" s="287"/>
      <c r="G170" s="287"/>
      <c r="H170" s="287"/>
      <c r="I170" s="288"/>
      <c r="J170" s="288"/>
      <c r="K170" s="288"/>
      <c r="L170" s="289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4"/>
      <c r="B171" s="285"/>
      <c r="C171" s="286"/>
      <c r="D171" s="287"/>
      <c r="E171" s="287"/>
      <c r="F171" s="287"/>
      <c r="G171" s="287"/>
      <c r="H171" s="287"/>
      <c r="I171" s="288"/>
      <c r="J171" s="288"/>
      <c r="K171" s="288"/>
      <c r="L171" s="289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4"/>
      <c r="B172" s="285"/>
      <c r="C172" s="286"/>
      <c r="D172" s="287"/>
      <c r="E172" s="287"/>
      <c r="F172" s="287"/>
      <c r="G172" s="287"/>
      <c r="H172" s="287"/>
      <c r="I172" s="288"/>
      <c r="J172" s="288"/>
      <c r="K172" s="288"/>
      <c r="L172" s="289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4"/>
      <c r="B173" s="285"/>
      <c r="C173" s="286"/>
      <c r="D173" s="287"/>
      <c r="E173" s="287"/>
      <c r="F173" s="287"/>
      <c r="G173" s="287"/>
      <c r="H173" s="287"/>
      <c r="I173" s="288"/>
      <c r="J173" s="288"/>
      <c r="K173" s="288"/>
      <c r="L173" s="289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4"/>
      <c r="B174" s="285"/>
      <c r="C174" s="286"/>
      <c r="D174" s="287"/>
      <c r="E174" s="287"/>
      <c r="F174" s="287"/>
      <c r="G174" s="287"/>
      <c r="H174" s="287"/>
      <c r="I174" s="288"/>
      <c r="J174" s="288"/>
      <c r="K174" s="288"/>
      <c r="L174" s="289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4"/>
      <c r="B175" s="285"/>
      <c r="C175" s="286"/>
      <c r="D175" s="287"/>
      <c r="E175" s="287"/>
      <c r="F175" s="287"/>
      <c r="G175" s="287"/>
      <c r="H175" s="287"/>
      <c r="I175" s="288"/>
      <c r="J175" s="288"/>
      <c r="K175" s="288"/>
      <c r="L175" s="289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4"/>
      <c r="B176" s="285"/>
      <c r="C176" s="286"/>
      <c r="D176" s="287"/>
      <c r="E176" s="287"/>
      <c r="F176" s="287"/>
      <c r="G176" s="287"/>
      <c r="H176" s="287"/>
      <c r="I176" s="288"/>
      <c r="J176" s="288"/>
      <c r="K176" s="288"/>
      <c r="L176" s="289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4"/>
      <c r="B177" s="285"/>
      <c r="C177" s="286"/>
      <c r="D177" s="287"/>
      <c r="E177" s="287"/>
      <c r="F177" s="287"/>
      <c r="G177" s="287"/>
      <c r="H177" s="287"/>
      <c r="I177" s="288"/>
      <c r="J177" s="288"/>
      <c r="K177" s="288"/>
      <c r="L177" s="289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4"/>
      <c r="B178" s="285"/>
      <c r="C178" s="286"/>
      <c r="D178" s="287"/>
      <c r="E178" s="287"/>
      <c r="F178" s="287"/>
      <c r="G178" s="287"/>
      <c r="H178" s="287"/>
      <c r="I178" s="288"/>
      <c r="J178" s="288"/>
      <c r="K178" s="288"/>
      <c r="L178" s="289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4"/>
      <c r="B179" s="285"/>
      <c r="C179" s="286"/>
      <c r="D179" s="287"/>
      <c r="E179" s="287"/>
      <c r="F179" s="287"/>
      <c r="G179" s="287"/>
      <c r="H179" s="287"/>
      <c r="I179" s="288"/>
      <c r="J179" s="288"/>
      <c r="K179" s="288"/>
      <c r="L179" s="289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4"/>
      <c r="B180" s="285"/>
      <c r="C180" s="286"/>
      <c r="D180" s="287"/>
      <c r="E180" s="287"/>
      <c r="F180" s="287"/>
      <c r="G180" s="287"/>
      <c r="H180" s="287"/>
      <c r="I180" s="288"/>
      <c r="J180" s="288"/>
      <c r="K180" s="288"/>
      <c r="L180" s="289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4"/>
      <c r="B181" s="285"/>
      <c r="C181" s="286"/>
      <c r="D181" s="287"/>
      <c r="E181" s="287"/>
      <c r="F181" s="287"/>
      <c r="G181" s="287"/>
      <c r="H181" s="287"/>
      <c r="I181" s="288"/>
      <c r="J181" s="288"/>
      <c r="K181" s="288"/>
      <c r="L181" s="289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4"/>
      <c r="B182" s="285"/>
      <c r="C182" s="286"/>
      <c r="D182" s="287"/>
      <c r="E182" s="287"/>
      <c r="F182" s="287"/>
      <c r="G182" s="287"/>
      <c r="H182" s="287"/>
      <c r="I182" s="288"/>
      <c r="J182" s="288"/>
      <c r="K182" s="288"/>
      <c r="L182" s="289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4"/>
      <c r="B183" s="285"/>
      <c r="C183" s="286"/>
      <c r="D183" s="287"/>
      <c r="E183" s="287"/>
      <c r="F183" s="287"/>
      <c r="G183" s="287"/>
      <c r="H183" s="287"/>
      <c r="I183" s="288"/>
      <c r="J183" s="288"/>
      <c r="K183" s="288"/>
      <c r="L183" s="289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4"/>
      <c r="B184" s="285"/>
      <c r="C184" s="286"/>
      <c r="D184" s="287"/>
      <c r="E184" s="287"/>
      <c r="F184" s="287"/>
      <c r="G184" s="287"/>
      <c r="H184" s="287"/>
      <c r="I184" s="288"/>
      <c r="J184" s="288"/>
      <c r="K184" s="288"/>
      <c r="L184" s="289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4"/>
      <c r="B185" s="285"/>
      <c r="C185" s="286"/>
      <c r="D185" s="287"/>
      <c r="E185" s="287"/>
      <c r="F185" s="287"/>
      <c r="G185" s="287"/>
      <c r="H185" s="287"/>
      <c r="I185" s="288"/>
      <c r="J185" s="288"/>
      <c r="K185" s="288"/>
      <c r="L185" s="289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4"/>
      <c r="B186" s="285"/>
      <c r="C186" s="286"/>
      <c r="D186" s="287"/>
      <c r="E186" s="287"/>
      <c r="F186" s="287"/>
      <c r="G186" s="287"/>
      <c r="H186" s="287"/>
      <c r="I186" s="288"/>
      <c r="J186" s="288"/>
      <c r="K186" s="288"/>
      <c r="L186" s="289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4"/>
      <c r="B187" s="285"/>
      <c r="C187" s="286"/>
      <c r="D187" s="287"/>
      <c r="E187" s="287"/>
      <c r="F187" s="287"/>
      <c r="G187" s="287"/>
      <c r="H187" s="287"/>
      <c r="I187" s="288"/>
      <c r="J187" s="288"/>
      <c r="K187" s="288"/>
      <c r="L187" s="289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4"/>
      <c r="B188" s="285"/>
      <c r="C188" s="286"/>
      <c r="D188" s="287"/>
      <c r="E188" s="287"/>
      <c r="F188" s="287"/>
      <c r="G188" s="287"/>
      <c r="H188" s="287"/>
      <c r="I188" s="288"/>
      <c r="J188" s="288"/>
      <c r="K188" s="288"/>
      <c r="L188" s="289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4"/>
      <c r="B189" s="285"/>
      <c r="C189" s="286"/>
      <c r="D189" s="287"/>
      <c r="E189" s="287"/>
      <c r="F189" s="287"/>
      <c r="G189" s="287"/>
      <c r="H189" s="287"/>
      <c r="I189" s="288"/>
      <c r="J189" s="288"/>
      <c r="K189" s="288"/>
      <c r="L189" s="289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4"/>
      <c r="B190" s="285"/>
      <c r="C190" s="286"/>
      <c r="D190" s="287"/>
      <c r="E190" s="287"/>
      <c r="F190" s="287"/>
      <c r="G190" s="287"/>
      <c r="H190" s="287"/>
      <c r="I190" s="288"/>
      <c r="J190" s="288"/>
      <c r="K190" s="288"/>
      <c r="L190" s="289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4"/>
      <c r="B191" s="285"/>
      <c r="C191" s="286"/>
      <c r="D191" s="287"/>
      <c r="E191" s="287"/>
      <c r="F191" s="287"/>
      <c r="G191" s="287"/>
      <c r="H191" s="287"/>
      <c r="I191" s="288"/>
      <c r="J191" s="288"/>
      <c r="K191" s="288"/>
      <c r="L191" s="289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4"/>
      <c r="B192" s="285"/>
      <c r="C192" s="286"/>
      <c r="D192" s="287"/>
      <c r="E192" s="287"/>
      <c r="F192" s="287"/>
      <c r="G192" s="287"/>
      <c r="H192" s="287"/>
      <c r="I192" s="288"/>
      <c r="J192" s="288"/>
      <c r="K192" s="288"/>
      <c r="L192" s="289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4"/>
      <c r="B193" s="285"/>
      <c r="C193" s="286"/>
      <c r="D193" s="287"/>
      <c r="E193" s="287"/>
      <c r="F193" s="287"/>
      <c r="G193" s="287"/>
      <c r="H193" s="287"/>
      <c r="I193" s="288"/>
      <c r="J193" s="288"/>
      <c r="K193" s="288"/>
      <c r="L193" s="289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4"/>
      <c r="B194" s="285"/>
      <c r="C194" s="286"/>
      <c r="D194" s="287"/>
      <c r="E194" s="287"/>
      <c r="F194" s="287"/>
      <c r="G194" s="287"/>
      <c r="H194" s="287"/>
      <c r="I194" s="288"/>
      <c r="J194" s="288"/>
      <c r="K194" s="288"/>
      <c r="L194" s="289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4"/>
      <c r="B195" s="285"/>
      <c r="C195" s="286"/>
      <c r="D195" s="287"/>
      <c r="E195" s="287"/>
      <c r="F195" s="287"/>
      <c r="G195" s="287"/>
      <c r="H195" s="287"/>
      <c r="I195" s="288"/>
      <c r="J195" s="288"/>
      <c r="K195" s="288"/>
      <c r="L195" s="289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4"/>
      <c r="B196" s="285"/>
      <c r="C196" s="286"/>
      <c r="D196" s="287"/>
      <c r="E196" s="287"/>
      <c r="F196" s="287"/>
      <c r="G196" s="287"/>
      <c r="H196" s="287"/>
      <c r="I196" s="288"/>
      <c r="J196" s="288"/>
      <c r="K196" s="288"/>
      <c r="L196" s="289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4"/>
      <c r="B197" s="285"/>
      <c r="C197" s="286"/>
      <c r="D197" s="287"/>
      <c r="E197" s="287"/>
      <c r="F197" s="287"/>
      <c r="G197" s="287"/>
      <c r="H197" s="287"/>
      <c r="I197" s="288"/>
      <c r="J197" s="288"/>
      <c r="K197" s="288"/>
      <c r="L197" s="289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4"/>
      <c r="B198" s="285"/>
      <c r="C198" s="286"/>
      <c r="D198" s="287"/>
      <c r="E198" s="287"/>
      <c r="F198" s="287"/>
      <c r="G198" s="287"/>
      <c r="H198" s="287"/>
      <c r="I198" s="288"/>
      <c r="J198" s="288"/>
      <c r="K198" s="288"/>
      <c r="L198" s="289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4"/>
      <c r="B199" s="285"/>
      <c r="C199" s="286"/>
      <c r="D199" s="287"/>
      <c r="E199" s="287"/>
      <c r="F199" s="287"/>
      <c r="G199" s="287"/>
      <c r="H199" s="287"/>
      <c r="I199" s="288"/>
      <c r="J199" s="288"/>
      <c r="K199" s="288"/>
      <c r="L199" s="289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4"/>
      <c r="B200" s="285"/>
      <c r="C200" s="286"/>
      <c r="D200" s="287"/>
      <c r="E200" s="287"/>
      <c r="F200" s="287"/>
      <c r="G200" s="287"/>
      <c r="H200" s="287"/>
      <c r="I200" s="288"/>
      <c r="J200" s="288"/>
      <c r="K200" s="288"/>
      <c r="L200" s="289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4"/>
      <c r="B201" s="285"/>
      <c r="C201" s="286"/>
      <c r="D201" s="287"/>
      <c r="E201" s="287"/>
      <c r="F201" s="287"/>
      <c r="G201" s="287"/>
      <c r="H201" s="287"/>
      <c r="I201" s="288"/>
      <c r="J201" s="288"/>
      <c r="K201" s="288"/>
      <c r="L201" s="289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4"/>
      <c r="B202" s="285"/>
      <c r="C202" s="286"/>
      <c r="D202" s="287"/>
      <c r="E202" s="287"/>
      <c r="F202" s="287"/>
      <c r="G202" s="287"/>
      <c r="H202" s="287"/>
      <c r="I202" s="288"/>
      <c r="J202" s="288"/>
      <c r="K202" s="288"/>
      <c r="L202" s="289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4"/>
      <c r="B203" s="285"/>
      <c r="C203" s="286"/>
      <c r="D203" s="287"/>
      <c r="E203" s="287"/>
      <c r="F203" s="287"/>
      <c r="G203" s="287"/>
      <c r="H203" s="287"/>
      <c r="I203" s="288"/>
      <c r="J203" s="288"/>
      <c r="K203" s="288"/>
      <c r="L203" s="289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4"/>
      <c r="B204" s="285"/>
      <c r="C204" s="286"/>
      <c r="D204" s="287"/>
      <c r="E204" s="287"/>
      <c r="F204" s="287"/>
      <c r="G204" s="287"/>
      <c r="H204" s="287"/>
      <c r="I204" s="288"/>
      <c r="J204" s="288"/>
      <c r="K204" s="288"/>
      <c r="L204" s="289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4"/>
      <c r="B205" s="285"/>
      <c r="C205" s="286"/>
      <c r="D205" s="287"/>
      <c r="E205" s="287"/>
      <c r="F205" s="287"/>
      <c r="G205" s="287"/>
      <c r="H205" s="287"/>
      <c r="I205" s="288"/>
      <c r="J205" s="288"/>
      <c r="K205" s="288"/>
      <c r="L205" s="289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4"/>
      <c r="B206" s="285"/>
      <c r="C206" s="286"/>
      <c r="D206" s="287"/>
      <c r="E206" s="287"/>
      <c r="F206" s="287"/>
      <c r="G206" s="287"/>
      <c r="H206" s="287"/>
      <c r="I206" s="288"/>
      <c r="J206" s="288"/>
      <c r="K206" s="288"/>
      <c r="L206" s="289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4"/>
      <c r="B207" s="285"/>
      <c r="C207" s="286"/>
      <c r="D207" s="287"/>
      <c r="E207" s="287"/>
      <c r="F207" s="287"/>
      <c r="G207" s="287"/>
      <c r="H207" s="287"/>
      <c r="I207" s="288"/>
      <c r="J207" s="288"/>
      <c r="K207" s="288"/>
      <c r="L207" s="289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4"/>
      <c r="B208" s="285"/>
      <c r="C208" s="286"/>
      <c r="D208" s="287"/>
      <c r="E208" s="287"/>
      <c r="F208" s="287"/>
      <c r="G208" s="287"/>
      <c r="H208" s="287"/>
      <c r="I208" s="288"/>
      <c r="J208" s="288"/>
      <c r="K208" s="288"/>
      <c r="L208" s="289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4"/>
      <c r="B209" s="285"/>
      <c r="C209" s="286"/>
      <c r="D209" s="287"/>
      <c r="E209" s="287"/>
      <c r="F209" s="287"/>
      <c r="G209" s="287"/>
      <c r="H209" s="287"/>
      <c r="I209" s="288"/>
      <c r="J209" s="288"/>
      <c r="K209" s="288"/>
      <c r="L209" s="289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4"/>
      <c r="B210" s="285"/>
      <c r="C210" s="286"/>
      <c r="D210" s="287"/>
      <c r="E210" s="287"/>
      <c r="F210" s="287"/>
      <c r="G210" s="287"/>
      <c r="H210" s="287"/>
      <c r="I210" s="288"/>
      <c r="J210" s="288"/>
      <c r="K210" s="288"/>
      <c r="L210" s="289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4"/>
      <c r="B211" s="285"/>
      <c r="C211" s="286"/>
      <c r="D211" s="287"/>
      <c r="E211" s="287"/>
      <c r="F211" s="287"/>
      <c r="G211" s="287"/>
      <c r="H211" s="287"/>
      <c r="I211" s="288"/>
      <c r="J211" s="288"/>
      <c r="K211" s="288"/>
      <c r="L211" s="289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4"/>
      <c r="B212" s="285"/>
      <c r="C212" s="286"/>
      <c r="D212" s="287"/>
      <c r="E212" s="287"/>
      <c r="F212" s="287"/>
      <c r="G212" s="287"/>
      <c r="H212" s="287"/>
      <c r="I212" s="288"/>
      <c r="J212" s="288"/>
      <c r="K212" s="288"/>
      <c r="L212" s="289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4"/>
      <c r="B213" s="285"/>
      <c r="C213" s="286"/>
      <c r="D213" s="287"/>
      <c r="E213" s="287"/>
      <c r="F213" s="287"/>
      <c r="G213" s="287"/>
      <c r="H213" s="287"/>
      <c r="I213" s="288"/>
      <c r="J213" s="288"/>
      <c r="K213" s="288"/>
      <c r="L213" s="289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4"/>
      <c r="B214" s="285"/>
      <c r="C214" s="286"/>
      <c r="D214" s="287"/>
      <c r="E214" s="287"/>
      <c r="F214" s="287"/>
      <c r="G214" s="287"/>
      <c r="H214" s="287"/>
      <c r="I214" s="288"/>
      <c r="J214" s="288"/>
      <c r="K214" s="288"/>
      <c r="L214" s="289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4"/>
      <c r="B215" s="285"/>
      <c r="C215" s="286"/>
      <c r="D215" s="287"/>
      <c r="E215" s="287"/>
      <c r="F215" s="287"/>
      <c r="G215" s="287"/>
      <c r="H215" s="287"/>
      <c r="I215" s="288"/>
      <c r="J215" s="288"/>
      <c r="K215" s="288"/>
      <c r="L215" s="289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4"/>
      <c r="B216" s="285"/>
      <c r="C216" s="286"/>
      <c r="D216" s="287"/>
      <c r="E216" s="287"/>
      <c r="F216" s="287"/>
      <c r="G216" s="287"/>
      <c r="H216" s="287"/>
      <c r="I216" s="288"/>
      <c r="J216" s="288"/>
      <c r="K216" s="288"/>
      <c r="L216" s="289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4"/>
      <c r="B217" s="285"/>
      <c r="C217" s="286"/>
      <c r="D217" s="287"/>
      <c r="E217" s="287"/>
      <c r="F217" s="287"/>
      <c r="G217" s="287"/>
      <c r="H217" s="287"/>
      <c r="I217" s="288"/>
      <c r="J217" s="288"/>
      <c r="K217" s="288"/>
      <c r="L217" s="289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4"/>
      <c r="B218" s="285"/>
      <c r="C218" s="286"/>
      <c r="D218" s="287"/>
      <c r="E218" s="287"/>
      <c r="F218" s="287"/>
      <c r="G218" s="287"/>
      <c r="H218" s="287"/>
      <c r="I218" s="288"/>
      <c r="J218" s="288"/>
      <c r="K218" s="288"/>
      <c r="L218" s="289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4"/>
      <c r="B219" s="285"/>
      <c r="C219" s="286"/>
      <c r="D219" s="287"/>
      <c r="E219" s="287"/>
      <c r="F219" s="287"/>
      <c r="G219" s="287"/>
      <c r="H219" s="287"/>
      <c r="I219" s="288"/>
      <c r="J219" s="288"/>
      <c r="K219" s="288"/>
      <c r="L219" s="289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4"/>
      <c r="B220" s="285"/>
      <c r="C220" s="286"/>
      <c r="D220" s="287"/>
      <c r="E220" s="287"/>
      <c r="F220" s="287"/>
      <c r="G220" s="287"/>
      <c r="H220" s="287"/>
      <c r="I220" s="288"/>
      <c r="J220" s="288"/>
      <c r="K220" s="288"/>
      <c r="L220" s="289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4"/>
      <c r="B221" s="285"/>
      <c r="C221" s="286"/>
      <c r="D221" s="287"/>
      <c r="E221" s="287"/>
      <c r="F221" s="287"/>
      <c r="G221" s="287"/>
      <c r="H221" s="287"/>
      <c r="I221" s="288"/>
      <c r="J221" s="288"/>
      <c r="K221" s="288"/>
      <c r="L221" s="289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4"/>
      <c r="B222" s="285"/>
      <c r="C222" s="286"/>
      <c r="D222" s="287"/>
      <c r="E222" s="287"/>
      <c r="F222" s="287"/>
      <c r="G222" s="287"/>
      <c r="H222" s="287"/>
      <c r="I222" s="288"/>
      <c r="J222" s="288"/>
      <c r="K222" s="288"/>
      <c r="L222" s="289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4"/>
      <c r="B223" s="285"/>
      <c r="C223" s="286"/>
      <c r="D223" s="287"/>
      <c r="E223" s="287"/>
      <c r="F223" s="287"/>
      <c r="G223" s="287"/>
      <c r="H223" s="287"/>
      <c r="I223" s="288"/>
      <c r="J223" s="288"/>
      <c r="K223" s="288"/>
      <c r="L223" s="289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4"/>
      <c r="B224" s="285"/>
      <c r="C224" s="286"/>
      <c r="D224" s="287"/>
      <c r="E224" s="287"/>
      <c r="F224" s="287"/>
      <c r="G224" s="287"/>
      <c r="H224" s="287"/>
      <c r="I224" s="288"/>
      <c r="J224" s="288"/>
      <c r="K224" s="288"/>
      <c r="L224" s="289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4"/>
      <c r="B225" s="285"/>
      <c r="C225" s="286"/>
      <c r="D225" s="287"/>
      <c r="E225" s="287"/>
      <c r="F225" s="287"/>
      <c r="G225" s="287"/>
      <c r="H225" s="287"/>
      <c r="I225" s="288"/>
      <c r="J225" s="288"/>
      <c r="K225" s="288"/>
      <c r="L225" s="289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4"/>
      <c r="B226" s="285"/>
      <c r="C226" s="286"/>
      <c r="D226" s="287"/>
      <c r="E226" s="287"/>
      <c r="F226" s="287"/>
      <c r="G226" s="287"/>
      <c r="H226" s="287"/>
      <c r="I226" s="288"/>
      <c r="J226" s="288"/>
      <c r="K226" s="288"/>
      <c r="L226" s="289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4"/>
      <c r="B227" s="285"/>
      <c r="C227" s="286"/>
      <c r="D227" s="287"/>
      <c r="E227" s="287"/>
      <c r="F227" s="287"/>
      <c r="G227" s="287"/>
      <c r="H227" s="287"/>
      <c r="I227" s="288"/>
      <c r="J227" s="288"/>
      <c r="K227" s="288"/>
      <c r="L227" s="289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4"/>
      <c r="B228" s="285"/>
      <c r="C228" s="286"/>
      <c r="D228" s="287"/>
      <c r="E228" s="287"/>
      <c r="F228" s="287"/>
      <c r="G228" s="287"/>
      <c r="H228" s="287"/>
      <c r="I228" s="288"/>
      <c r="J228" s="288"/>
      <c r="K228" s="288"/>
      <c r="L228" s="289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4"/>
      <c r="B229" s="285"/>
      <c r="C229" s="286"/>
      <c r="D229" s="287"/>
      <c r="E229" s="287"/>
      <c r="F229" s="287"/>
      <c r="G229" s="287"/>
      <c r="H229" s="287"/>
      <c r="I229" s="288"/>
      <c r="J229" s="288"/>
      <c r="K229" s="288"/>
      <c r="L229" s="289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4"/>
      <c r="B230" s="285"/>
      <c r="C230" s="286"/>
      <c r="D230" s="287"/>
      <c r="E230" s="287"/>
      <c r="F230" s="287"/>
      <c r="G230" s="287"/>
      <c r="H230" s="287"/>
      <c r="I230" s="288"/>
      <c r="J230" s="288"/>
      <c r="K230" s="288"/>
      <c r="L230" s="289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4"/>
      <c r="B231" s="285"/>
      <c r="C231" s="286"/>
      <c r="D231" s="287"/>
      <c r="E231" s="287"/>
      <c r="F231" s="287"/>
      <c r="G231" s="287"/>
      <c r="H231" s="287"/>
      <c r="I231" s="288"/>
      <c r="J231" s="288"/>
      <c r="K231" s="288"/>
      <c r="L231" s="289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4"/>
      <c r="B232" s="285"/>
      <c r="C232" s="286"/>
      <c r="D232" s="287"/>
      <c r="E232" s="287"/>
      <c r="F232" s="287"/>
      <c r="G232" s="287"/>
      <c r="H232" s="287"/>
      <c r="I232" s="288"/>
      <c r="J232" s="288"/>
      <c r="K232" s="288"/>
      <c r="L232" s="289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4"/>
      <c r="B233" s="285"/>
      <c r="C233" s="286"/>
      <c r="D233" s="287"/>
      <c r="E233" s="287"/>
      <c r="F233" s="287"/>
      <c r="G233" s="287"/>
      <c r="H233" s="287"/>
      <c r="I233" s="288"/>
      <c r="J233" s="288"/>
      <c r="K233" s="288"/>
      <c r="L233" s="289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4"/>
      <c r="B234" s="285"/>
      <c r="C234" s="286"/>
      <c r="D234" s="287"/>
      <c r="E234" s="287"/>
      <c r="F234" s="287"/>
      <c r="G234" s="287"/>
      <c r="H234" s="287"/>
      <c r="I234" s="288"/>
      <c r="J234" s="288"/>
      <c r="K234" s="288"/>
      <c r="L234" s="289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4"/>
      <c r="B235" s="285"/>
      <c r="C235" s="286"/>
      <c r="D235" s="287"/>
      <c r="E235" s="287"/>
      <c r="F235" s="287"/>
      <c r="G235" s="287"/>
      <c r="H235" s="287"/>
      <c r="I235" s="288"/>
      <c r="J235" s="288"/>
      <c r="K235" s="288"/>
      <c r="L235" s="289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4"/>
      <c r="B236" s="285"/>
      <c r="C236" s="286"/>
      <c r="D236" s="287"/>
      <c r="E236" s="287"/>
      <c r="F236" s="287"/>
      <c r="G236" s="287"/>
      <c r="H236" s="287"/>
      <c r="I236" s="288"/>
      <c r="J236" s="288"/>
      <c r="K236" s="288"/>
      <c r="L236" s="289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4"/>
      <c r="B237" s="285"/>
      <c r="C237" s="286"/>
      <c r="D237" s="287"/>
      <c r="E237" s="287"/>
      <c r="F237" s="287"/>
      <c r="G237" s="287"/>
      <c r="H237" s="287"/>
      <c r="I237" s="288"/>
      <c r="J237" s="288"/>
      <c r="K237" s="288"/>
      <c r="L237" s="289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4"/>
      <c r="B238" s="285"/>
      <c r="C238" s="286"/>
      <c r="D238" s="287"/>
      <c r="E238" s="287"/>
      <c r="F238" s="287"/>
      <c r="G238" s="287"/>
      <c r="H238" s="287"/>
      <c r="I238" s="288"/>
      <c r="J238" s="288"/>
      <c r="K238" s="288"/>
      <c r="L238" s="289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4"/>
      <c r="B239" s="285"/>
      <c r="C239" s="286"/>
      <c r="D239" s="287"/>
      <c r="E239" s="287"/>
      <c r="F239" s="287"/>
      <c r="G239" s="287"/>
      <c r="H239" s="287"/>
      <c r="I239" s="288"/>
      <c r="J239" s="288"/>
      <c r="K239" s="288"/>
      <c r="L239" s="289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4"/>
      <c r="B240" s="285"/>
      <c r="C240" s="286"/>
      <c r="D240" s="287"/>
      <c r="E240" s="287"/>
      <c r="F240" s="287"/>
      <c r="G240" s="287"/>
      <c r="H240" s="287"/>
      <c r="I240" s="288"/>
      <c r="J240" s="288"/>
      <c r="K240" s="288"/>
      <c r="L240" s="289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4"/>
      <c r="B241" s="285"/>
      <c r="C241" s="286"/>
      <c r="D241" s="287"/>
      <c r="E241" s="287"/>
      <c r="F241" s="287"/>
      <c r="G241" s="287"/>
      <c r="H241" s="287"/>
      <c r="I241" s="288"/>
      <c r="J241" s="288"/>
      <c r="K241" s="288"/>
      <c r="L241" s="289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4"/>
      <c r="B242" s="285"/>
      <c r="C242" s="286"/>
      <c r="D242" s="287"/>
      <c r="E242" s="287"/>
      <c r="F242" s="287"/>
      <c r="G242" s="287"/>
      <c r="H242" s="287"/>
      <c r="I242" s="288"/>
      <c r="J242" s="288"/>
      <c r="K242" s="288"/>
      <c r="L242" s="289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4"/>
      <c r="B243" s="285"/>
      <c r="C243" s="286"/>
      <c r="D243" s="287"/>
      <c r="E243" s="287"/>
      <c r="F243" s="287"/>
      <c r="G243" s="287"/>
      <c r="H243" s="287"/>
      <c r="I243" s="288"/>
      <c r="J243" s="288"/>
      <c r="K243" s="288"/>
      <c r="L243" s="289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4"/>
      <c r="B244" s="285"/>
      <c r="C244" s="286"/>
      <c r="D244" s="287"/>
      <c r="E244" s="287"/>
      <c r="F244" s="287"/>
      <c r="G244" s="287"/>
      <c r="H244" s="287"/>
      <c r="I244" s="288"/>
      <c r="J244" s="288"/>
      <c r="K244" s="288"/>
      <c r="L244" s="289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4"/>
      <c r="B245" s="285"/>
      <c r="C245" s="286"/>
      <c r="D245" s="287"/>
      <c r="E245" s="287"/>
      <c r="F245" s="287"/>
      <c r="G245" s="287"/>
      <c r="H245" s="287"/>
      <c r="I245" s="288"/>
      <c r="J245" s="288"/>
      <c r="K245" s="288"/>
      <c r="L245" s="289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4"/>
      <c r="B246" s="285"/>
      <c r="C246" s="286"/>
      <c r="D246" s="287"/>
      <c r="E246" s="287"/>
      <c r="F246" s="287"/>
      <c r="G246" s="287"/>
      <c r="H246" s="287"/>
      <c r="I246" s="288"/>
      <c r="J246" s="288"/>
      <c r="K246" s="288"/>
      <c r="L246" s="289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4"/>
      <c r="B247" s="285"/>
      <c r="C247" s="286"/>
      <c r="D247" s="287"/>
      <c r="E247" s="287"/>
      <c r="F247" s="287"/>
      <c r="G247" s="287"/>
      <c r="H247" s="287"/>
      <c r="I247" s="288"/>
      <c r="J247" s="288"/>
      <c r="K247" s="288"/>
      <c r="L247" s="289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4"/>
      <c r="B248" s="285"/>
      <c r="C248" s="286"/>
      <c r="D248" s="287"/>
      <c r="E248" s="287"/>
      <c r="F248" s="287"/>
      <c r="G248" s="287"/>
      <c r="H248" s="287"/>
      <c r="I248" s="288"/>
      <c r="J248" s="288"/>
      <c r="K248" s="288"/>
      <c r="L248" s="289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4"/>
      <c r="B249" s="285"/>
      <c r="C249" s="286"/>
      <c r="D249" s="287"/>
      <c r="E249" s="287"/>
      <c r="F249" s="287"/>
      <c r="G249" s="287"/>
      <c r="H249" s="287"/>
      <c r="I249" s="288"/>
      <c r="J249" s="288"/>
      <c r="K249" s="288"/>
      <c r="L249" s="289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4"/>
      <c r="B250" s="285"/>
      <c r="C250" s="286"/>
      <c r="D250" s="287"/>
      <c r="E250" s="287"/>
      <c r="F250" s="287"/>
      <c r="G250" s="287"/>
      <c r="H250" s="287"/>
      <c r="I250" s="288"/>
      <c r="J250" s="288"/>
      <c r="K250" s="288"/>
      <c r="L250" s="289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4"/>
      <c r="B251" s="285"/>
      <c r="C251" s="286"/>
      <c r="D251" s="287"/>
      <c r="E251" s="287"/>
      <c r="F251" s="287"/>
      <c r="G251" s="287"/>
      <c r="H251" s="287"/>
      <c r="I251" s="288"/>
      <c r="J251" s="288"/>
      <c r="K251" s="288"/>
      <c r="L251" s="289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4"/>
      <c r="B252" s="285"/>
      <c r="C252" s="286"/>
      <c r="D252" s="287"/>
      <c r="E252" s="287"/>
      <c r="F252" s="287"/>
      <c r="G252" s="287"/>
      <c r="H252" s="287"/>
      <c r="I252" s="288"/>
      <c r="J252" s="288"/>
      <c r="K252" s="288"/>
      <c r="L252" s="289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4"/>
      <c r="B253" s="285"/>
      <c r="C253" s="286"/>
      <c r="D253" s="287"/>
      <c r="E253" s="287"/>
      <c r="F253" s="287"/>
      <c r="G253" s="287"/>
      <c r="H253" s="287"/>
      <c r="I253" s="288"/>
      <c r="J253" s="288"/>
      <c r="K253" s="288"/>
      <c r="L253" s="289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4"/>
      <c r="B254" s="285"/>
      <c r="C254" s="286"/>
      <c r="D254" s="287"/>
      <c r="E254" s="287"/>
      <c r="F254" s="287"/>
      <c r="G254" s="287"/>
      <c r="H254" s="287"/>
      <c r="I254" s="288"/>
      <c r="J254" s="288"/>
      <c r="K254" s="288"/>
      <c r="L254" s="289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4"/>
      <c r="B255" s="285"/>
      <c r="C255" s="286"/>
      <c r="D255" s="287"/>
      <c r="E255" s="287"/>
      <c r="F255" s="287"/>
      <c r="G255" s="287"/>
      <c r="H255" s="287"/>
      <c r="I255" s="288"/>
      <c r="J255" s="288"/>
      <c r="K255" s="288"/>
      <c r="L255" s="289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4"/>
      <c r="B256" s="285"/>
      <c r="C256" s="286"/>
      <c r="D256" s="287"/>
      <c r="E256" s="287"/>
      <c r="F256" s="287"/>
      <c r="G256" s="287"/>
      <c r="H256" s="287"/>
      <c r="I256" s="288"/>
      <c r="J256" s="288"/>
      <c r="K256" s="288"/>
      <c r="L256" s="289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4"/>
      <c r="B257" s="285"/>
      <c r="C257" s="286"/>
      <c r="D257" s="287"/>
      <c r="E257" s="287"/>
      <c r="F257" s="287"/>
      <c r="G257" s="287"/>
      <c r="H257" s="287"/>
      <c r="I257" s="288"/>
      <c r="J257" s="288"/>
      <c r="K257" s="288"/>
      <c r="L257" s="289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4"/>
      <c r="B258" s="285"/>
      <c r="C258" s="286"/>
      <c r="D258" s="287"/>
      <c r="E258" s="287"/>
      <c r="F258" s="287"/>
      <c r="G258" s="287"/>
      <c r="H258" s="287"/>
      <c r="I258" s="288"/>
      <c r="J258" s="288"/>
      <c r="K258" s="288"/>
      <c r="L258" s="289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4"/>
      <c r="B259" s="285"/>
      <c r="C259" s="286"/>
      <c r="D259" s="287"/>
      <c r="E259" s="287"/>
      <c r="F259" s="287"/>
      <c r="G259" s="287"/>
      <c r="H259" s="287"/>
      <c r="I259" s="288"/>
      <c r="J259" s="288"/>
      <c r="K259" s="288"/>
      <c r="L259" s="289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4"/>
      <c r="B260" s="285"/>
      <c r="C260" s="286"/>
      <c r="D260" s="287"/>
      <c r="E260" s="287"/>
      <c r="F260" s="287"/>
      <c r="G260" s="287"/>
      <c r="H260" s="287"/>
      <c r="I260" s="288"/>
      <c r="J260" s="288"/>
      <c r="K260" s="288"/>
      <c r="L260" s="289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4"/>
      <c r="B261" s="285"/>
      <c r="C261" s="286"/>
      <c r="D261" s="287"/>
      <c r="E261" s="287"/>
      <c r="F261" s="287"/>
      <c r="G261" s="287"/>
      <c r="H261" s="287"/>
      <c r="I261" s="288"/>
      <c r="J261" s="288"/>
      <c r="K261" s="288"/>
      <c r="L261" s="289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4"/>
      <c r="B262" s="285"/>
      <c r="C262" s="286"/>
      <c r="D262" s="287"/>
      <c r="E262" s="287"/>
      <c r="F262" s="287"/>
      <c r="G262" s="287"/>
      <c r="H262" s="287"/>
      <c r="I262" s="288"/>
      <c r="J262" s="288"/>
      <c r="K262" s="288"/>
      <c r="L262" s="289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4"/>
      <c r="B263" s="285"/>
      <c r="C263" s="286"/>
      <c r="D263" s="287"/>
      <c r="E263" s="287"/>
      <c r="F263" s="287"/>
      <c r="G263" s="287"/>
      <c r="H263" s="287"/>
      <c r="I263" s="288"/>
      <c r="J263" s="288"/>
      <c r="K263" s="288"/>
      <c r="L263" s="289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4"/>
      <c r="B264" s="285"/>
      <c r="C264" s="286"/>
      <c r="D264" s="287"/>
      <c r="E264" s="287"/>
      <c r="F264" s="287"/>
      <c r="G264" s="287"/>
      <c r="H264" s="287"/>
      <c r="I264" s="288"/>
      <c r="J264" s="288"/>
      <c r="K264" s="288"/>
      <c r="L264" s="289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4"/>
      <c r="B265" s="285"/>
      <c r="C265" s="286"/>
      <c r="D265" s="287"/>
      <c r="E265" s="287"/>
      <c r="F265" s="287"/>
      <c r="G265" s="287"/>
      <c r="H265" s="287"/>
      <c r="I265" s="288"/>
      <c r="J265" s="288"/>
      <c r="K265" s="288"/>
      <c r="L265" s="289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4"/>
      <c r="B266" s="285"/>
      <c r="C266" s="286"/>
      <c r="D266" s="287"/>
      <c r="E266" s="287"/>
      <c r="F266" s="287"/>
      <c r="G266" s="287"/>
      <c r="H266" s="287"/>
      <c r="I266" s="288"/>
      <c r="J266" s="288"/>
      <c r="K266" s="288"/>
      <c r="L266" s="289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4"/>
      <c r="B267" s="285"/>
      <c r="C267" s="286"/>
      <c r="D267" s="287"/>
      <c r="E267" s="287"/>
      <c r="F267" s="287"/>
      <c r="G267" s="287"/>
      <c r="H267" s="287"/>
      <c r="I267" s="288"/>
      <c r="J267" s="288"/>
      <c r="K267" s="288"/>
      <c r="L267" s="289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4"/>
      <c r="B268" s="285"/>
      <c r="C268" s="286"/>
      <c r="D268" s="287"/>
      <c r="E268" s="287"/>
      <c r="F268" s="287"/>
      <c r="G268" s="287"/>
      <c r="H268" s="287"/>
      <c r="I268" s="288"/>
      <c r="J268" s="288"/>
      <c r="K268" s="288"/>
      <c r="L268" s="289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4"/>
      <c r="B269" s="285"/>
      <c r="C269" s="286"/>
      <c r="D269" s="287"/>
      <c r="E269" s="287"/>
      <c r="F269" s="287"/>
      <c r="G269" s="287"/>
      <c r="H269" s="287"/>
      <c r="I269" s="288"/>
      <c r="J269" s="288"/>
      <c r="K269" s="288"/>
      <c r="L269" s="289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4"/>
      <c r="B270" s="285"/>
      <c r="C270" s="286"/>
      <c r="D270" s="287"/>
      <c r="E270" s="287"/>
      <c r="F270" s="287"/>
      <c r="G270" s="287"/>
      <c r="H270" s="287"/>
      <c r="I270" s="288"/>
      <c r="J270" s="288"/>
      <c r="K270" s="288"/>
      <c r="L270" s="289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4"/>
      <c r="B271" s="285"/>
      <c r="C271" s="286"/>
      <c r="D271" s="287"/>
      <c r="E271" s="287"/>
      <c r="F271" s="287"/>
      <c r="G271" s="287"/>
      <c r="H271" s="287"/>
      <c r="I271" s="288"/>
      <c r="J271" s="288"/>
      <c r="K271" s="288"/>
      <c r="L271" s="289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4"/>
      <c r="B272" s="285"/>
      <c r="C272" s="286"/>
      <c r="D272" s="287"/>
      <c r="E272" s="287"/>
      <c r="F272" s="287"/>
      <c r="G272" s="287"/>
      <c r="H272" s="287"/>
      <c r="I272" s="288"/>
      <c r="J272" s="288"/>
      <c r="K272" s="288"/>
      <c r="L272" s="289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4"/>
      <c r="B273" s="285"/>
      <c r="C273" s="286"/>
      <c r="D273" s="287"/>
      <c r="E273" s="287"/>
      <c r="F273" s="287"/>
      <c r="G273" s="287"/>
      <c r="H273" s="287"/>
      <c r="I273" s="288"/>
      <c r="J273" s="288"/>
      <c r="K273" s="288"/>
      <c r="L273" s="289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4"/>
      <c r="B274" s="285"/>
      <c r="C274" s="286"/>
      <c r="D274" s="287"/>
      <c r="E274" s="287"/>
      <c r="F274" s="287"/>
      <c r="G274" s="287"/>
      <c r="H274" s="287"/>
      <c r="I274" s="288"/>
      <c r="J274" s="288"/>
      <c r="K274" s="288"/>
      <c r="L274" s="289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4"/>
      <c r="B275" s="285"/>
      <c r="C275" s="286"/>
      <c r="D275" s="287"/>
      <c r="E275" s="287"/>
      <c r="F275" s="287"/>
      <c r="G275" s="287"/>
      <c r="H275" s="287"/>
      <c r="I275" s="288"/>
      <c r="J275" s="288"/>
      <c r="K275" s="288"/>
      <c r="L275" s="289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4"/>
      <c r="B276" s="285"/>
      <c r="C276" s="286"/>
      <c r="D276" s="287"/>
      <c r="E276" s="287"/>
      <c r="F276" s="287"/>
      <c r="G276" s="287"/>
      <c r="H276" s="287"/>
      <c r="I276" s="288"/>
      <c r="J276" s="288"/>
      <c r="K276" s="288"/>
      <c r="L276" s="289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4"/>
      <c r="B277" s="285"/>
      <c r="C277" s="286"/>
      <c r="D277" s="287"/>
      <c r="E277" s="287"/>
      <c r="F277" s="287"/>
      <c r="G277" s="287"/>
      <c r="H277" s="287"/>
      <c r="I277" s="288"/>
      <c r="J277" s="288"/>
      <c r="K277" s="288"/>
      <c r="L277" s="289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4"/>
      <c r="B278" s="285"/>
      <c r="C278" s="286"/>
      <c r="D278" s="287"/>
      <c r="E278" s="287"/>
      <c r="F278" s="287"/>
      <c r="G278" s="287"/>
      <c r="H278" s="287"/>
      <c r="I278" s="288"/>
      <c r="J278" s="288"/>
      <c r="K278" s="288"/>
      <c r="L278" s="289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4"/>
      <c r="B279" s="285"/>
      <c r="C279" s="286"/>
      <c r="D279" s="287"/>
      <c r="E279" s="287"/>
      <c r="F279" s="287"/>
      <c r="G279" s="287"/>
      <c r="H279" s="287"/>
      <c r="I279" s="288"/>
      <c r="J279" s="288"/>
      <c r="K279" s="288"/>
      <c r="L279" s="289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4"/>
      <c r="B280" s="285"/>
      <c r="C280" s="286"/>
      <c r="D280" s="287"/>
      <c r="E280" s="287"/>
      <c r="F280" s="287"/>
      <c r="G280" s="287"/>
      <c r="H280" s="287"/>
      <c r="I280" s="288"/>
      <c r="J280" s="288"/>
      <c r="K280" s="288"/>
      <c r="L280" s="289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4"/>
      <c r="B281" s="285"/>
      <c r="C281" s="286"/>
      <c r="D281" s="287"/>
      <c r="E281" s="287"/>
      <c r="F281" s="287"/>
      <c r="G281" s="287"/>
      <c r="H281" s="287"/>
      <c r="I281" s="288"/>
      <c r="J281" s="288"/>
      <c r="K281" s="288"/>
      <c r="L281" s="289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4"/>
      <c r="B282" s="285"/>
      <c r="C282" s="286"/>
      <c r="D282" s="287"/>
      <c r="E282" s="287"/>
      <c r="F282" s="287"/>
      <c r="G282" s="287"/>
      <c r="H282" s="287"/>
      <c r="I282" s="288"/>
      <c r="J282" s="288"/>
      <c r="K282" s="288"/>
      <c r="L282" s="289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4"/>
      <c r="B283" s="285"/>
      <c r="C283" s="286"/>
      <c r="D283" s="287"/>
      <c r="E283" s="287"/>
      <c r="F283" s="287"/>
      <c r="G283" s="287"/>
      <c r="H283" s="287"/>
      <c r="I283" s="288"/>
      <c r="J283" s="288"/>
      <c r="K283" s="288"/>
      <c r="L283" s="289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4"/>
      <c r="B284" s="285"/>
      <c r="C284" s="286"/>
      <c r="D284" s="287"/>
      <c r="E284" s="287"/>
      <c r="F284" s="287"/>
      <c r="G284" s="287"/>
      <c r="H284" s="287"/>
      <c r="I284" s="288"/>
      <c r="J284" s="288"/>
      <c r="K284" s="288"/>
      <c r="L284" s="289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4"/>
      <c r="B285" s="285"/>
      <c r="C285" s="286"/>
      <c r="D285" s="287"/>
      <c r="E285" s="287"/>
      <c r="F285" s="287"/>
      <c r="G285" s="287"/>
      <c r="H285" s="287"/>
      <c r="I285" s="288"/>
      <c r="J285" s="288"/>
      <c r="K285" s="288"/>
      <c r="L285" s="289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4"/>
      <c r="B286" s="285"/>
      <c r="C286" s="286"/>
      <c r="D286" s="287"/>
      <c r="E286" s="287"/>
      <c r="F286" s="287"/>
      <c r="G286" s="287"/>
      <c r="H286" s="287"/>
      <c r="I286" s="288"/>
      <c r="J286" s="288"/>
      <c r="K286" s="288"/>
      <c r="L286" s="289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4"/>
      <c r="B287" s="285"/>
      <c r="C287" s="286"/>
      <c r="D287" s="287"/>
      <c r="E287" s="287"/>
      <c r="F287" s="287"/>
      <c r="G287" s="287"/>
      <c r="H287" s="287"/>
      <c r="I287" s="288"/>
      <c r="J287" s="288"/>
      <c r="K287" s="288"/>
      <c r="L287" s="289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4"/>
      <c r="B288" s="285"/>
      <c r="C288" s="286"/>
      <c r="D288" s="287"/>
      <c r="E288" s="287"/>
      <c r="F288" s="287"/>
      <c r="G288" s="287"/>
      <c r="H288" s="287"/>
      <c r="I288" s="288"/>
      <c r="J288" s="288"/>
      <c r="K288" s="288"/>
      <c r="L288" s="289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4"/>
      <c r="B289" s="285"/>
      <c r="C289" s="286"/>
      <c r="D289" s="287"/>
      <c r="E289" s="287"/>
      <c r="F289" s="287"/>
      <c r="G289" s="287"/>
      <c r="H289" s="287"/>
      <c r="I289" s="288"/>
      <c r="J289" s="288"/>
      <c r="K289" s="288"/>
      <c r="L289" s="289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4"/>
      <c r="B290" s="285"/>
      <c r="C290" s="286"/>
      <c r="D290" s="287"/>
      <c r="E290" s="287"/>
      <c r="F290" s="287"/>
      <c r="G290" s="287"/>
      <c r="H290" s="287"/>
      <c r="I290" s="288"/>
      <c r="J290" s="288"/>
      <c r="K290" s="288"/>
      <c r="L290" s="289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4"/>
      <c r="B291" s="285"/>
      <c r="C291" s="286"/>
      <c r="D291" s="287"/>
      <c r="E291" s="287"/>
      <c r="F291" s="287"/>
      <c r="G291" s="287"/>
      <c r="H291" s="287"/>
      <c r="I291" s="288"/>
      <c r="J291" s="288"/>
      <c r="K291" s="288"/>
      <c r="L291" s="289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4"/>
      <c r="B292" s="285"/>
      <c r="C292" s="286"/>
      <c r="D292" s="287"/>
      <c r="E292" s="287"/>
      <c r="F292" s="287"/>
      <c r="G292" s="287"/>
      <c r="H292" s="287"/>
      <c r="I292" s="288"/>
      <c r="J292" s="288"/>
      <c r="K292" s="288"/>
      <c r="L292" s="289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4"/>
      <c r="B293" s="285"/>
      <c r="C293" s="286"/>
      <c r="D293" s="287"/>
      <c r="E293" s="287"/>
      <c r="F293" s="287"/>
      <c r="G293" s="287"/>
      <c r="H293" s="287"/>
      <c r="I293" s="288"/>
      <c r="J293" s="288"/>
      <c r="K293" s="288"/>
      <c r="L293" s="289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4"/>
      <c r="B294" s="285"/>
      <c r="C294" s="286"/>
      <c r="D294" s="287"/>
      <c r="E294" s="287"/>
      <c r="F294" s="287"/>
      <c r="G294" s="287"/>
      <c r="H294" s="287"/>
      <c r="I294" s="288"/>
      <c r="J294" s="288"/>
      <c r="K294" s="288"/>
      <c r="L294" s="289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4"/>
      <c r="B295" s="285"/>
      <c r="C295" s="286"/>
      <c r="D295" s="287"/>
      <c r="E295" s="287"/>
      <c r="F295" s="287"/>
      <c r="G295" s="287"/>
      <c r="H295" s="287"/>
      <c r="I295" s="288"/>
      <c r="J295" s="288"/>
      <c r="K295" s="288"/>
      <c r="L295" s="289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4"/>
      <c r="B296" s="285"/>
      <c r="C296" s="286"/>
      <c r="D296" s="287"/>
      <c r="E296" s="287"/>
      <c r="F296" s="287"/>
      <c r="G296" s="287"/>
      <c r="H296" s="287"/>
      <c r="I296" s="288"/>
      <c r="J296" s="288"/>
      <c r="K296" s="288"/>
      <c r="L296" s="289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FA8E5-3C90-418B-AA06-1A135D1A8932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Q32" sqref="Q32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306</v>
      </c>
      <c r="N1" s="293"/>
      <c r="P1" s="5" t="s">
        <v>1</v>
      </c>
      <c r="Q1" s="65" t="s">
        <v>2</v>
      </c>
      <c r="R1" s="294"/>
      <c r="S1" s="293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307</v>
      </c>
      <c r="B4" s="14"/>
      <c r="C4" s="14"/>
      <c r="D4" s="14"/>
      <c r="E4" s="14"/>
      <c r="F4" s="15"/>
    </row>
    <row r="5" spans="1:19" s="17" customFormat="1" ht="15.75" customHeight="1" x14ac:dyDescent="0.3">
      <c r="A5" s="295"/>
      <c r="B5" s="295"/>
      <c r="C5" s="18"/>
      <c r="D5" s="19" t="str">
        <f>VLOOKUP($P$1,[1]System!$N$2:$O$16,2,0)</f>
        <v>Hl. m. Praha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308</v>
      </c>
      <c r="C7" s="27"/>
      <c r="D7" s="49">
        <v>142.91489999999999</v>
      </c>
      <c r="E7" s="28" t="s">
        <v>25</v>
      </c>
      <c r="G7" s="296"/>
    </row>
    <row r="8" spans="1:19" s="22" customFormat="1" ht="20.45" customHeight="1" x14ac:dyDescent="0.25">
      <c r="B8" s="31" t="s">
        <v>309</v>
      </c>
      <c r="C8" s="31"/>
      <c r="D8" s="32">
        <v>3.1955</v>
      </c>
      <c r="E8" s="33" t="s">
        <v>25</v>
      </c>
      <c r="F8" s="30"/>
      <c r="G8" s="297"/>
    </row>
    <row r="9" spans="1:19" s="22" customFormat="1" ht="5.65" customHeight="1" x14ac:dyDescent="0.25">
      <c r="B9" s="57"/>
      <c r="C9" s="57"/>
      <c r="D9" s="298"/>
      <c r="E9" s="299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310</v>
      </c>
      <c r="D11" s="48">
        <v>127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311</v>
      </c>
      <c r="D12" s="48">
        <v>137.33330000000001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312</v>
      </c>
      <c r="D13" s="48">
        <v>145.33330000000001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313</v>
      </c>
      <c r="D14" s="48">
        <v>150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314</v>
      </c>
      <c r="D15" s="48">
        <v>157.33330000000001</v>
      </c>
      <c r="E15" s="39" t="s">
        <v>25</v>
      </c>
    </row>
    <row r="16" spans="1:19" s="22" customFormat="1" ht="36.6" customHeight="1" x14ac:dyDescent="0.25">
      <c r="B16" s="42"/>
      <c r="C16" s="43"/>
      <c r="D16" s="300"/>
      <c r="E16" s="301"/>
    </row>
    <row r="17" spans="2:10" s="22" customFormat="1" ht="21" customHeight="1" x14ac:dyDescent="0.25">
      <c r="B17" s="26" t="s">
        <v>315</v>
      </c>
      <c r="C17" s="27"/>
      <c r="D17" s="49">
        <v>32.6036</v>
      </c>
      <c r="E17" s="28" t="s">
        <v>25</v>
      </c>
    </row>
    <row r="18" spans="2:10" s="30" customFormat="1" ht="20.45" customHeight="1" x14ac:dyDescent="0.2">
      <c r="B18" s="47" t="s">
        <v>316</v>
      </c>
      <c r="C18" s="37"/>
      <c r="D18" s="302">
        <v>17.692299999999999</v>
      </c>
      <c r="E18" s="39" t="s">
        <v>25</v>
      </c>
    </row>
    <row r="19" spans="2:10" s="30" customFormat="1" ht="20.45" customHeight="1" x14ac:dyDescent="0.2">
      <c r="B19" s="47" t="s">
        <v>317</v>
      </c>
      <c r="C19" s="37"/>
      <c r="D19" s="302">
        <v>4.9143999999999997</v>
      </c>
      <c r="E19" s="39" t="s">
        <v>25</v>
      </c>
    </row>
    <row r="20" spans="2:10" s="30" customFormat="1" ht="20.100000000000001" customHeight="1" x14ac:dyDescent="0.2">
      <c r="B20" s="23"/>
      <c r="C20" s="23"/>
      <c r="D20" s="303"/>
      <c r="E20" s="304"/>
    </row>
    <row r="21" spans="2:10" s="30" customFormat="1" ht="20.100000000000001" customHeight="1" x14ac:dyDescent="0.2">
      <c r="B21" s="305"/>
      <c r="C21" s="57"/>
      <c r="D21" s="306"/>
      <c r="E21" s="307"/>
    </row>
    <row r="22" spans="2:10" s="30" customFormat="1" ht="23.85" customHeight="1" x14ac:dyDescent="0.2">
      <c r="B22" s="305"/>
      <c r="C22" s="57"/>
      <c r="D22" s="306"/>
      <c r="E22" s="307"/>
    </row>
    <row r="23" spans="2:10" s="30" customFormat="1" ht="23.85" customHeight="1" x14ac:dyDescent="0.25">
      <c r="B23" s="305"/>
      <c r="C23" s="57"/>
      <c r="D23" s="308"/>
      <c r="E23" s="59"/>
      <c r="H23" s="30" t="s">
        <v>318</v>
      </c>
      <c r="I23" s="296">
        <f>D7-D8</f>
        <v>139.71939999999998</v>
      </c>
      <c r="J23" s="309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05"/>
      <c r="C24" s="57"/>
      <c r="D24" s="308"/>
      <c r="E24" s="59"/>
      <c r="H24" s="30" t="s">
        <v>319</v>
      </c>
      <c r="I24" s="41">
        <f>D17</f>
        <v>32.6036</v>
      </c>
      <c r="J24" s="309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05"/>
      <c r="C25" s="57"/>
      <c r="D25" s="308"/>
      <c r="E25" s="59"/>
      <c r="H25" s="30" t="s">
        <v>320</v>
      </c>
      <c r="I25" s="41">
        <f>D18</f>
        <v>17.692299999999999</v>
      </c>
      <c r="J25" s="309" t="str">
        <f>H25&amp;" "&amp;TEXT(I25/($I$23+$I$25+$I$26+$I$27)*100,0)&amp;" %"</f>
        <v>Dovolená 10 %</v>
      </c>
    </row>
    <row r="26" spans="2:10" s="30" customFormat="1" ht="23.85" customHeight="1" x14ac:dyDescent="0.2">
      <c r="B26" s="305"/>
      <c r="C26" s="57"/>
      <c r="D26" s="308"/>
      <c r="E26" s="59"/>
      <c r="H26" s="30" t="s">
        <v>321</v>
      </c>
      <c r="I26" s="41">
        <f>D19</f>
        <v>4.9143999999999997</v>
      </c>
      <c r="J26" s="309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05"/>
      <c r="C27" s="57"/>
      <c r="D27" s="308"/>
      <c r="E27" s="59"/>
      <c r="H27" s="30" t="s">
        <v>322</v>
      </c>
      <c r="I27" s="41">
        <f>(I23+D17)-(I23+D18+D19)</f>
        <v>9.9969000000000108</v>
      </c>
      <c r="J27" s="309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05"/>
      <c r="C28" s="57"/>
      <c r="D28" s="308"/>
      <c r="E28" s="59"/>
    </row>
    <row r="29" spans="2:10" s="30" customFormat="1" ht="23.85" customHeight="1" x14ac:dyDescent="0.2">
      <c r="B29" s="305"/>
      <c r="C29" s="57"/>
      <c r="D29" s="308"/>
      <c r="E29" s="59"/>
    </row>
    <row r="30" spans="2:10" s="30" customFormat="1" ht="23.85" customHeight="1" x14ac:dyDescent="0.2">
      <c r="B30" s="305"/>
      <c r="C30" s="57"/>
      <c r="D30" s="308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D7CD-D871-4945-BB2D-C93BD8A64C9A}">
  <sheetPr codeName="List41">
    <tabColor theme="0" tint="-0.249977111117893"/>
  </sheetPr>
  <dimension ref="A1:Q126"/>
  <sheetViews>
    <sheetView showGridLines="0" zoomScaleNormal="100" zoomScaleSheetLayoutView="85" workbookViewId="0">
      <selection activeCell="Q32" sqref="Q32"/>
    </sheetView>
  </sheetViews>
  <sheetFormatPr defaultColWidth="9.33203125" defaultRowHeight="12.75" x14ac:dyDescent="0.2"/>
  <cols>
    <col min="1" max="1" width="49.5" style="313" customWidth="1"/>
    <col min="2" max="2" width="12.5" style="313" customWidth="1"/>
    <col min="3" max="7" width="8" style="313" customWidth="1"/>
    <col min="8" max="16384" width="9.33203125" style="313"/>
  </cols>
  <sheetData>
    <row r="1" spans="1:17" s="310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323</v>
      </c>
      <c r="O1" s="311"/>
      <c r="P1" s="5" t="s">
        <v>1</v>
      </c>
      <c r="Q1" s="312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3" t="s">
        <v>324</v>
      </c>
    </row>
    <row r="3" spans="1:17" ht="14.25" customHeight="1" x14ac:dyDescent="0.2">
      <c r="A3" s="72" t="s">
        <v>325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326</v>
      </c>
      <c r="B4" s="72"/>
      <c r="C4" s="72"/>
      <c r="D4" s="72"/>
      <c r="E4" s="72"/>
      <c r="F4" s="72"/>
      <c r="G4" s="72"/>
    </row>
    <row r="5" spans="1:17" ht="7.5" customHeight="1" x14ac:dyDescent="0.2">
      <c r="A5" s="314"/>
      <c r="B5" s="314"/>
      <c r="C5" s="314"/>
      <c r="D5" s="314"/>
      <c r="E5" s="314"/>
      <c r="F5" s="314"/>
      <c r="G5" s="314"/>
    </row>
    <row r="6" spans="1:17" ht="15.75" customHeight="1" x14ac:dyDescent="0.2">
      <c r="A6" s="314"/>
      <c r="B6" s="314"/>
      <c r="C6" s="314"/>
      <c r="D6" s="18"/>
      <c r="E6" s="19" t="str">
        <f>VLOOKUP($P$1,[1]System!$N$2:$O$16,2,0)</f>
        <v>Hl. m. Praha</v>
      </c>
      <c r="F6" s="19"/>
      <c r="G6" s="20"/>
    </row>
    <row r="7" spans="1:17" ht="5.25" customHeight="1" x14ac:dyDescent="0.2">
      <c r="A7" s="315"/>
      <c r="B7" s="315"/>
      <c r="C7" s="315"/>
      <c r="D7" s="315"/>
      <c r="E7" s="315"/>
    </row>
    <row r="8" spans="1:17" ht="17.25" customHeight="1" x14ac:dyDescent="0.2">
      <c r="A8" s="316" t="s">
        <v>327</v>
      </c>
      <c r="B8" s="261" t="s">
        <v>328</v>
      </c>
      <c r="C8" s="209" t="s">
        <v>329</v>
      </c>
      <c r="D8" s="209"/>
      <c r="E8" s="209" t="s">
        <v>330</v>
      </c>
      <c r="F8" s="209"/>
      <c r="G8" s="209"/>
    </row>
    <row r="9" spans="1:17" ht="17.25" customHeight="1" x14ac:dyDescent="0.2">
      <c r="A9" s="317"/>
      <c r="B9" s="318"/>
      <c r="C9" s="218" t="s">
        <v>331</v>
      </c>
      <c r="D9" s="218"/>
      <c r="E9" s="218" t="s">
        <v>331</v>
      </c>
      <c r="F9" s="218"/>
      <c r="G9" s="218"/>
    </row>
    <row r="10" spans="1:17" ht="17.25" customHeight="1" x14ac:dyDescent="0.2">
      <c r="A10" s="317"/>
      <c r="B10" s="318"/>
      <c r="C10" s="258" t="s">
        <v>332</v>
      </c>
      <c r="D10" s="258" t="s">
        <v>333</v>
      </c>
      <c r="E10" s="258" t="s">
        <v>332</v>
      </c>
      <c r="F10" s="266" t="s">
        <v>38</v>
      </c>
      <c r="G10" s="268"/>
    </row>
    <row r="11" spans="1:17" ht="17.25" customHeight="1" x14ac:dyDescent="0.2">
      <c r="A11" s="317"/>
      <c r="B11" s="318"/>
      <c r="C11" s="209"/>
      <c r="D11" s="209" t="s">
        <v>334</v>
      </c>
      <c r="E11" s="209"/>
      <c r="F11" s="258" t="s">
        <v>335</v>
      </c>
      <c r="G11" s="258" t="s">
        <v>336</v>
      </c>
    </row>
    <row r="12" spans="1:17" ht="17.25" customHeight="1" x14ac:dyDescent="0.2">
      <c r="A12" s="319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0"/>
      <c r="B13" s="321"/>
      <c r="C13" s="321"/>
      <c r="D13" s="321"/>
      <c r="E13" s="321"/>
    </row>
    <row r="14" spans="1:17" ht="13.15" customHeight="1" x14ac:dyDescent="0.2">
      <c r="A14" s="322" t="s">
        <v>186</v>
      </c>
      <c r="B14" s="323">
        <v>1.8159000000000001</v>
      </c>
      <c r="C14" s="324">
        <v>139.41229999999999</v>
      </c>
      <c r="D14" s="325">
        <v>0.88770000000000004</v>
      </c>
      <c r="E14" s="325">
        <v>36.592199999999998</v>
      </c>
      <c r="F14" s="325">
        <v>17.205100000000002</v>
      </c>
      <c r="G14" s="325">
        <v>1.9198</v>
      </c>
      <c r="I14" s="246"/>
      <c r="J14" s="246"/>
      <c r="K14" s="246"/>
    </row>
    <row r="15" spans="1:17" ht="13.15" customHeight="1" x14ac:dyDescent="0.2">
      <c r="A15" s="326" t="s">
        <v>187</v>
      </c>
      <c r="B15" s="327">
        <v>0.97440000000000004</v>
      </c>
      <c r="C15" s="328">
        <v>144.19839999999999</v>
      </c>
      <c r="D15" s="329">
        <v>0.32100000000000001</v>
      </c>
      <c r="E15" s="329">
        <v>29.917400000000001</v>
      </c>
      <c r="F15" s="329">
        <v>16.314800000000002</v>
      </c>
      <c r="G15" s="329">
        <v>2.2480000000000002</v>
      </c>
    </row>
    <row r="16" spans="1:17" ht="13.15" customHeight="1" x14ac:dyDescent="0.2">
      <c r="A16" s="322" t="s">
        <v>188</v>
      </c>
      <c r="B16" s="323">
        <v>0.1368</v>
      </c>
      <c r="C16" s="324">
        <v>147.19460000000001</v>
      </c>
      <c r="D16" s="325">
        <v>0.16220000000000001</v>
      </c>
      <c r="E16" s="325">
        <v>26.9574</v>
      </c>
      <c r="F16" s="325">
        <v>16.955500000000001</v>
      </c>
      <c r="G16" s="325">
        <v>0.55740000000000001</v>
      </c>
    </row>
    <row r="17" spans="1:7" ht="13.15" customHeight="1" x14ac:dyDescent="0.2">
      <c r="A17" s="326" t="s">
        <v>189</v>
      </c>
      <c r="B17" s="327">
        <v>0.39860000000000001</v>
      </c>
      <c r="C17" s="328">
        <v>145.40010000000001</v>
      </c>
      <c r="D17" s="329">
        <v>5.1200000000000002E-2</v>
      </c>
      <c r="E17" s="329">
        <v>28.814</v>
      </c>
      <c r="F17" s="329">
        <v>16.1783</v>
      </c>
      <c r="G17" s="329">
        <v>2.6739000000000002</v>
      </c>
    </row>
    <row r="18" spans="1:7" ht="13.15" customHeight="1" x14ac:dyDescent="0.2">
      <c r="A18" s="322" t="s">
        <v>190</v>
      </c>
      <c r="B18" s="323">
        <v>0.1489</v>
      </c>
      <c r="C18" s="324">
        <v>146.45760000000001</v>
      </c>
      <c r="D18" s="325">
        <v>0.41689999999999999</v>
      </c>
      <c r="E18" s="325">
        <v>29.248000000000001</v>
      </c>
      <c r="F18" s="325">
        <v>16.144500000000001</v>
      </c>
      <c r="G18" s="325">
        <v>2.9087000000000001</v>
      </c>
    </row>
    <row r="19" spans="1:7" ht="13.15" customHeight="1" x14ac:dyDescent="0.2">
      <c r="A19" s="326" t="s">
        <v>191</v>
      </c>
      <c r="B19" s="327">
        <v>0.77249999999999996</v>
      </c>
      <c r="C19" s="328">
        <v>146.22219999999999</v>
      </c>
      <c r="D19" s="329">
        <v>0.35339999999999999</v>
      </c>
      <c r="E19" s="329">
        <v>28.933700000000002</v>
      </c>
      <c r="F19" s="329">
        <v>16.191800000000001</v>
      </c>
      <c r="G19" s="329">
        <v>2.2934000000000001</v>
      </c>
    </row>
    <row r="20" spans="1:7" ht="13.15" customHeight="1" x14ac:dyDescent="0.2">
      <c r="A20" s="322" t="s">
        <v>192</v>
      </c>
      <c r="B20" s="323">
        <v>8.7900000000000006E-2</v>
      </c>
      <c r="C20" s="324">
        <v>146.69970000000001</v>
      </c>
      <c r="D20" s="325">
        <v>0.64090000000000003</v>
      </c>
      <c r="E20" s="325">
        <v>28.550799999999999</v>
      </c>
      <c r="F20" s="325">
        <v>17.175599999999999</v>
      </c>
      <c r="G20" s="325">
        <v>1.6332</v>
      </c>
    </row>
    <row r="21" spans="1:7" ht="13.15" customHeight="1" x14ac:dyDescent="0.2">
      <c r="A21" s="326" t="s">
        <v>193</v>
      </c>
      <c r="B21" s="327">
        <v>0.13469999999999999</v>
      </c>
      <c r="C21" s="328">
        <v>144.50299999999999</v>
      </c>
      <c r="D21" s="329">
        <v>9.4100000000000003E-2</v>
      </c>
      <c r="E21" s="329">
        <v>32.651600000000002</v>
      </c>
      <c r="F21" s="329">
        <v>15.9451</v>
      </c>
      <c r="G21" s="329">
        <v>3.3433999999999999</v>
      </c>
    </row>
    <row r="22" spans="1:7" ht="13.15" customHeight="1" x14ac:dyDescent="0.2">
      <c r="A22" s="322" t="s">
        <v>194</v>
      </c>
      <c r="B22" s="323">
        <v>0.27179999999999999</v>
      </c>
      <c r="C22" s="324">
        <v>144.7509</v>
      </c>
      <c r="D22" s="325">
        <v>7.6999999999999999E-2</v>
      </c>
      <c r="E22" s="325">
        <v>29.356200000000001</v>
      </c>
      <c r="F22" s="325">
        <v>16.773599999999998</v>
      </c>
      <c r="G22" s="325">
        <v>2.5226000000000002</v>
      </c>
    </row>
    <row r="23" spans="1:7" ht="13.15" customHeight="1" x14ac:dyDescent="0.2">
      <c r="A23" s="326" t="s">
        <v>195</v>
      </c>
      <c r="B23" s="327">
        <v>6.93E-2</v>
      </c>
      <c r="C23" s="328">
        <v>148.02449999999999</v>
      </c>
      <c r="D23" s="329">
        <v>4.9200000000000001E-2</v>
      </c>
      <c r="E23" s="329">
        <v>26.397099999999998</v>
      </c>
      <c r="F23" s="329">
        <v>15.9674</v>
      </c>
      <c r="G23" s="329">
        <v>2.4253</v>
      </c>
    </row>
    <row r="24" spans="1:7" ht="13.15" customHeight="1" x14ac:dyDescent="0.2">
      <c r="A24" s="322" t="s">
        <v>196</v>
      </c>
      <c r="B24" s="323">
        <v>0.23810000000000001</v>
      </c>
      <c r="C24" s="324">
        <v>145.58850000000001</v>
      </c>
      <c r="D24" s="325">
        <v>0.62370000000000003</v>
      </c>
      <c r="E24" s="325">
        <v>29.671900000000001</v>
      </c>
      <c r="F24" s="325">
        <v>16.740600000000001</v>
      </c>
      <c r="G24" s="325">
        <v>2.7256</v>
      </c>
    </row>
    <row r="25" spans="1:7" ht="13.15" customHeight="1" x14ac:dyDescent="0.2">
      <c r="A25" s="326" t="s">
        <v>197</v>
      </c>
      <c r="B25" s="327">
        <v>0.36099999999999999</v>
      </c>
      <c r="C25" s="328">
        <v>138.67869999999999</v>
      </c>
      <c r="D25" s="329">
        <v>8.3500000000000005E-2</v>
      </c>
      <c r="E25" s="329">
        <v>35.218299999999999</v>
      </c>
      <c r="F25" s="329">
        <v>25.644100000000002</v>
      </c>
      <c r="G25" s="329">
        <v>1.6119000000000001</v>
      </c>
    </row>
    <row r="26" spans="1:7" ht="13.15" customHeight="1" x14ac:dyDescent="0.2">
      <c r="A26" s="322" t="s">
        <v>198</v>
      </c>
      <c r="B26" s="323">
        <v>0.32629999999999998</v>
      </c>
      <c r="C26" s="324">
        <v>152.41409999999999</v>
      </c>
      <c r="D26" s="325">
        <v>5.8391000000000002</v>
      </c>
      <c r="E26" s="325">
        <v>27.1907</v>
      </c>
      <c r="F26" s="325">
        <v>16.928799999999999</v>
      </c>
      <c r="G26" s="325">
        <v>1.2624</v>
      </c>
    </row>
    <row r="27" spans="1:7" ht="13.15" customHeight="1" x14ac:dyDescent="0.2">
      <c r="A27" s="326" t="s">
        <v>199</v>
      </c>
      <c r="B27" s="327">
        <v>6.4699999999999994E-2</v>
      </c>
      <c r="C27" s="328">
        <v>145.3972</v>
      </c>
      <c r="D27" s="329">
        <v>1.1564000000000001</v>
      </c>
      <c r="E27" s="329">
        <v>29.834</v>
      </c>
      <c r="F27" s="329">
        <v>15.222099999999999</v>
      </c>
      <c r="G27" s="329">
        <v>4.2392000000000003</v>
      </c>
    </row>
    <row r="28" spans="1:7" ht="13.15" customHeight="1" x14ac:dyDescent="0.2">
      <c r="A28" s="322" t="s">
        <v>200</v>
      </c>
      <c r="B28" s="323">
        <v>0.2535</v>
      </c>
      <c r="C28" s="324">
        <v>142.2826</v>
      </c>
      <c r="D28" s="325">
        <v>0.24579999999999999</v>
      </c>
      <c r="E28" s="325">
        <v>33.015599999999999</v>
      </c>
      <c r="F28" s="325">
        <v>16.2059</v>
      </c>
      <c r="G28" s="325">
        <v>8.2428000000000008</v>
      </c>
    </row>
    <row r="29" spans="1:7" ht="13.15" customHeight="1" x14ac:dyDescent="0.2">
      <c r="A29" s="326" t="s">
        <v>201</v>
      </c>
      <c r="B29" s="327">
        <v>0.9577</v>
      </c>
      <c r="C29" s="328">
        <v>139.73410000000001</v>
      </c>
      <c r="D29" s="329">
        <v>0.36020000000000002</v>
      </c>
      <c r="E29" s="329">
        <v>34.633600000000001</v>
      </c>
      <c r="F29" s="329">
        <v>23.8383</v>
      </c>
      <c r="G29" s="329">
        <v>1.6348</v>
      </c>
    </row>
    <row r="30" spans="1:7" ht="13.15" customHeight="1" x14ac:dyDescent="0.2">
      <c r="A30" s="322" t="s">
        <v>202</v>
      </c>
      <c r="B30" s="323">
        <v>0.94830000000000003</v>
      </c>
      <c r="C30" s="324">
        <v>141.3391</v>
      </c>
      <c r="D30" s="325">
        <v>2.9089</v>
      </c>
      <c r="E30" s="325">
        <v>29.505600000000001</v>
      </c>
      <c r="F30" s="325">
        <v>17.790400000000002</v>
      </c>
      <c r="G30" s="325">
        <v>2.2181999999999999</v>
      </c>
    </row>
    <row r="31" spans="1:7" ht="13.15" customHeight="1" x14ac:dyDescent="0.2">
      <c r="A31" s="326" t="s">
        <v>203</v>
      </c>
      <c r="B31" s="327">
        <v>9.4100000000000003E-2</v>
      </c>
      <c r="C31" s="328">
        <v>150.4435</v>
      </c>
      <c r="D31" s="329">
        <v>0.75619999999999998</v>
      </c>
      <c r="E31" s="329">
        <v>24.496700000000001</v>
      </c>
      <c r="F31" s="329">
        <v>16.959099999999999</v>
      </c>
      <c r="G31" s="329">
        <v>1.6779999999999999</v>
      </c>
    </row>
    <row r="32" spans="1:7" ht="13.15" customHeight="1" x14ac:dyDescent="0.2">
      <c r="A32" s="322" t="s">
        <v>205</v>
      </c>
      <c r="B32" s="323">
        <v>0.48420000000000002</v>
      </c>
      <c r="C32" s="324">
        <v>145.62090000000001</v>
      </c>
      <c r="D32" s="325">
        <v>3.6467000000000001</v>
      </c>
      <c r="E32" s="325">
        <v>32.0807</v>
      </c>
      <c r="F32" s="325">
        <v>18.046099999999999</v>
      </c>
      <c r="G32" s="325">
        <v>3.12</v>
      </c>
    </row>
    <row r="33" spans="1:7" ht="13.15" customHeight="1" x14ac:dyDescent="0.2">
      <c r="A33" s="326" t="s">
        <v>206</v>
      </c>
      <c r="B33" s="327">
        <v>0.40150000000000002</v>
      </c>
      <c r="C33" s="328">
        <v>141.75569999999999</v>
      </c>
      <c r="D33" s="329">
        <v>0.10979999999999999</v>
      </c>
      <c r="E33" s="329">
        <v>32.356400000000001</v>
      </c>
      <c r="F33" s="329">
        <v>16.524899999999999</v>
      </c>
      <c r="G33" s="329">
        <v>4.1597</v>
      </c>
    </row>
    <row r="34" spans="1:7" ht="13.15" customHeight="1" x14ac:dyDescent="0.2">
      <c r="A34" s="322" t="s">
        <v>207</v>
      </c>
      <c r="B34" s="323">
        <v>0.66369999999999996</v>
      </c>
      <c r="C34" s="324">
        <v>142.8175</v>
      </c>
      <c r="D34" s="325">
        <v>6.9000000000000006E-2</v>
      </c>
      <c r="E34" s="325">
        <v>31.383199999999999</v>
      </c>
      <c r="F34" s="325">
        <v>16.315999999999999</v>
      </c>
      <c r="G34" s="325">
        <v>3.6819000000000002</v>
      </c>
    </row>
    <row r="35" spans="1:7" ht="13.15" customHeight="1" x14ac:dyDescent="0.2">
      <c r="A35" s="326" t="s">
        <v>208</v>
      </c>
      <c r="B35" s="327">
        <v>0.56399999999999995</v>
      </c>
      <c r="C35" s="328">
        <v>144.47550000000001</v>
      </c>
      <c r="D35" s="329">
        <v>0.42670000000000002</v>
      </c>
      <c r="E35" s="329">
        <v>30.8935</v>
      </c>
      <c r="F35" s="329">
        <v>16.355499999999999</v>
      </c>
      <c r="G35" s="329">
        <v>2.9558</v>
      </c>
    </row>
    <row r="36" spans="1:7" ht="13.15" customHeight="1" x14ac:dyDescent="0.2">
      <c r="A36" s="322" t="s">
        <v>209</v>
      </c>
      <c r="B36" s="323">
        <v>0.32719999999999999</v>
      </c>
      <c r="C36" s="324">
        <v>157.91630000000001</v>
      </c>
      <c r="D36" s="325">
        <v>9.2520000000000007</v>
      </c>
      <c r="E36" s="325">
        <v>25.825900000000001</v>
      </c>
      <c r="F36" s="325">
        <v>16.3537</v>
      </c>
      <c r="G36" s="325">
        <v>3.831</v>
      </c>
    </row>
    <row r="37" spans="1:7" ht="13.15" customHeight="1" x14ac:dyDescent="0.2">
      <c r="A37" s="326" t="s">
        <v>210</v>
      </c>
      <c r="B37" s="327">
        <v>3.3047</v>
      </c>
      <c r="C37" s="328">
        <v>166.76589999999999</v>
      </c>
      <c r="D37" s="329">
        <v>20.754899999999999</v>
      </c>
      <c r="E37" s="329">
        <v>28.697099999999999</v>
      </c>
      <c r="F37" s="329">
        <v>17.314499999999999</v>
      </c>
      <c r="G37" s="329">
        <v>2.5192000000000001</v>
      </c>
    </row>
    <row r="38" spans="1:7" ht="13.15" customHeight="1" x14ac:dyDescent="0.2">
      <c r="A38" s="322" t="s">
        <v>211</v>
      </c>
      <c r="B38" s="323">
        <v>3.8209</v>
      </c>
      <c r="C38" s="324">
        <v>150.5566</v>
      </c>
      <c r="D38" s="325">
        <v>10.4192</v>
      </c>
      <c r="E38" s="325">
        <v>28.386900000000001</v>
      </c>
      <c r="F38" s="325">
        <v>16.6053</v>
      </c>
      <c r="G38" s="325">
        <v>4.8632</v>
      </c>
    </row>
    <row r="39" spans="1:7" ht="13.15" customHeight="1" x14ac:dyDescent="0.2">
      <c r="A39" s="326" t="s">
        <v>212</v>
      </c>
      <c r="B39" s="327">
        <v>1.3282</v>
      </c>
      <c r="C39" s="328">
        <v>135.39580000000001</v>
      </c>
      <c r="D39" s="329">
        <v>0.25119999999999998</v>
      </c>
      <c r="E39" s="329">
        <v>40.742199999999997</v>
      </c>
      <c r="F39" s="329">
        <v>25.796800000000001</v>
      </c>
      <c r="G39" s="329">
        <v>3.4032</v>
      </c>
    </row>
    <row r="40" spans="1:7" ht="13.15" customHeight="1" x14ac:dyDescent="0.2">
      <c r="A40" s="322" t="s">
        <v>213</v>
      </c>
      <c r="B40" s="323">
        <v>4.8193999999999999</v>
      </c>
      <c r="C40" s="324">
        <v>134.71289999999999</v>
      </c>
      <c r="D40" s="325">
        <v>0.36699999999999999</v>
      </c>
      <c r="E40" s="325">
        <v>40.390500000000003</v>
      </c>
      <c r="F40" s="325">
        <v>25.819700000000001</v>
      </c>
      <c r="G40" s="325">
        <v>3.0266000000000002</v>
      </c>
    </row>
    <row r="41" spans="1:7" ht="13.15" customHeight="1" x14ac:dyDescent="0.2">
      <c r="A41" s="326" t="s">
        <v>214</v>
      </c>
      <c r="B41" s="327">
        <v>2.6505000000000001</v>
      </c>
      <c r="C41" s="328">
        <v>134.1619</v>
      </c>
      <c r="D41" s="329">
        <v>0.31580000000000003</v>
      </c>
      <c r="E41" s="329">
        <v>40.023699999999998</v>
      </c>
      <c r="F41" s="329">
        <v>25.019600000000001</v>
      </c>
      <c r="G41" s="329">
        <v>3.7871999999999999</v>
      </c>
    </row>
    <row r="42" spans="1:7" ht="13.15" customHeight="1" x14ac:dyDescent="0.2">
      <c r="A42" s="322" t="s">
        <v>215</v>
      </c>
      <c r="B42" s="323">
        <v>2.7071999999999998</v>
      </c>
      <c r="C42" s="324">
        <v>134.7038</v>
      </c>
      <c r="D42" s="325">
        <v>8.1600000000000006E-2</v>
      </c>
      <c r="E42" s="325">
        <v>39.634300000000003</v>
      </c>
      <c r="F42" s="325">
        <v>25.635400000000001</v>
      </c>
      <c r="G42" s="325">
        <v>4.9626999999999999</v>
      </c>
    </row>
    <row r="43" spans="1:7" ht="13.15" customHeight="1" x14ac:dyDescent="0.2">
      <c r="A43" s="326" t="s">
        <v>216</v>
      </c>
      <c r="B43" s="327">
        <v>0.1865</v>
      </c>
      <c r="C43" s="328">
        <v>134.9932</v>
      </c>
      <c r="D43" s="329">
        <v>5.5999999999999999E-3</v>
      </c>
      <c r="E43" s="329">
        <v>39.945900000000002</v>
      </c>
      <c r="F43" s="329">
        <v>26.431899999999999</v>
      </c>
      <c r="G43" s="329">
        <v>2.5167000000000002</v>
      </c>
    </row>
    <row r="44" spans="1:7" ht="13.15" customHeight="1" x14ac:dyDescent="0.2">
      <c r="A44" s="322" t="s">
        <v>217</v>
      </c>
      <c r="B44" s="323">
        <v>0.17349999999999999</v>
      </c>
      <c r="C44" s="324">
        <v>133.62440000000001</v>
      </c>
      <c r="D44" s="325">
        <v>0</v>
      </c>
      <c r="E44" s="325">
        <v>40.605800000000002</v>
      </c>
      <c r="F44" s="325">
        <v>26.2027</v>
      </c>
      <c r="G44" s="325">
        <v>1.9119999999999999</v>
      </c>
    </row>
    <row r="45" spans="1:7" ht="13.15" customHeight="1" x14ac:dyDescent="0.2">
      <c r="A45" s="326" t="s">
        <v>218</v>
      </c>
      <c r="B45" s="327">
        <v>1.9802999999999999</v>
      </c>
      <c r="C45" s="328">
        <v>135.7612</v>
      </c>
      <c r="D45" s="329">
        <v>0.38750000000000001</v>
      </c>
      <c r="E45" s="329">
        <v>38.834400000000002</v>
      </c>
      <c r="F45" s="329">
        <v>23.508199999999999</v>
      </c>
      <c r="G45" s="329">
        <v>4.4821999999999997</v>
      </c>
    </row>
    <row r="46" spans="1:7" ht="13.15" customHeight="1" x14ac:dyDescent="0.2">
      <c r="A46" s="322" t="s">
        <v>219</v>
      </c>
      <c r="B46" s="323">
        <v>1.1301000000000001</v>
      </c>
      <c r="C46" s="324">
        <v>142.7801</v>
      </c>
      <c r="D46" s="325">
        <v>8.6099999999999996E-2</v>
      </c>
      <c r="E46" s="325">
        <v>32.232900000000001</v>
      </c>
      <c r="F46" s="325">
        <v>16.164100000000001</v>
      </c>
      <c r="G46" s="325">
        <v>4.3597999999999999</v>
      </c>
    </row>
    <row r="47" spans="1:7" ht="13.15" customHeight="1" x14ac:dyDescent="0.2">
      <c r="A47" s="326" t="s">
        <v>220</v>
      </c>
      <c r="B47" s="327">
        <v>7.7662000000000004</v>
      </c>
      <c r="C47" s="328">
        <v>143.14529999999999</v>
      </c>
      <c r="D47" s="329">
        <v>0.21179999999999999</v>
      </c>
      <c r="E47" s="329">
        <v>32.378900000000002</v>
      </c>
      <c r="F47" s="329">
        <v>16.21</v>
      </c>
      <c r="G47" s="329">
        <v>4.0679999999999996</v>
      </c>
    </row>
    <row r="48" spans="1:7" ht="13.15" customHeight="1" x14ac:dyDescent="0.2">
      <c r="A48" s="322" t="s">
        <v>221</v>
      </c>
      <c r="B48" s="323">
        <v>0.77890000000000004</v>
      </c>
      <c r="C48" s="324">
        <v>144.99029999999999</v>
      </c>
      <c r="D48" s="325">
        <v>1.095</v>
      </c>
      <c r="E48" s="325">
        <v>30.331</v>
      </c>
      <c r="F48" s="325">
        <v>16.290500000000002</v>
      </c>
      <c r="G48" s="325">
        <v>3.9275000000000002</v>
      </c>
    </row>
    <row r="49" spans="1:7" ht="13.15" customHeight="1" x14ac:dyDescent="0.2">
      <c r="A49" s="326" t="s">
        <v>222</v>
      </c>
      <c r="B49" s="327">
        <v>0.50529999999999997</v>
      </c>
      <c r="C49" s="328">
        <v>146.2825</v>
      </c>
      <c r="D49" s="329">
        <v>3.8300000000000001E-2</v>
      </c>
      <c r="E49" s="329">
        <v>28.232800000000001</v>
      </c>
      <c r="F49" s="329">
        <v>16.3201</v>
      </c>
      <c r="G49" s="329">
        <v>3.2766999999999999</v>
      </c>
    </row>
    <row r="50" spans="1:7" ht="13.15" customHeight="1" x14ac:dyDescent="0.2">
      <c r="A50" s="322" t="s">
        <v>223</v>
      </c>
      <c r="B50" s="323">
        <v>1.7759</v>
      </c>
      <c r="C50" s="324">
        <v>140.8563</v>
      </c>
      <c r="D50" s="325">
        <v>6.1400000000000003E-2</v>
      </c>
      <c r="E50" s="325">
        <v>33.904800000000002</v>
      </c>
      <c r="F50" s="325">
        <v>16.1282</v>
      </c>
      <c r="G50" s="325">
        <v>5.1550000000000002</v>
      </c>
    </row>
    <row r="51" spans="1:7" ht="13.15" customHeight="1" x14ac:dyDescent="0.2">
      <c r="A51" s="326" t="s">
        <v>224</v>
      </c>
      <c r="B51" s="327">
        <v>0.69530000000000003</v>
      </c>
      <c r="C51" s="328">
        <v>144.5052</v>
      </c>
      <c r="D51" s="329">
        <v>0.17419999999999999</v>
      </c>
      <c r="E51" s="329">
        <v>30.151299999999999</v>
      </c>
      <c r="F51" s="329">
        <v>16.567399999999999</v>
      </c>
      <c r="G51" s="329">
        <v>3.7947000000000002</v>
      </c>
    </row>
    <row r="52" spans="1:7" ht="13.15" customHeight="1" x14ac:dyDescent="0.2">
      <c r="A52" s="322" t="s">
        <v>225</v>
      </c>
      <c r="B52" s="323">
        <v>0.31630000000000003</v>
      </c>
      <c r="C52" s="324">
        <v>140.80709999999999</v>
      </c>
      <c r="D52" s="325">
        <v>0.63470000000000004</v>
      </c>
      <c r="E52" s="325">
        <v>35.472900000000003</v>
      </c>
      <c r="F52" s="325">
        <v>20.9466</v>
      </c>
      <c r="G52" s="325">
        <v>3.8553000000000002</v>
      </c>
    </row>
    <row r="53" spans="1:7" ht="13.15" customHeight="1" x14ac:dyDescent="0.2">
      <c r="A53" s="326" t="s">
        <v>226</v>
      </c>
      <c r="B53" s="327">
        <v>0.46629999999999999</v>
      </c>
      <c r="C53" s="328">
        <v>141.887</v>
      </c>
      <c r="D53" s="329">
        <v>0.44400000000000001</v>
      </c>
      <c r="E53" s="329">
        <v>32.268000000000001</v>
      </c>
      <c r="F53" s="329">
        <v>16.928899999999999</v>
      </c>
      <c r="G53" s="329">
        <v>5.3295000000000003</v>
      </c>
    </row>
    <row r="54" spans="1:7" ht="13.15" customHeight="1" x14ac:dyDescent="0.2">
      <c r="A54" s="322" t="s">
        <v>227</v>
      </c>
      <c r="B54" s="323">
        <v>0.70679999999999998</v>
      </c>
      <c r="C54" s="324">
        <v>150.7927</v>
      </c>
      <c r="D54" s="325">
        <v>0</v>
      </c>
      <c r="E54" s="325">
        <v>24.082599999999999</v>
      </c>
      <c r="F54" s="325">
        <v>15.9643</v>
      </c>
      <c r="G54" s="325">
        <v>2.0228000000000002</v>
      </c>
    </row>
    <row r="55" spans="1:7" ht="13.15" customHeight="1" x14ac:dyDescent="0.2">
      <c r="A55" s="326" t="s">
        <v>228</v>
      </c>
      <c r="B55" s="327">
        <v>0.62070000000000003</v>
      </c>
      <c r="C55" s="328">
        <v>144.5625</v>
      </c>
      <c r="D55" s="329">
        <v>0.66469999999999996</v>
      </c>
      <c r="E55" s="329">
        <v>29.9236</v>
      </c>
      <c r="F55" s="329">
        <v>16.071100000000001</v>
      </c>
      <c r="G55" s="329">
        <v>4.8226000000000004</v>
      </c>
    </row>
    <row r="56" spans="1:7" ht="13.15" customHeight="1" x14ac:dyDescent="0.2">
      <c r="A56" s="322" t="s">
        <v>229</v>
      </c>
      <c r="B56" s="323">
        <v>0.318</v>
      </c>
      <c r="C56" s="324">
        <v>141.2955</v>
      </c>
      <c r="D56" s="325">
        <v>1.6899999999999998E-2</v>
      </c>
      <c r="E56" s="325">
        <v>32.806699999999999</v>
      </c>
      <c r="F56" s="325">
        <v>16.371500000000001</v>
      </c>
      <c r="G56" s="325">
        <v>8.5972000000000008</v>
      </c>
    </row>
    <row r="57" spans="1:7" ht="13.15" customHeight="1" x14ac:dyDescent="0.2">
      <c r="A57" s="326" t="s">
        <v>230</v>
      </c>
      <c r="B57" s="327">
        <v>0.91039999999999999</v>
      </c>
      <c r="C57" s="328">
        <v>147.30930000000001</v>
      </c>
      <c r="D57" s="329">
        <v>4.7718999999999996</v>
      </c>
      <c r="E57" s="329">
        <v>25.8659</v>
      </c>
      <c r="F57" s="329">
        <v>15.6724</v>
      </c>
      <c r="G57" s="329">
        <v>5.9103000000000003</v>
      </c>
    </row>
    <row r="58" spans="1:7" ht="13.15" customHeight="1" x14ac:dyDescent="0.2">
      <c r="A58" s="322" t="s">
        <v>231</v>
      </c>
      <c r="B58" s="323">
        <v>0.43840000000000001</v>
      </c>
      <c r="C58" s="324">
        <v>157.8126</v>
      </c>
      <c r="D58" s="325">
        <v>17.543099999999999</v>
      </c>
      <c r="E58" s="325">
        <v>32.716299999999997</v>
      </c>
      <c r="F58" s="325">
        <v>19.083600000000001</v>
      </c>
      <c r="G58" s="325">
        <v>5.2401</v>
      </c>
    </row>
    <row r="59" spans="1:7" ht="13.15" customHeight="1" x14ac:dyDescent="0.2">
      <c r="A59" s="326" t="s">
        <v>232</v>
      </c>
      <c r="B59" s="327">
        <v>0.89539999999999997</v>
      </c>
      <c r="C59" s="328">
        <v>150.41589999999999</v>
      </c>
      <c r="D59" s="329">
        <v>10.331799999999999</v>
      </c>
      <c r="E59" s="329">
        <v>32.775300000000001</v>
      </c>
      <c r="F59" s="329">
        <v>18.671600000000002</v>
      </c>
      <c r="G59" s="329">
        <v>4.9646999999999997</v>
      </c>
    </row>
    <row r="60" spans="1:7" ht="13.15" customHeight="1" x14ac:dyDescent="0.2">
      <c r="A60" s="322" t="s">
        <v>233</v>
      </c>
      <c r="B60" s="323">
        <v>4.4703999999999997</v>
      </c>
      <c r="C60" s="324">
        <v>147.53229999999999</v>
      </c>
      <c r="D60" s="325">
        <v>9.4449000000000005</v>
      </c>
      <c r="E60" s="325">
        <v>29.0779</v>
      </c>
      <c r="F60" s="325">
        <v>16.086500000000001</v>
      </c>
      <c r="G60" s="325">
        <v>6.0692000000000004</v>
      </c>
    </row>
    <row r="61" spans="1:7" ht="13.15" customHeight="1" x14ac:dyDescent="0.2">
      <c r="A61" s="326" t="s">
        <v>234</v>
      </c>
      <c r="B61" s="327">
        <v>0.32990000000000003</v>
      </c>
      <c r="C61" s="328">
        <v>143.2336</v>
      </c>
      <c r="D61" s="329">
        <v>1.4136</v>
      </c>
      <c r="E61" s="329">
        <v>32.298000000000002</v>
      </c>
      <c r="F61" s="329">
        <v>16.654</v>
      </c>
      <c r="G61" s="329">
        <v>5.6390000000000002</v>
      </c>
    </row>
    <row r="62" spans="1:7" ht="13.15" customHeight="1" x14ac:dyDescent="0.2">
      <c r="A62" s="322" t="s">
        <v>235</v>
      </c>
      <c r="B62" s="323">
        <v>0.58789999999999998</v>
      </c>
      <c r="C62" s="324">
        <v>149.10890000000001</v>
      </c>
      <c r="D62" s="325">
        <v>12.5602</v>
      </c>
      <c r="E62" s="325">
        <v>28.091000000000001</v>
      </c>
      <c r="F62" s="325">
        <v>15.2287</v>
      </c>
      <c r="G62" s="325">
        <v>6.9287000000000001</v>
      </c>
    </row>
    <row r="63" spans="1:7" ht="13.15" customHeight="1" x14ac:dyDescent="0.2">
      <c r="A63" s="326" t="s">
        <v>236</v>
      </c>
      <c r="B63" s="327">
        <v>0.1338</v>
      </c>
      <c r="C63" s="328">
        <v>138.95310000000001</v>
      </c>
      <c r="D63" s="329">
        <v>5.5500000000000001E-2</v>
      </c>
      <c r="E63" s="329">
        <v>35.049799999999998</v>
      </c>
      <c r="F63" s="329">
        <v>15.7911</v>
      </c>
      <c r="G63" s="329">
        <v>7.0701999999999998</v>
      </c>
    </row>
    <row r="64" spans="1:7" ht="13.15" customHeight="1" x14ac:dyDescent="0.2">
      <c r="A64" s="322" t="s">
        <v>237</v>
      </c>
      <c r="B64" s="323">
        <v>0.4632</v>
      </c>
      <c r="C64" s="324">
        <v>154.49010000000001</v>
      </c>
      <c r="D64" s="325">
        <v>19.2287</v>
      </c>
      <c r="E64" s="325">
        <v>28.260400000000001</v>
      </c>
      <c r="F64" s="325">
        <v>17.058</v>
      </c>
      <c r="G64" s="325">
        <v>4.6787000000000001</v>
      </c>
    </row>
    <row r="65" spans="1:7" ht="13.15" customHeight="1" x14ac:dyDescent="0.2">
      <c r="A65" s="326" t="s">
        <v>238</v>
      </c>
      <c r="B65" s="327">
        <v>3.0369999999999999</v>
      </c>
      <c r="C65" s="328">
        <v>142.57740000000001</v>
      </c>
      <c r="D65" s="329">
        <v>0.25369999999999998</v>
      </c>
      <c r="E65" s="329">
        <v>32.182600000000001</v>
      </c>
      <c r="F65" s="329">
        <v>15.735300000000001</v>
      </c>
      <c r="G65" s="329">
        <v>5.0453000000000001</v>
      </c>
    </row>
    <row r="66" spans="1:7" ht="13.15" customHeight="1" x14ac:dyDescent="0.2">
      <c r="A66" s="322" t="s">
        <v>239</v>
      </c>
      <c r="B66" s="323">
        <v>0.2427</v>
      </c>
      <c r="C66" s="324">
        <v>143.40110000000001</v>
      </c>
      <c r="D66" s="325">
        <v>5.2499999999999998E-2</v>
      </c>
      <c r="E66" s="325">
        <v>35.019599999999997</v>
      </c>
      <c r="F66" s="325">
        <v>16.1496</v>
      </c>
      <c r="G66" s="325">
        <v>6.7927</v>
      </c>
    </row>
    <row r="67" spans="1:7" ht="13.15" customHeight="1" x14ac:dyDescent="0.2">
      <c r="A67" s="326" t="s">
        <v>240</v>
      </c>
      <c r="B67" s="327">
        <v>0.30080000000000001</v>
      </c>
      <c r="C67" s="328">
        <v>147.02549999999999</v>
      </c>
      <c r="D67" s="329">
        <v>0.95830000000000004</v>
      </c>
      <c r="E67" s="329">
        <v>28.682400000000001</v>
      </c>
      <c r="F67" s="329">
        <v>15.4633</v>
      </c>
      <c r="G67" s="329">
        <v>3.4443999999999999</v>
      </c>
    </row>
    <row r="68" spans="1:7" ht="13.15" customHeight="1" x14ac:dyDescent="0.2">
      <c r="A68" s="322" t="s">
        <v>241</v>
      </c>
      <c r="B68" s="323">
        <v>0.73319999999999996</v>
      </c>
      <c r="C68" s="324">
        <v>144.7713</v>
      </c>
      <c r="D68" s="325">
        <v>0.18329999999999999</v>
      </c>
      <c r="E68" s="325">
        <v>29.807099999999998</v>
      </c>
      <c r="F68" s="325">
        <v>16.255500000000001</v>
      </c>
      <c r="G68" s="325">
        <v>4.2</v>
      </c>
    </row>
    <row r="69" spans="1:7" ht="13.15" customHeight="1" x14ac:dyDescent="0.2">
      <c r="A69" s="326" t="s">
        <v>242</v>
      </c>
      <c r="B69" s="327">
        <v>0.51890000000000003</v>
      </c>
      <c r="C69" s="328">
        <v>143.6112</v>
      </c>
      <c r="D69" s="329">
        <v>0.14680000000000001</v>
      </c>
      <c r="E69" s="329">
        <v>30.941299999999998</v>
      </c>
      <c r="F69" s="329">
        <v>16.444900000000001</v>
      </c>
      <c r="G69" s="329">
        <v>4.8422999999999998</v>
      </c>
    </row>
    <row r="70" spans="1:7" ht="13.15" customHeight="1" x14ac:dyDescent="0.2">
      <c r="A70" s="322" t="s">
        <v>243</v>
      </c>
      <c r="B70" s="323">
        <v>7.5042999999999997</v>
      </c>
      <c r="C70" s="324">
        <v>143.4068</v>
      </c>
      <c r="D70" s="325">
        <v>0.45250000000000001</v>
      </c>
      <c r="E70" s="325">
        <v>31.030799999999999</v>
      </c>
      <c r="F70" s="325">
        <v>16.073399999999999</v>
      </c>
      <c r="G70" s="325">
        <v>4.6669999999999998</v>
      </c>
    </row>
    <row r="71" spans="1:7" ht="13.15" customHeight="1" x14ac:dyDescent="0.2">
      <c r="A71" s="326" t="s">
        <v>244</v>
      </c>
      <c r="B71" s="327">
        <v>2.4380000000000002</v>
      </c>
      <c r="C71" s="328">
        <v>138.37190000000001</v>
      </c>
      <c r="D71" s="329">
        <v>0.2656</v>
      </c>
      <c r="E71" s="329">
        <v>35.884599999999999</v>
      </c>
      <c r="F71" s="329">
        <v>16.4666</v>
      </c>
      <c r="G71" s="329">
        <v>6.2420999999999998</v>
      </c>
    </row>
    <row r="72" spans="1:7" ht="13.15" customHeight="1" x14ac:dyDescent="0.2">
      <c r="A72" s="322" t="s">
        <v>245</v>
      </c>
      <c r="B72" s="323">
        <v>2.0255000000000001</v>
      </c>
      <c r="C72" s="324">
        <v>139.94970000000001</v>
      </c>
      <c r="D72" s="325">
        <v>0.47260000000000002</v>
      </c>
      <c r="E72" s="325">
        <v>36.084800000000001</v>
      </c>
      <c r="F72" s="325">
        <v>16.204000000000001</v>
      </c>
      <c r="G72" s="325">
        <v>11.2072</v>
      </c>
    </row>
    <row r="73" spans="1:7" ht="13.15" customHeight="1" x14ac:dyDescent="0.2">
      <c r="A73" s="326" t="s">
        <v>246</v>
      </c>
      <c r="B73" s="327">
        <v>0.24199999999999999</v>
      </c>
      <c r="C73" s="328">
        <v>140.4375</v>
      </c>
      <c r="D73" s="329">
        <v>0.17100000000000001</v>
      </c>
      <c r="E73" s="329">
        <v>33.736899999999999</v>
      </c>
      <c r="F73" s="329">
        <v>16.440300000000001</v>
      </c>
      <c r="G73" s="329">
        <v>7.3380000000000001</v>
      </c>
    </row>
    <row r="74" spans="1:7" x14ac:dyDescent="0.2">
      <c r="A74" s="322" t="s">
        <v>247</v>
      </c>
      <c r="B74" s="323">
        <v>10.4236</v>
      </c>
      <c r="C74" s="324">
        <v>140.0703</v>
      </c>
      <c r="D74" s="325">
        <v>7.7389999999999999</v>
      </c>
      <c r="E74" s="325">
        <v>31.1173</v>
      </c>
      <c r="F74" s="325">
        <v>18.6752</v>
      </c>
      <c r="G74" s="325">
        <v>4.327</v>
      </c>
    </row>
    <row r="75" spans="1:7" x14ac:dyDescent="0.2">
      <c r="A75" s="326" t="s">
        <v>248</v>
      </c>
      <c r="B75" s="327">
        <v>0.55649999999999999</v>
      </c>
      <c r="C75" s="328">
        <v>142.81970000000001</v>
      </c>
      <c r="D75" s="329">
        <v>1.3130999999999999</v>
      </c>
      <c r="E75" s="329">
        <v>33.437399999999997</v>
      </c>
      <c r="F75" s="329">
        <v>16.371099999999998</v>
      </c>
      <c r="G75" s="329">
        <v>5.3784000000000001</v>
      </c>
    </row>
    <row r="76" spans="1:7" x14ac:dyDescent="0.2">
      <c r="A76" s="322" t="s">
        <v>249</v>
      </c>
      <c r="B76" s="323">
        <v>0.87060000000000004</v>
      </c>
      <c r="C76" s="324">
        <v>144.70590000000001</v>
      </c>
      <c r="D76" s="325">
        <v>1.7221</v>
      </c>
      <c r="E76" s="325">
        <v>31.465800000000002</v>
      </c>
      <c r="F76" s="325">
        <v>16.1525</v>
      </c>
      <c r="G76" s="325">
        <v>5.8357999999999999</v>
      </c>
    </row>
    <row r="77" spans="1:7" x14ac:dyDescent="0.2">
      <c r="A77" s="326" t="s">
        <v>250</v>
      </c>
      <c r="B77" s="327">
        <v>0.76459999999999995</v>
      </c>
      <c r="C77" s="328">
        <v>143.72579999999999</v>
      </c>
      <c r="D77" s="329">
        <v>1.1518999999999999</v>
      </c>
      <c r="E77" s="329">
        <v>31.530899999999999</v>
      </c>
      <c r="F77" s="329">
        <v>16.451699999999999</v>
      </c>
      <c r="G77" s="329">
        <v>5.5484</v>
      </c>
    </row>
    <row r="78" spans="1:7" x14ac:dyDescent="0.2">
      <c r="A78" s="322" t="s">
        <v>251</v>
      </c>
      <c r="B78" s="323">
        <v>0.45279999999999998</v>
      </c>
      <c r="C78" s="324">
        <v>143.71940000000001</v>
      </c>
      <c r="D78" s="325">
        <v>0.90249999999999997</v>
      </c>
      <c r="E78" s="325">
        <v>30.006799999999998</v>
      </c>
      <c r="F78" s="325">
        <v>16.135200000000001</v>
      </c>
      <c r="G78" s="325">
        <v>5.3574999999999999</v>
      </c>
    </row>
    <row r="79" spans="1:7" x14ac:dyDescent="0.2">
      <c r="A79" s="326" t="s">
        <v>252</v>
      </c>
      <c r="B79" s="327">
        <v>0.30809999999999998</v>
      </c>
      <c r="C79" s="328">
        <v>145.71119999999999</v>
      </c>
      <c r="D79" s="329">
        <v>1.5308999999999999</v>
      </c>
      <c r="E79" s="329">
        <v>30.5655</v>
      </c>
      <c r="F79" s="329">
        <v>16.117000000000001</v>
      </c>
      <c r="G79" s="329">
        <v>3.9287000000000001</v>
      </c>
    </row>
    <row r="80" spans="1:7" x14ac:dyDescent="0.2">
      <c r="A80" s="322" t="s">
        <v>253</v>
      </c>
      <c r="B80" s="323">
        <v>3.3203999999999998</v>
      </c>
      <c r="C80" s="324">
        <v>143.21610000000001</v>
      </c>
      <c r="D80" s="325">
        <v>0.70650000000000002</v>
      </c>
      <c r="E80" s="325">
        <v>31.836099999999998</v>
      </c>
      <c r="F80" s="325">
        <v>16.122399999999999</v>
      </c>
      <c r="G80" s="325">
        <v>5.8228999999999997</v>
      </c>
    </row>
    <row r="81" spans="1:7" x14ac:dyDescent="0.2">
      <c r="A81" s="326" t="s">
        <v>254</v>
      </c>
      <c r="B81" s="327">
        <v>0.65880000000000005</v>
      </c>
      <c r="C81" s="328">
        <v>141.14169999999999</v>
      </c>
      <c r="D81" s="329">
        <v>0.19040000000000001</v>
      </c>
      <c r="E81" s="329">
        <v>33.612900000000003</v>
      </c>
      <c r="F81" s="329">
        <v>15.3916</v>
      </c>
      <c r="G81" s="329">
        <v>6.7907999999999999</v>
      </c>
    </row>
    <row r="82" spans="1:7" x14ac:dyDescent="0.2">
      <c r="A82" s="322" t="s">
        <v>255</v>
      </c>
      <c r="B82" s="323">
        <v>0.35730000000000001</v>
      </c>
      <c r="C82" s="324">
        <v>139.99459999999999</v>
      </c>
      <c r="D82" s="325">
        <v>4.8500000000000001E-2</v>
      </c>
      <c r="E82" s="325">
        <v>34.465600000000002</v>
      </c>
      <c r="F82" s="325">
        <v>16.098500000000001</v>
      </c>
      <c r="G82" s="325">
        <v>10.975099999999999</v>
      </c>
    </row>
    <row r="83" spans="1:7" x14ac:dyDescent="0.2">
      <c r="A83" s="326" t="s">
        <v>256</v>
      </c>
      <c r="B83" s="327">
        <v>8.9599999999999999E-2</v>
      </c>
      <c r="C83" s="328">
        <v>143.5752</v>
      </c>
      <c r="D83" s="329">
        <v>0.3876</v>
      </c>
      <c r="E83" s="329">
        <v>32.083100000000002</v>
      </c>
      <c r="F83" s="329">
        <v>15.7098</v>
      </c>
      <c r="G83" s="329">
        <v>5.7043999999999997</v>
      </c>
    </row>
    <row r="84" spans="1:7" x14ac:dyDescent="0.2">
      <c r="A84" s="322" t="s">
        <v>257</v>
      </c>
      <c r="B84" s="323">
        <v>7.4099999999999999E-2</v>
      </c>
      <c r="C84" s="324">
        <v>144.16970000000001</v>
      </c>
      <c r="D84" s="325">
        <v>4.0490000000000004</v>
      </c>
      <c r="E84" s="325">
        <v>29.514600000000002</v>
      </c>
      <c r="F84" s="325">
        <v>15.821899999999999</v>
      </c>
      <c r="G84" s="325">
        <v>6.2949999999999999</v>
      </c>
    </row>
    <row r="85" spans="1:7" x14ac:dyDescent="0.2">
      <c r="A85" s="326" t="s">
        <v>259</v>
      </c>
      <c r="B85" s="327">
        <v>0.2019</v>
      </c>
      <c r="C85" s="328">
        <v>144.8442</v>
      </c>
      <c r="D85" s="329">
        <v>4.6372</v>
      </c>
      <c r="E85" s="329">
        <v>29.732800000000001</v>
      </c>
      <c r="F85" s="329">
        <v>16.1282</v>
      </c>
      <c r="G85" s="329">
        <v>5.07</v>
      </c>
    </row>
    <row r="86" spans="1:7" x14ac:dyDescent="0.2">
      <c r="A86" s="322" t="s">
        <v>262</v>
      </c>
      <c r="B86" s="323">
        <v>0.33910000000000001</v>
      </c>
      <c r="C86" s="324">
        <v>144.13980000000001</v>
      </c>
      <c r="D86" s="325">
        <v>0.23480000000000001</v>
      </c>
      <c r="E86" s="325">
        <v>30.118600000000001</v>
      </c>
      <c r="F86" s="325">
        <v>15.870699999999999</v>
      </c>
      <c r="G86" s="325">
        <v>4.4108999999999998</v>
      </c>
    </row>
    <row r="87" spans="1:7" x14ac:dyDescent="0.2">
      <c r="A87" s="326" t="s">
        <v>263</v>
      </c>
      <c r="B87" s="327">
        <v>0.245</v>
      </c>
      <c r="C87" s="328">
        <v>140.11539999999999</v>
      </c>
      <c r="D87" s="329">
        <v>0.2107</v>
      </c>
      <c r="E87" s="329">
        <v>34.082299999999996</v>
      </c>
      <c r="F87" s="329">
        <v>16.245799999999999</v>
      </c>
      <c r="G87" s="329">
        <v>8.2509999999999994</v>
      </c>
    </row>
    <row r="88" spans="1:7" x14ac:dyDescent="0.2">
      <c r="A88" s="322" t="s">
        <v>264</v>
      </c>
      <c r="B88" s="323">
        <v>9.2899999999999996E-2</v>
      </c>
      <c r="C88" s="324">
        <v>141.97219999999999</v>
      </c>
      <c r="D88" s="325">
        <v>1.0907</v>
      </c>
      <c r="E88" s="325">
        <v>32.7669</v>
      </c>
      <c r="F88" s="325">
        <v>16.3355</v>
      </c>
      <c r="G88" s="325">
        <v>4.8841000000000001</v>
      </c>
    </row>
    <row r="89" spans="1:7" x14ac:dyDescent="0.2">
      <c r="A89" s="326" t="s">
        <v>265</v>
      </c>
      <c r="B89" s="327">
        <v>0.1246</v>
      </c>
      <c r="C89" s="328">
        <v>143.72790000000001</v>
      </c>
      <c r="D89" s="329">
        <v>1.5965</v>
      </c>
      <c r="E89" s="329">
        <v>31.814699999999998</v>
      </c>
      <c r="F89" s="329">
        <v>16.041</v>
      </c>
      <c r="G89" s="329">
        <v>5.6757</v>
      </c>
    </row>
    <row r="90" spans="1:7" x14ac:dyDescent="0.2">
      <c r="A90" s="322" t="s">
        <v>266</v>
      </c>
      <c r="B90" s="323">
        <v>0.21829999999999999</v>
      </c>
      <c r="C90" s="324">
        <v>147.58600000000001</v>
      </c>
      <c r="D90" s="325">
        <v>5.4861000000000004</v>
      </c>
      <c r="E90" s="325">
        <v>29.075099999999999</v>
      </c>
      <c r="F90" s="325">
        <v>16.0959</v>
      </c>
      <c r="G90" s="325">
        <v>3.3603000000000001</v>
      </c>
    </row>
    <row r="91" spans="1:7" x14ac:dyDescent="0.2">
      <c r="A91" s="326" t="s">
        <v>267</v>
      </c>
      <c r="B91" s="327">
        <v>0.93759999999999999</v>
      </c>
      <c r="C91" s="328">
        <v>143.52000000000001</v>
      </c>
      <c r="D91" s="329">
        <v>0.49209999999999998</v>
      </c>
      <c r="E91" s="329">
        <v>32.0291</v>
      </c>
      <c r="F91" s="329">
        <v>11.604100000000001</v>
      </c>
      <c r="G91" s="329">
        <v>6.3887</v>
      </c>
    </row>
    <row r="92" spans="1:7" x14ac:dyDescent="0.2">
      <c r="A92" s="322" t="s">
        <v>268</v>
      </c>
      <c r="B92" s="323">
        <v>0.1212</v>
      </c>
      <c r="C92" s="324">
        <v>142.98179999999999</v>
      </c>
      <c r="D92" s="325">
        <v>0.24410000000000001</v>
      </c>
      <c r="E92" s="325">
        <v>31.345199999999998</v>
      </c>
      <c r="F92" s="325">
        <v>16.396899999999999</v>
      </c>
      <c r="G92" s="325">
        <v>6.2816000000000001</v>
      </c>
    </row>
    <row r="93" spans="1:7" x14ac:dyDescent="0.2">
      <c r="A93" s="326" t="s">
        <v>269</v>
      </c>
      <c r="B93" s="327">
        <v>0.59040000000000004</v>
      </c>
      <c r="C93" s="328">
        <v>139.8877</v>
      </c>
      <c r="D93" s="329">
        <v>0.1072</v>
      </c>
      <c r="E93" s="329">
        <v>34.672600000000003</v>
      </c>
      <c r="F93" s="329">
        <v>16.3552</v>
      </c>
      <c r="G93" s="329">
        <v>7.8634000000000004</v>
      </c>
    </row>
    <row r="94" spans="1:7" x14ac:dyDescent="0.2">
      <c r="A94" s="322" t="s">
        <v>270</v>
      </c>
      <c r="B94" s="323">
        <v>0.27929999999999999</v>
      </c>
      <c r="C94" s="324">
        <v>143.8186</v>
      </c>
      <c r="D94" s="325">
        <v>0.4829</v>
      </c>
      <c r="E94" s="325">
        <v>30.9925</v>
      </c>
      <c r="F94" s="325">
        <v>15.795999999999999</v>
      </c>
      <c r="G94" s="325">
        <v>5.1615000000000002</v>
      </c>
    </row>
    <row r="95" spans="1:7" x14ac:dyDescent="0.2">
      <c r="A95" s="326" t="s">
        <v>271</v>
      </c>
      <c r="B95" s="327">
        <v>2.0951</v>
      </c>
      <c r="C95" s="328">
        <v>142.62979999999999</v>
      </c>
      <c r="D95" s="329">
        <v>0.30640000000000001</v>
      </c>
      <c r="E95" s="329">
        <v>32.3782</v>
      </c>
      <c r="F95" s="329">
        <v>16.517600000000002</v>
      </c>
      <c r="G95" s="329">
        <v>4.8052999999999999</v>
      </c>
    </row>
    <row r="96" spans="1:7" x14ac:dyDescent="0.2">
      <c r="A96" s="322" t="s">
        <v>272</v>
      </c>
      <c r="B96" s="323">
        <v>2.5609999999999999</v>
      </c>
      <c r="C96" s="324">
        <v>141.4796</v>
      </c>
      <c r="D96" s="325">
        <v>0.95760000000000001</v>
      </c>
      <c r="E96" s="325">
        <v>33.406399999999998</v>
      </c>
      <c r="F96" s="325">
        <v>15.840999999999999</v>
      </c>
      <c r="G96" s="325">
        <v>7.9226000000000001</v>
      </c>
    </row>
    <row r="97" spans="1:7" x14ac:dyDescent="0.2">
      <c r="A97" s="326" t="s">
        <v>273</v>
      </c>
      <c r="B97" s="327">
        <v>0.74329999999999996</v>
      </c>
      <c r="C97" s="328">
        <v>145.4391</v>
      </c>
      <c r="D97" s="329">
        <v>0.85819999999999996</v>
      </c>
      <c r="E97" s="329">
        <v>29.170100000000001</v>
      </c>
      <c r="F97" s="329">
        <v>15.8674</v>
      </c>
      <c r="G97" s="329">
        <v>4.3474000000000004</v>
      </c>
    </row>
    <row r="98" spans="1:7" x14ac:dyDescent="0.2">
      <c r="A98" s="322" t="s">
        <v>274</v>
      </c>
      <c r="B98" s="323">
        <v>0.96109999999999995</v>
      </c>
      <c r="C98" s="324">
        <v>146.00530000000001</v>
      </c>
      <c r="D98" s="325">
        <v>0.88780000000000003</v>
      </c>
      <c r="E98" s="325">
        <v>29.377199999999998</v>
      </c>
      <c r="F98" s="325">
        <v>16.058900000000001</v>
      </c>
      <c r="G98" s="325">
        <v>4.8642000000000003</v>
      </c>
    </row>
    <row r="99" spans="1:7" x14ac:dyDescent="0.2">
      <c r="A99" s="326" t="s">
        <v>275</v>
      </c>
      <c r="B99" s="327">
        <v>0.16520000000000001</v>
      </c>
      <c r="C99" s="328">
        <v>142.5686</v>
      </c>
      <c r="D99" s="329">
        <v>2.508</v>
      </c>
      <c r="E99" s="329">
        <v>31.706199999999999</v>
      </c>
      <c r="F99" s="329">
        <v>15.832100000000001</v>
      </c>
      <c r="G99" s="329">
        <v>8.1440000000000001</v>
      </c>
    </row>
    <row r="100" spans="1:7" x14ac:dyDescent="0.2">
      <c r="A100" s="322" t="s">
        <v>276</v>
      </c>
      <c r="B100" s="323">
        <v>0.18410000000000001</v>
      </c>
      <c r="C100" s="324">
        <v>146.44380000000001</v>
      </c>
      <c r="D100" s="325">
        <v>1.0297000000000001</v>
      </c>
      <c r="E100" s="325">
        <v>28.356400000000001</v>
      </c>
      <c r="F100" s="325">
        <v>14.826599999999999</v>
      </c>
      <c r="G100" s="325">
        <v>4.9867999999999997</v>
      </c>
    </row>
    <row r="101" spans="1:7" x14ac:dyDescent="0.2">
      <c r="A101" s="326" t="s">
        <v>277</v>
      </c>
      <c r="B101" s="327">
        <v>1.0552999999999999</v>
      </c>
      <c r="C101" s="328">
        <v>130.39439999999999</v>
      </c>
      <c r="D101" s="329">
        <v>0.15809999999999999</v>
      </c>
      <c r="E101" s="329">
        <v>44.3294</v>
      </c>
      <c r="F101" s="329">
        <v>24.0977</v>
      </c>
      <c r="G101" s="329">
        <v>6.8460999999999999</v>
      </c>
    </row>
    <row r="102" spans="1:7" x14ac:dyDescent="0.2">
      <c r="A102" s="322" t="s">
        <v>278</v>
      </c>
      <c r="B102" s="323">
        <v>1.0373000000000001</v>
      </c>
      <c r="C102" s="324">
        <v>140.2835</v>
      </c>
      <c r="D102" s="325">
        <v>3.8666</v>
      </c>
      <c r="E102" s="325">
        <v>30.236899999999999</v>
      </c>
      <c r="F102" s="325">
        <v>14.7613</v>
      </c>
      <c r="G102" s="325">
        <v>8.6416000000000004</v>
      </c>
    </row>
    <row r="103" spans="1:7" x14ac:dyDescent="0.2">
      <c r="A103" s="326" t="s">
        <v>279</v>
      </c>
      <c r="B103" s="327">
        <v>0.29909999999999998</v>
      </c>
      <c r="C103" s="328">
        <v>142.6249</v>
      </c>
      <c r="D103" s="329">
        <v>2.0762999999999998</v>
      </c>
      <c r="E103" s="329">
        <v>32.652200000000001</v>
      </c>
      <c r="F103" s="329">
        <v>14.888</v>
      </c>
      <c r="G103" s="329">
        <v>10.548299999999999</v>
      </c>
    </row>
    <row r="104" spans="1:7" x14ac:dyDescent="0.2">
      <c r="A104" s="322" t="s">
        <v>280</v>
      </c>
      <c r="B104" s="323">
        <v>2.7690999999999999</v>
      </c>
      <c r="C104" s="324">
        <v>147.32849999999999</v>
      </c>
      <c r="D104" s="325">
        <v>10.358499999999999</v>
      </c>
      <c r="E104" s="325">
        <v>31.209199999999999</v>
      </c>
      <c r="F104" s="325">
        <v>16.325299999999999</v>
      </c>
      <c r="G104" s="325">
        <v>8.3523999999999994</v>
      </c>
    </row>
    <row r="105" spans="1:7" x14ac:dyDescent="0.2">
      <c r="A105" s="326" t="s">
        <v>281</v>
      </c>
      <c r="B105" s="327">
        <v>0.84489999999999998</v>
      </c>
      <c r="C105" s="328">
        <v>137.8185</v>
      </c>
      <c r="D105" s="329">
        <v>2.7481</v>
      </c>
      <c r="E105" s="329">
        <v>28.381599999999999</v>
      </c>
      <c r="F105" s="329">
        <v>18.093499999999999</v>
      </c>
      <c r="G105" s="329">
        <v>4.5734000000000004</v>
      </c>
    </row>
    <row r="106" spans="1:7" x14ac:dyDescent="0.2">
      <c r="A106" s="322" t="s">
        <v>282</v>
      </c>
      <c r="B106" s="323">
        <v>1.8214999999999999</v>
      </c>
      <c r="C106" s="324">
        <v>138.8005</v>
      </c>
      <c r="D106" s="325">
        <v>3.823</v>
      </c>
      <c r="E106" s="325">
        <v>31.377400000000002</v>
      </c>
      <c r="F106" s="325">
        <v>15.841100000000001</v>
      </c>
      <c r="G106" s="325">
        <v>7.6616999999999997</v>
      </c>
    </row>
    <row r="107" spans="1:7" x14ac:dyDescent="0.2">
      <c r="A107" s="326" t="s">
        <v>283</v>
      </c>
      <c r="B107" s="327">
        <v>0.5696</v>
      </c>
      <c r="C107" s="328">
        <v>149.6157</v>
      </c>
      <c r="D107" s="329">
        <v>5.7268999999999997</v>
      </c>
      <c r="E107" s="329">
        <v>27.441400000000002</v>
      </c>
      <c r="F107" s="329">
        <v>15.08</v>
      </c>
      <c r="G107" s="329">
        <v>5.0616000000000003</v>
      </c>
    </row>
    <row r="108" spans="1:7" x14ac:dyDescent="0.2">
      <c r="A108" s="322" t="s">
        <v>284</v>
      </c>
      <c r="B108" s="323">
        <v>0.155</v>
      </c>
      <c r="C108" s="324">
        <v>141.7106</v>
      </c>
      <c r="D108" s="325">
        <v>1.0731999999999999</v>
      </c>
      <c r="E108" s="325">
        <v>33.284999999999997</v>
      </c>
      <c r="F108" s="325">
        <v>16.111699999999999</v>
      </c>
      <c r="G108" s="325">
        <v>8.8622999999999994</v>
      </c>
    </row>
    <row r="109" spans="1:7" x14ac:dyDescent="0.2">
      <c r="A109" s="326" t="s">
        <v>286</v>
      </c>
      <c r="B109" s="327">
        <v>0.29809999999999998</v>
      </c>
      <c r="C109" s="328">
        <v>149.5909</v>
      </c>
      <c r="D109" s="329">
        <v>5.51</v>
      </c>
      <c r="E109" s="329">
        <v>29.9741</v>
      </c>
      <c r="F109" s="329">
        <v>16.5044</v>
      </c>
      <c r="G109" s="329">
        <v>5.2061000000000002</v>
      </c>
    </row>
    <row r="110" spans="1:7" x14ac:dyDescent="0.2">
      <c r="A110" s="322" t="s">
        <v>287</v>
      </c>
      <c r="B110" s="323">
        <v>0.10580000000000001</v>
      </c>
      <c r="C110" s="324">
        <v>148.64080000000001</v>
      </c>
      <c r="D110" s="325">
        <v>6.0854999999999997</v>
      </c>
      <c r="E110" s="325">
        <v>31.067399999999999</v>
      </c>
      <c r="F110" s="325">
        <v>15.9733</v>
      </c>
      <c r="G110" s="325">
        <v>6.8780000000000001</v>
      </c>
    </row>
    <row r="111" spans="1:7" x14ac:dyDescent="0.2">
      <c r="A111" s="326" t="s">
        <v>289</v>
      </c>
      <c r="B111" s="327">
        <v>0.20130000000000001</v>
      </c>
      <c r="C111" s="328">
        <v>147.66909999999999</v>
      </c>
      <c r="D111" s="329">
        <v>4.1905999999999999</v>
      </c>
      <c r="E111" s="329">
        <v>29.7727</v>
      </c>
      <c r="F111" s="329">
        <v>15.9451</v>
      </c>
      <c r="G111" s="329">
        <v>5.3075999999999999</v>
      </c>
    </row>
    <row r="112" spans="1:7" x14ac:dyDescent="0.2">
      <c r="A112" s="322" t="s">
        <v>290</v>
      </c>
      <c r="B112" s="323">
        <v>6.7799999999999999E-2</v>
      </c>
      <c r="C112" s="324">
        <v>146.3734</v>
      </c>
      <c r="D112" s="325">
        <v>4.8547000000000002</v>
      </c>
      <c r="E112" s="325">
        <v>32.656700000000001</v>
      </c>
      <c r="F112" s="325">
        <v>16.657699999999998</v>
      </c>
      <c r="G112" s="325">
        <v>7.2657999999999996</v>
      </c>
    </row>
    <row r="113" spans="1:7" x14ac:dyDescent="0.2">
      <c r="A113" s="326" t="s">
        <v>291</v>
      </c>
      <c r="B113" s="327">
        <v>9.1899999999999996E-2</v>
      </c>
      <c r="C113" s="328">
        <v>152.29580000000001</v>
      </c>
      <c r="D113" s="329">
        <v>11.5589</v>
      </c>
      <c r="E113" s="329">
        <v>29.762699999999999</v>
      </c>
      <c r="F113" s="329">
        <v>16.6829</v>
      </c>
      <c r="G113" s="329">
        <v>6.4078999999999997</v>
      </c>
    </row>
    <row r="114" spans="1:7" x14ac:dyDescent="0.2">
      <c r="A114" s="322" t="s">
        <v>292</v>
      </c>
      <c r="B114" s="323">
        <v>8.8300000000000003E-2</v>
      </c>
      <c r="C114" s="324">
        <v>144.91370000000001</v>
      </c>
      <c r="D114" s="325">
        <v>4.5002000000000004</v>
      </c>
      <c r="E114" s="325">
        <v>33.175199999999997</v>
      </c>
      <c r="F114" s="325">
        <v>15.712300000000001</v>
      </c>
      <c r="G114" s="325">
        <v>8.7706</v>
      </c>
    </row>
    <row r="115" spans="1:7" x14ac:dyDescent="0.2">
      <c r="A115" s="326" t="s">
        <v>294</v>
      </c>
      <c r="B115" s="327">
        <v>9.5600000000000004E-2</v>
      </c>
      <c r="C115" s="328">
        <v>143.96530000000001</v>
      </c>
      <c r="D115" s="329">
        <v>1.2421</v>
      </c>
      <c r="E115" s="329">
        <v>31.243200000000002</v>
      </c>
      <c r="F115" s="329">
        <v>16.418299999999999</v>
      </c>
      <c r="G115" s="329">
        <v>6.7760999999999996</v>
      </c>
    </row>
    <row r="116" spans="1:7" x14ac:dyDescent="0.2">
      <c r="A116" s="322" t="s">
        <v>296</v>
      </c>
      <c r="B116" s="323">
        <v>5.9400000000000001E-2</v>
      </c>
      <c r="C116" s="324">
        <v>144.94229999999999</v>
      </c>
      <c r="D116" s="325">
        <v>0.54249999999999998</v>
      </c>
      <c r="E116" s="325">
        <v>29.240100000000002</v>
      </c>
      <c r="F116" s="325">
        <v>16.151800000000001</v>
      </c>
      <c r="G116" s="325">
        <v>5.5461</v>
      </c>
    </row>
    <row r="117" spans="1:7" x14ac:dyDescent="0.2">
      <c r="A117" s="326" t="s">
        <v>297</v>
      </c>
      <c r="B117" s="327">
        <v>0.18260000000000001</v>
      </c>
      <c r="C117" s="328">
        <v>149.6335</v>
      </c>
      <c r="D117" s="329">
        <v>5.8064999999999998</v>
      </c>
      <c r="E117" s="329">
        <v>25.2165</v>
      </c>
      <c r="F117" s="329">
        <v>14.4938</v>
      </c>
      <c r="G117" s="329">
        <v>4.875</v>
      </c>
    </row>
    <row r="118" spans="1:7" x14ac:dyDescent="0.2">
      <c r="A118" s="322" t="s">
        <v>298</v>
      </c>
      <c r="B118" s="323">
        <v>0.73609999999999998</v>
      </c>
      <c r="C118" s="324">
        <v>158.20160000000001</v>
      </c>
      <c r="D118" s="325">
        <v>15.630100000000001</v>
      </c>
      <c r="E118" s="325">
        <v>29.894400000000001</v>
      </c>
      <c r="F118" s="325">
        <v>15.3154</v>
      </c>
      <c r="G118" s="325">
        <v>6.4715999999999996</v>
      </c>
    </row>
    <row r="119" spans="1:7" x14ac:dyDescent="0.2">
      <c r="A119" s="326" t="s">
        <v>299</v>
      </c>
      <c r="B119" s="327">
        <v>0.14549999999999999</v>
      </c>
      <c r="C119" s="328">
        <v>155.0488</v>
      </c>
      <c r="D119" s="329">
        <v>13.7544</v>
      </c>
      <c r="E119" s="329">
        <v>32.116399999999999</v>
      </c>
      <c r="F119" s="329">
        <v>16.2959</v>
      </c>
      <c r="G119" s="329">
        <v>6.5007000000000001</v>
      </c>
    </row>
    <row r="120" spans="1:7" x14ac:dyDescent="0.2">
      <c r="A120" s="322" t="s">
        <v>300</v>
      </c>
      <c r="B120" s="323">
        <v>0.1182</v>
      </c>
      <c r="C120" s="324">
        <v>145.87020000000001</v>
      </c>
      <c r="D120" s="325">
        <v>1.5258</v>
      </c>
      <c r="E120" s="325">
        <v>28.944099999999999</v>
      </c>
      <c r="F120" s="325">
        <v>15.8551</v>
      </c>
      <c r="G120" s="325">
        <v>5.1627000000000001</v>
      </c>
    </row>
    <row r="121" spans="1:7" x14ac:dyDescent="0.2">
      <c r="A121" s="326" t="s">
        <v>301</v>
      </c>
      <c r="B121" s="327">
        <v>2.5870000000000002</v>
      </c>
      <c r="C121" s="328">
        <v>142.98820000000001</v>
      </c>
      <c r="D121" s="329">
        <v>0.87960000000000005</v>
      </c>
      <c r="E121" s="329">
        <v>31.881399999999999</v>
      </c>
      <c r="F121" s="329">
        <v>15.577500000000001</v>
      </c>
      <c r="G121" s="329">
        <v>7.5255000000000001</v>
      </c>
    </row>
    <row r="122" spans="1:7" x14ac:dyDescent="0.2">
      <c r="A122" s="322" t="s">
        <v>302</v>
      </c>
      <c r="B122" s="323">
        <v>0.22559999999999999</v>
      </c>
      <c r="C122" s="324">
        <v>145.83279999999999</v>
      </c>
      <c r="D122" s="325">
        <v>6.6623000000000001</v>
      </c>
      <c r="E122" s="325">
        <v>33.650700000000001</v>
      </c>
      <c r="F122" s="325">
        <v>15.8474</v>
      </c>
      <c r="G122" s="325">
        <v>9.3094000000000001</v>
      </c>
    </row>
    <row r="123" spans="1:7" x14ac:dyDescent="0.2">
      <c r="A123" s="326" t="s">
        <v>303</v>
      </c>
      <c r="B123" s="327">
        <v>0.17199999999999999</v>
      </c>
      <c r="C123" s="328">
        <v>141.4907</v>
      </c>
      <c r="D123" s="329">
        <v>1.1662999999999999</v>
      </c>
      <c r="E123" s="329">
        <v>33.508800000000001</v>
      </c>
      <c r="F123" s="329">
        <v>14.478999999999999</v>
      </c>
      <c r="G123" s="329">
        <v>8.9428999999999998</v>
      </c>
    </row>
    <row r="124" spans="1:7" x14ac:dyDescent="0.2">
      <c r="A124" s="322" t="s">
        <v>304</v>
      </c>
      <c r="B124" s="323">
        <v>6.4299999999999996E-2</v>
      </c>
      <c r="C124" s="324">
        <v>141.45910000000001</v>
      </c>
      <c r="D124" s="325">
        <v>1.4469000000000001</v>
      </c>
      <c r="E124" s="325">
        <v>34.7288</v>
      </c>
      <c r="F124" s="325">
        <v>15.7294</v>
      </c>
      <c r="G124" s="325">
        <v>11.2568</v>
      </c>
    </row>
    <row r="125" spans="1:7" x14ac:dyDescent="0.2">
      <c r="A125" s="326" t="s">
        <v>305</v>
      </c>
      <c r="B125" s="327">
        <v>9.5399999999999999E-2</v>
      </c>
      <c r="C125" s="328">
        <v>144.06549999999999</v>
      </c>
      <c r="D125" s="329">
        <v>0.96489999999999998</v>
      </c>
      <c r="E125" s="329">
        <v>30.774999999999999</v>
      </c>
      <c r="F125" s="329">
        <v>16.323399999999999</v>
      </c>
      <c r="G125" s="329">
        <v>4.9177999999999997</v>
      </c>
    </row>
    <row r="126" spans="1:7" x14ac:dyDescent="0.2">
      <c r="A126" s="322"/>
      <c r="B126" s="323"/>
      <c r="C126" s="324"/>
      <c r="D126" s="325"/>
      <c r="E126" s="325"/>
      <c r="F126" s="325"/>
      <c r="G126" s="325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37995-9EA3-4301-AC05-E8C1048F4DBF}">
  <sheetPr codeName="List8">
    <tabColor rgb="FF33CCFF"/>
  </sheetPr>
  <dimension ref="A1:Q32"/>
  <sheetViews>
    <sheetView showGridLines="0" topLeftCell="A13" zoomScaleNormal="100" zoomScaleSheetLayoutView="100" workbookViewId="0">
      <selection activeCell="Q32" sqref="Q32"/>
    </sheetView>
  </sheetViews>
  <sheetFormatPr defaultColWidth="10.6640625" defaultRowHeight="15" x14ac:dyDescent="0.25"/>
  <cols>
    <col min="1" max="1" width="2.5" style="331" customWidth="1"/>
    <col min="2" max="2" width="12.1640625" style="331" customWidth="1"/>
    <col min="3" max="3" width="62.6640625" style="331" customWidth="1"/>
    <col min="4" max="4" width="12" style="350" customWidth="1"/>
    <col min="5" max="5" width="7.5" style="351" customWidth="1"/>
    <col min="6" max="6" width="3.83203125" style="331" customWidth="1"/>
    <col min="7" max="16384" width="10.6640625" style="331"/>
  </cols>
  <sheetData>
    <row r="1" spans="1:17" s="330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337</v>
      </c>
      <c r="P1" s="5" t="s">
        <v>1</v>
      </c>
      <c r="Q1" s="312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338</v>
      </c>
      <c r="B3" s="14"/>
      <c r="C3" s="14"/>
      <c r="D3" s="14"/>
      <c r="E3" s="14"/>
      <c r="F3" s="15"/>
    </row>
    <row r="4" spans="1:17" s="332" customFormat="1" ht="15.75" customHeight="1" x14ac:dyDescent="0.3">
      <c r="A4" s="295"/>
      <c r="B4" s="295"/>
      <c r="C4" s="18"/>
      <c r="D4" s="19" t="str">
        <f>VLOOKUP($P$1,[1]System!$N$2:$O$16,2,0)</f>
        <v>Hl. m. Praha</v>
      </c>
      <c r="E4" s="19"/>
      <c r="F4" s="20"/>
    </row>
    <row r="5" spans="1:17" s="332" customFormat="1" ht="39.4" customHeight="1" x14ac:dyDescent="0.3">
      <c r="A5" s="333"/>
      <c r="B5" s="333"/>
      <c r="C5" s="333"/>
      <c r="D5" s="333"/>
      <c r="E5" s="333"/>
      <c r="F5" s="334"/>
    </row>
    <row r="6" spans="1:17" s="335" customFormat="1" ht="18.75" x14ac:dyDescent="0.25">
      <c r="B6" s="26" t="s">
        <v>339</v>
      </c>
      <c r="C6" s="27"/>
      <c r="D6" s="49">
        <v>217.82560000000001</v>
      </c>
      <c r="E6" s="28" t="s">
        <v>340</v>
      </c>
      <c r="F6" s="22"/>
    </row>
    <row r="7" spans="1:17" s="336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106.34310000000001</v>
      </c>
      <c r="E7" s="33" t="s">
        <v>6</v>
      </c>
      <c r="F7" s="30"/>
    </row>
    <row r="8" spans="1:17" s="336" customFormat="1" ht="35.450000000000003" customHeight="1" x14ac:dyDescent="0.3">
      <c r="B8" s="337"/>
      <c r="C8" s="337"/>
      <c r="D8" s="338"/>
      <c r="E8" s="339"/>
      <c r="F8" s="340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341</v>
      </c>
      <c r="D10" s="48">
        <v>141.5214</v>
      </c>
      <c r="E10" s="39" t="s">
        <v>340</v>
      </c>
    </row>
    <row r="11" spans="1:17" ht="19.5" customHeight="1" x14ac:dyDescent="0.2">
      <c r="B11" s="40" t="s">
        <v>10</v>
      </c>
      <c r="C11" s="37" t="s">
        <v>342</v>
      </c>
      <c r="D11" s="48">
        <v>175.47730000000001</v>
      </c>
      <c r="E11" s="39" t="s">
        <v>340</v>
      </c>
    </row>
    <row r="12" spans="1:17" ht="19.5" customHeight="1" x14ac:dyDescent="0.2">
      <c r="B12" s="40" t="s">
        <v>12</v>
      </c>
      <c r="C12" s="37" t="s">
        <v>343</v>
      </c>
      <c r="D12" s="48">
        <v>217.82560000000001</v>
      </c>
      <c r="E12" s="39" t="s">
        <v>340</v>
      </c>
      <c r="L12" s="341"/>
    </row>
    <row r="13" spans="1:17" ht="19.5" customHeight="1" x14ac:dyDescent="0.2">
      <c r="B13" s="40" t="s">
        <v>14</v>
      </c>
      <c r="C13" s="37" t="s">
        <v>344</v>
      </c>
      <c r="D13" s="48">
        <v>271.93599999999998</v>
      </c>
      <c r="E13" s="39" t="s">
        <v>340</v>
      </c>
      <c r="L13" s="341"/>
    </row>
    <row r="14" spans="1:17" ht="19.5" customHeight="1" x14ac:dyDescent="0.2">
      <c r="B14" s="40" t="s">
        <v>16</v>
      </c>
      <c r="C14" s="37" t="s">
        <v>345</v>
      </c>
      <c r="D14" s="48">
        <v>344.3974</v>
      </c>
      <c r="E14" s="39" t="s">
        <v>340</v>
      </c>
    </row>
    <row r="15" spans="1:17" s="335" customFormat="1" ht="35.450000000000003" customHeight="1" x14ac:dyDescent="0.3">
      <c r="B15" s="342"/>
      <c r="C15" s="342"/>
      <c r="D15" s="336"/>
      <c r="E15" s="336"/>
    </row>
    <row r="16" spans="1:17" s="335" customFormat="1" ht="27.95" customHeight="1" x14ac:dyDescent="0.25">
      <c r="B16" s="26" t="s">
        <v>346</v>
      </c>
      <c r="C16" s="27"/>
      <c r="D16" s="49">
        <v>235.5087</v>
      </c>
      <c r="E16" s="28" t="s">
        <v>340</v>
      </c>
    </row>
    <row r="17" spans="1:6" s="343" customFormat="1" ht="19.5" customHeight="1" x14ac:dyDescent="0.2">
      <c r="B17" s="344"/>
      <c r="C17" s="344"/>
      <c r="D17" s="345"/>
      <c r="E17" s="346"/>
    </row>
    <row r="18" spans="1:6" s="343" customFormat="1" ht="19.5" customHeight="1" x14ac:dyDescent="0.2">
      <c r="B18" s="344"/>
      <c r="C18" s="344"/>
      <c r="D18" s="347"/>
      <c r="E18" s="340"/>
    </row>
    <row r="19" spans="1:6" s="343" customFormat="1" ht="7.5" customHeight="1" x14ac:dyDescent="0.2">
      <c r="B19" s="344"/>
      <c r="C19" s="344"/>
      <c r="D19" s="347"/>
      <c r="E19" s="340"/>
    </row>
    <row r="20" spans="1:6" s="343" customFormat="1" ht="7.15" customHeight="1" x14ac:dyDescent="0.2">
      <c r="B20" s="344"/>
      <c r="C20" s="344"/>
      <c r="D20" s="347"/>
      <c r="E20" s="340"/>
    </row>
    <row r="21" spans="1:6" s="343" customFormat="1" ht="31.5" customHeight="1" x14ac:dyDescent="0.3">
      <c r="B21" s="348"/>
      <c r="C21" s="348"/>
      <c r="D21" s="336"/>
      <c r="E21" s="349"/>
    </row>
    <row r="22" spans="1:6" ht="31.5" customHeight="1" x14ac:dyDescent="0.2">
      <c r="B22" s="55">
        <f>D11-D10</f>
        <v>33.955900000000014</v>
      </c>
      <c r="C22" s="55">
        <f>D11</f>
        <v>175.47730000000001</v>
      </c>
      <c r="D22" s="56">
        <f>D12-D11</f>
        <v>42.348299999999995</v>
      </c>
      <c r="E22" s="56">
        <f>D13-D12</f>
        <v>54.11039999999997</v>
      </c>
      <c r="F22" s="56">
        <f>D14-D13</f>
        <v>72.461400000000026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2"/>
      <c r="D26" s="352"/>
      <c r="E26" s="353"/>
    </row>
    <row r="27" spans="1:6" ht="31.5" customHeight="1" x14ac:dyDescent="0.2">
      <c r="C27" s="342"/>
      <c r="D27" s="352"/>
      <c r="E27" s="353"/>
    </row>
    <row r="28" spans="1:6" ht="31.5" customHeight="1" x14ac:dyDescent="0.2">
      <c r="C28" s="342"/>
      <c r="D28" s="352"/>
      <c r="E28" s="353"/>
    </row>
    <row r="29" spans="1:6" ht="26.25" customHeight="1" x14ac:dyDescent="0.2">
      <c r="B29" s="354" t="s">
        <v>347</v>
      </c>
      <c r="C29" s="354"/>
      <c r="D29" s="354"/>
      <c r="E29" s="354"/>
    </row>
    <row r="30" spans="1:6" ht="15" customHeight="1" x14ac:dyDescent="0.2">
      <c r="A30" s="355"/>
      <c r="B30" s="354"/>
      <c r="C30" s="354"/>
      <c r="D30" s="354"/>
      <c r="E30" s="354"/>
      <c r="F30" s="356"/>
    </row>
    <row r="31" spans="1:6" ht="15" customHeight="1" x14ac:dyDescent="0.25">
      <c r="A31" s="356"/>
      <c r="F31" s="357"/>
    </row>
    <row r="32" spans="1:6" ht="15" customHeight="1" x14ac:dyDescent="0.25">
      <c r="F32" s="357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703A1-BF0C-4125-BA1B-820B3406DA42}">
  <sheetPr codeName="List15">
    <tabColor rgb="FF66FFFF"/>
  </sheetPr>
  <dimension ref="A1:Q55"/>
  <sheetViews>
    <sheetView showGridLines="0" zoomScaleNormal="100" zoomScaleSheetLayoutView="100" workbookViewId="0">
      <selection activeCell="Q32" sqref="Q32"/>
    </sheetView>
  </sheetViews>
  <sheetFormatPr defaultColWidth="10.6640625" defaultRowHeight="12.75" x14ac:dyDescent="0.2"/>
  <cols>
    <col min="1" max="1" width="34" style="331" customWidth="1"/>
    <col min="2" max="2" width="16.83203125" style="331" customWidth="1"/>
    <col min="3" max="6" width="12.5" style="331" customWidth="1"/>
    <col min="7" max="16384" width="10.6640625" style="331"/>
  </cols>
  <sheetData>
    <row r="1" spans="1:17" s="330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348</v>
      </c>
      <c r="O1" s="312"/>
      <c r="P1" s="5" t="s">
        <v>1</v>
      </c>
      <c r="Q1" s="312" t="s">
        <v>2</v>
      </c>
    </row>
    <row r="2" spans="1:17" ht="16.7" customHeight="1" x14ac:dyDescent="0.2">
      <c r="A2" s="8"/>
      <c r="B2" s="358"/>
      <c r="C2" s="358"/>
      <c r="D2" s="358"/>
      <c r="E2" s="358"/>
      <c r="F2" s="359"/>
      <c r="G2" s="358"/>
    </row>
    <row r="3" spans="1:17" ht="26.25" customHeight="1" x14ac:dyDescent="0.2">
      <c r="A3" s="14" t="s">
        <v>349</v>
      </c>
      <c r="B3" s="14"/>
      <c r="C3" s="14"/>
      <c r="D3" s="14"/>
      <c r="E3" s="14"/>
      <c r="F3" s="15"/>
    </row>
    <row r="4" spans="1:17" ht="15.75" customHeight="1" x14ac:dyDescent="0.2">
      <c r="A4" s="360"/>
      <c r="B4" s="360"/>
      <c r="C4" s="18"/>
      <c r="D4" s="18"/>
      <c r="E4" s="19" t="str">
        <f>VLOOKUP($P$1,[1]System!$N$2:$O$16,2,0)</f>
        <v>Hl. m. Praha</v>
      </c>
      <c r="F4" s="20"/>
      <c r="G4" s="360"/>
    </row>
    <row r="5" spans="1:17" ht="9.4" customHeight="1" x14ac:dyDescent="0.2">
      <c r="A5" s="361"/>
      <c r="B5" s="362"/>
      <c r="C5" s="362"/>
      <c r="D5" s="362"/>
      <c r="E5" s="362"/>
      <c r="F5" s="362"/>
    </row>
    <row r="6" spans="1:17" ht="14.25" customHeight="1" x14ac:dyDescent="0.2">
      <c r="A6" s="363" t="s">
        <v>30</v>
      </c>
      <c r="B6" s="258" t="s">
        <v>31</v>
      </c>
      <c r="C6" s="364" t="s">
        <v>350</v>
      </c>
      <c r="D6" s="364" t="s">
        <v>351</v>
      </c>
      <c r="E6" s="365"/>
      <c r="F6" s="364" t="s">
        <v>352</v>
      </c>
    </row>
    <row r="7" spans="1:17" ht="14.25" customHeight="1" x14ac:dyDescent="0.2">
      <c r="A7" s="363"/>
      <c r="B7" s="258"/>
      <c r="C7" s="364"/>
      <c r="D7" s="365"/>
      <c r="E7" s="365"/>
      <c r="F7" s="364"/>
    </row>
    <row r="8" spans="1:17" ht="14.25" customHeight="1" x14ac:dyDescent="0.2">
      <c r="A8" s="363"/>
      <c r="B8" s="258"/>
      <c r="C8" s="364"/>
      <c r="D8" s="365" t="s">
        <v>8</v>
      </c>
      <c r="E8" s="365" t="s">
        <v>16</v>
      </c>
      <c r="F8" s="364"/>
    </row>
    <row r="9" spans="1:17" ht="14.25" customHeight="1" x14ac:dyDescent="0.2">
      <c r="A9" s="363"/>
      <c r="B9" s="258"/>
      <c r="C9" s="364"/>
      <c r="D9" s="365"/>
      <c r="E9" s="365"/>
      <c r="F9" s="364"/>
    </row>
    <row r="10" spans="1:17" ht="14.25" customHeight="1" x14ac:dyDescent="0.2">
      <c r="A10" s="363"/>
      <c r="B10" s="269" t="s">
        <v>27</v>
      </c>
      <c r="C10" s="366" t="s">
        <v>340</v>
      </c>
      <c r="D10" s="366" t="s">
        <v>340</v>
      </c>
      <c r="E10" s="366" t="s">
        <v>340</v>
      </c>
      <c r="F10" s="366" t="s">
        <v>340</v>
      </c>
    </row>
    <row r="11" spans="1:17" ht="0.75" customHeight="1" x14ac:dyDescent="0.2">
      <c r="A11" s="367"/>
      <c r="B11" s="367"/>
      <c r="C11" s="367"/>
      <c r="D11" s="367"/>
      <c r="E11" s="367"/>
      <c r="F11" s="367"/>
    </row>
    <row r="12" spans="1:17" ht="16.7" customHeight="1" thickBot="1" x14ac:dyDescent="0.25">
      <c r="A12" s="368" t="s">
        <v>42</v>
      </c>
      <c r="B12" s="369">
        <v>137.5925</v>
      </c>
      <c r="C12" s="370">
        <v>217.82560000000001</v>
      </c>
      <c r="D12" s="371">
        <v>141.5214</v>
      </c>
      <c r="E12" s="371">
        <v>344.3974</v>
      </c>
      <c r="F12" s="370">
        <v>235.5087</v>
      </c>
      <c r="G12" s="372"/>
      <c r="H12" s="358"/>
      <c r="I12" s="373"/>
    </row>
    <row r="13" spans="1:17" ht="16.7" customHeight="1" thickTop="1" x14ac:dyDescent="0.2">
      <c r="A13" s="142" t="s">
        <v>43</v>
      </c>
      <c r="B13" s="374">
        <v>0.106</v>
      </c>
      <c r="C13" s="375">
        <v>135.11000000000001</v>
      </c>
      <c r="D13" s="376">
        <v>94.89</v>
      </c>
      <c r="E13" s="376">
        <v>191.31</v>
      </c>
      <c r="F13" s="375">
        <v>138.65520000000001</v>
      </c>
      <c r="G13" s="372"/>
      <c r="H13" s="358"/>
      <c r="I13" s="377"/>
    </row>
    <row r="14" spans="1:17" ht="16.7" customHeight="1" x14ac:dyDescent="0.2">
      <c r="A14" s="149" t="s">
        <v>44</v>
      </c>
      <c r="B14" s="378">
        <v>15.3058</v>
      </c>
      <c r="C14" s="379">
        <v>188.34049999999999</v>
      </c>
      <c r="D14" s="380">
        <v>133.07</v>
      </c>
      <c r="E14" s="380">
        <v>256.35919999999999</v>
      </c>
      <c r="F14" s="379">
        <v>193.97020000000001</v>
      </c>
      <c r="G14" s="372"/>
      <c r="H14" s="358"/>
      <c r="I14" s="377"/>
    </row>
    <row r="15" spans="1:17" ht="16.7" customHeight="1" x14ac:dyDescent="0.2">
      <c r="A15" s="149" t="s">
        <v>45</v>
      </c>
      <c r="B15" s="378">
        <v>28.9299</v>
      </c>
      <c r="C15" s="379">
        <v>224.02440000000001</v>
      </c>
      <c r="D15" s="380">
        <v>149.31</v>
      </c>
      <c r="E15" s="380">
        <v>333.82369999999997</v>
      </c>
      <c r="F15" s="379">
        <v>236.67789999999999</v>
      </c>
      <c r="G15" s="372"/>
      <c r="H15" s="358"/>
      <c r="I15" s="377"/>
    </row>
    <row r="16" spans="1:17" ht="16.7" customHeight="1" x14ac:dyDescent="0.2">
      <c r="A16" s="149" t="s">
        <v>46</v>
      </c>
      <c r="B16" s="378">
        <v>38.819299999999998</v>
      </c>
      <c r="C16" s="379">
        <v>226.6317</v>
      </c>
      <c r="D16" s="380">
        <v>144.19049999999999</v>
      </c>
      <c r="E16" s="380">
        <v>359.87389999999999</v>
      </c>
      <c r="F16" s="379">
        <v>244.33940000000001</v>
      </c>
      <c r="G16" s="372"/>
      <c r="H16" s="358"/>
      <c r="I16" s="377"/>
    </row>
    <row r="17" spans="1:9" ht="16.7" customHeight="1" x14ac:dyDescent="0.2">
      <c r="A17" s="149" t="s">
        <v>47</v>
      </c>
      <c r="B17" s="378">
        <v>34.705599999999997</v>
      </c>
      <c r="C17" s="379">
        <v>221.43270000000001</v>
      </c>
      <c r="D17" s="380">
        <v>143.08459999999999</v>
      </c>
      <c r="E17" s="380">
        <v>358.83120000000002</v>
      </c>
      <c r="F17" s="379">
        <v>241.88499999999999</v>
      </c>
      <c r="G17" s="372"/>
      <c r="H17" s="358"/>
      <c r="I17" s="377"/>
    </row>
    <row r="18" spans="1:9" ht="16.7" customHeight="1" x14ac:dyDescent="0.2">
      <c r="A18" s="149" t="s">
        <v>48</v>
      </c>
      <c r="B18" s="378">
        <v>19.7257</v>
      </c>
      <c r="C18" s="379">
        <v>217.53970000000001</v>
      </c>
      <c r="D18" s="380">
        <v>133.86000000000001</v>
      </c>
      <c r="E18" s="380">
        <v>357.22129999999999</v>
      </c>
      <c r="F18" s="379">
        <v>237.9485</v>
      </c>
      <c r="G18" s="372"/>
      <c r="H18" s="358"/>
      <c r="I18" s="377"/>
    </row>
    <row r="19" spans="1:9" ht="13.5" customHeight="1" x14ac:dyDescent="0.2">
      <c r="A19" s="381"/>
      <c r="B19" s="382"/>
      <c r="C19" s="383"/>
      <c r="D19" s="383"/>
      <c r="E19" s="383"/>
      <c r="F19" s="383"/>
      <c r="G19" s="372"/>
      <c r="H19" s="358"/>
      <c r="I19" s="377"/>
    </row>
    <row r="20" spans="1:9" ht="16.7" customHeight="1" thickBot="1" x14ac:dyDescent="0.25">
      <c r="A20" s="135" t="s">
        <v>49</v>
      </c>
      <c r="B20" s="384">
        <v>51.879800000000003</v>
      </c>
      <c r="C20" s="385">
        <v>240.19880000000001</v>
      </c>
      <c r="D20" s="386">
        <v>154.44999999999999</v>
      </c>
      <c r="E20" s="386">
        <v>387.58890000000002</v>
      </c>
      <c r="F20" s="385">
        <v>261.09699999999998</v>
      </c>
      <c r="G20" s="372"/>
      <c r="H20" s="358"/>
      <c r="I20" s="377"/>
    </row>
    <row r="21" spans="1:9" ht="16.7" customHeight="1" thickTop="1" x14ac:dyDescent="0.2">
      <c r="A21" s="142" t="s">
        <v>43</v>
      </c>
      <c r="B21" s="374">
        <v>4.2500000000000003E-2</v>
      </c>
      <c r="C21" s="375">
        <v>126.76</v>
      </c>
      <c r="D21" s="376">
        <v>94.89</v>
      </c>
      <c r="E21" s="376">
        <v>162.6071</v>
      </c>
      <c r="F21" s="375">
        <v>129.49250000000001</v>
      </c>
      <c r="G21" s="372"/>
      <c r="H21" s="358"/>
      <c r="I21" s="377"/>
    </row>
    <row r="22" spans="1:9" ht="16.7" customHeight="1" x14ac:dyDescent="0.2">
      <c r="A22" s="149" t="s">
        <v>44</v>
      </c>
      <c r="B22" s="378">
        <v>5.4911000000000003</v>
      </c>
      <c r="C22" s="379">
        <v>195.15520000000001</v>
      </c>
      <c r="D22" s="380">
        <v>135.75749999999999</v>
      </c>
      <c r="E22" s="380">
        <v>261.76229999999998</v>
      </c>
      <c r="F22" s="379">
        <v>199.72329999999999</v>
      </c>
      <c r="G22" s="372"/>
      <c r="H22" s="358"/>
      <c r="I22" s="377"/>
    </row>
    <row r="23" spans="1:9" ht="16.7" customHeight="1" x14ac:dyDescent="0.2">
      <c r="A23" s="149" t="s">
        <v>45</v>
      </c>
      <c r="B23" s="378">
        <v>13.3407</v>
      </c>
      <c r="C23" s="379">
        <v>240.30179999999999</v>
      </c>
      <c r="D23" s="380">
        <v>163.76509999999999</v>
      </c>
      <c r="E23" s="380">
        <v>356.04140000000001</v>
      </c>
      <c r="F23" s="379">
        <v>254.80539999999999</v>
      </c>
      <c r="G23" s="372"/>
      <c r="H23" s="358"/>
      <c r="I23" s="377"/>
    </row>
    <row r="24" spans="1:9" ht="16.7" customHeight="1" x14ac:dyDescent="0.2">
      <c r="A24" s="149" t="s">
        <v>46</v>
      </c>
      <c r="B24" s="378">
        <v>14.432</v>
      </c>
      <c r="C24" s="379">
        <v>261.8836</v>
      </c>
      <c r="D24" s="380">
        <v>167.7286</v>
      </c>
      <c r="E24" s="380">
        <v>412.02929999999998</v>
      </c>
      <c r="F24" s="379">
        <v>281.8528</v>
      </c>
      <c r="G24" s="372"/>
      <c r="H24" s="358"/>
      <c r="I24" s="377"/>
    </row>
    <row r="25" spans="1:9" ht="16.7" customHeight="1" x14ac:dyDescent="0.2">
      <c r="A25" s="149" t="s">
        <v>47</v>
      </c>
      <c r="B25" s="378">
        <v>10.9091</v>
      </c>
      <c r="C25" s="379">
        <v>250.96700000000001</v>
      </c>
      <c r="D25" s="380">
        <v>156.08000000000001</v>
      </c>
      <c r="E25" s="380">
        <v>418.1302</v>
      </c>
      <c r="F25" s="379">
        <v>275.76530000000002</v>
      </c>
      <c r="G25" s="372"/>
      <c r="H25" s="358"/>
      <c r="I25" s="377"/>
    </row>
    <row r="26" spans="1:9" ht="16.7" customHeight="1" x14ac:dyDescent="0.2">
      <c r="A26" s="149" t="s">
        <v>48</v>
      </c>
      <c r="B26" s="378">
        <v>7.6641000000000004</v>
      </c>
      <c r="C26" s="379">
        <v>229.03620000000001</v>
      </c>
      <c r="D26" s="380">
        <v>140.52000000000001</v>
      </c>
      <c r="E26" s="380">
        <v>401.70249999999999</v>
      </c>
      <c r="F26" s="379">
        <v>256.78890000000001</v>
      </c>
      <c r="G26" s="372"/>
      <c r="H26" s="358"/>
      <c r="I26" s="377"/>
    </row>
    <row r="27" spans="1:9" ht="13.5" customHeight="1" x14ac:dyDescent="0.2">
      <c r="A27" s="381"/>
      <c r="B27" s="382"/>
      <c r="C27" s="383"/>
      <c r="D27" s="383"/>
      <c r="E27" s="383"/>
      <c r="F27" s="383"/>
      <c r="G27" s="372"/>
      <c r="H27" s="358"/>
      <c r="I27" s="377"/>
    </row>
    <row r="28" spans="1:9" ht="16.7" customHeight="1" thickBot="1" x14ac:dyDescent="0.25">
      <c r="A28" s="135" t="s">
        <v>51</v>
      </c>
      <c r="B28" s="384">
        <v>85.712699999999998</v>
      </c>
      <c r="C28" s="385">
        <v>206.95</v>
      </c>
      <c r="D28" s="386">
        <v>134.94</v>
      </c>
      <c r="E28" s="386">
        <v>313.37130000000002</v>
      </c>
      <c r="F28" s="385">
        <v>220.02070000000001</v>
      </c>
      <c r="G28" s="372"/>
      <c r="H28" s="358"/>
      <c r="I28" s="377"/>
    </row>
    <row r="29" spans="1:9" ht="16.7" customHeight="1" thickTop="1" x14ac:dyDescent="0.2">
      <c r="A29" s="142" t="s">
        <v>43</v>
      </c>
      <c r="B29" s="374">
        <v>6.3399999999999998E-2</v>
      </c>
      <c r="C29" s="375">
        <v>139.96</v>
      </c>
      <c r="D29" s="376">
        <v>93.18</v>
      </c>
      <c r="E29" s="376">
        <v>209.07409999999999</v>
      </c>
      <c r="F29" s="375">
        <v>144.80410000000001</v>
      </c>
      <c r="G29" s="372"/>
      <c r="H29" s="358"/>
      <c r="I29" s="377"/>
    </row>
    <row r="30" spans="1:9" ht="16.7" customHeight="1" x14ac:dyDescent="0.2">
      <c r="A30" s="149" t="s">
        <v>44</v>
      </c>
      <c r="B30" s="378">
        <v>9.8147000000000002</v>
      </c>
      <c r="C30" s="379">
        <v>185.63749999999999</v>
      </c>
      <c r="D30" s="380">
        <v>131.82</v>
      </c>
      <c r="E30" s="380">
        <v>253.58949999999999</v>
      </c>
      <c r="F30" s="379">
        <v>190.75139999999999</v>
      </c>
      <c r="G30" s="372"/>
      <c r="H30" s="358"/>
      <c r="I30" s="377"/>
    </row>
    <row r="31" spans="1:9" ht="16.7" customHeight="1" x14ac:dyDescent="0.2">
      <c r="A31" s="149" t="s">
        <v>45</v>
      </c>
      <c r="B31" s="378">
        <v>15.5891</v>
      </c>
      <c r="C31" s="379">
        <v>209.5223</v>
      </c>
      <c r="D31" s="380">
        <v>139.63999999999999</v>
      </c>
      <c r="E31" s="380">
        <v>311.22179999999997</v>
      </c>
      <c r="F31" s="379">
        <v>221.16489999999999</v>
      </c>
      <c r="G31" s="372"/>
      <c r="H31" s="358"/>
      <c r="I31" s="377"/>
    </row>
    <row r="32" spans="1:9" ht="16.7" customHeight="1" x14ac:dyDescent="0.2">
      <c r="A32" s="149" t="s">
        <v>46</v>
      </c>
      <c r="B32" s="378">
        <v>24.3873</v>
      </c>
      <c r="C32" s="379">
        <v>207.9271</v>
      </c>
      <c r="D32" s="380">
        <v>134.43109999999999</v>
      </c>
      <c r="E32" s="380">
        <v>318.73129999999998</v>
      </c>
      <c r="F32" s="379">
        <v>222.1396</v>
      </c>
      <c r="G32" s="372"/>
      <c r="H32" s="358"/>
      <c r="I32" s="377"/>
    </row>
    <row r="33" spans="1:9" ht="16.7" customHeight="1" x14ac:dyDescent="0.2">
      <c r="A33" s="149" t="s">
        <v>47</v>
      </c>
      <c r="B33" s="378">
        <v>23.796500000000002</v>
      </c>
      <c r="C33" s="379">
        <v>212.9282</v>
      </c>
      <c r="D33" s="380">
        <v>137.97579999999999</v>
      </c>
      <c r="E33" s="380">
        <v>322.7285</v>
      </c>
      <c r="F33" s="379">
        <v>226.35300000000001</v>
      </c>
      <c r="G33" s="372"/>
      <c r="H33" s="358"/>
      <c r="I33" s="377"/>
    </row>
    <row r="34" spans="1:9" ht="16.7" customHeight="1" x14ac:dyDescent="0.2">
      <c r="A34" s="149" t="s">
        <v>48</v>
      </c>
      <c r="B34" s="378">
        <v>12.061500000000001</v>
      </c>
      <c r="C34" s="379">
        <v>212.7174</v>
      </c>
      <c r="D34" s="380">
        <v>128.57</v>
      </c>
      <c r="E34" s="380">
        <v>328.87520000000001</v>
      </c>
      <c r="F34" s="379">
        <v>225.9769</v>
      </c>
      <c r="G34" s="372"/>
      <c r="H34" s="358"/>
      <c r="I34" s="377"/>
    </row>
    <row r="35" spans="1:9" ht="15.75" customHeight="1" x14ac:dyDescent="0.2">
      <c r="A35" s="387"/>
      <c r="B35" s="388"/>
      <c r="C35" s="389"/>
      <c r="D35" s="390"/>
      <c r="E35" s="390"/>
      <c r="F35" s="390"/>
      <c r="G35" s="372"/>
      <c r="H35" s="358"/>
      <c r="I35" s="377"/>
    </row>
    <row r="36" spans="1:9" ht="15.75" customHeight="1" x14ac:dyDescent="0.2">
      <c r="A36" s="387"/>
      <c r="B36" s="388"/>
      <c r="C36" s="389"/>
      <c r="D36" s="390"/>
      <c r="E36" s="390"/>
      <c r="F36" s="390"/>
      <c r="G36" s="372"/>
      <c r="H36" s="358"/>
      <c r="I36" s="377"/>
    </row>
    <row r="37" spans="1:9" ht="15.75" customHeight="1" x14ac:dyDescent="0.2">
      <c r="A37" s="391"/>
      <c r="B37" s="388"/>
      <c r="C37" s="389"/>
      <c r="D37" s="390"/>
      <c r="E37" s="390"/>
      <c r="F37" s="390"/>
      <c r="G37" s="372"/>
      <c r="H37" s="358"/>
      <c r="I37" s="377"/>
    </row>
    <row r="38" spans="1:9" ht="15.75" customHeight="1" x14ac:dyDescent="0.2">
      <c r="A38" s="387"/>
      <c r="B38" s="388"/>
      <c r="C38" s="389"/>
      <c r="D38" s="390"/>
      <c r="E38" s="390"/>
      <c r="F38" s="390"/>
      <c r="G38" s="372"/>
      <c r="H38" s="358"/>
      <c r="I38" s="377"/>
    </row>
    <row r="39" spans="1:9" ht="15.75" customHeight="1" x14ac:dyDescent="0.2">
      <c r="A39" s="387"/>
      <c r="B39" s="388"/>
      <c r="C39" s="389"/>
      <c r="D39" s="390"/>
      <c r="E39" s="390"/>
      <c r="F39" s="390"/>
      <c r="G39" s="372"/>
      <c r="H39" s="358"/>
      <c r="I39" s="377"/>
    </row>
    <row r="40" spans="1:9" ht="15.75" customHeight="1" x14ac:dyDescent="0.2">
      <c r="A40" s="391"/>
      <c r="B40" s="388"/>
      <c r="C40" s="389"/>
      <c r="D40" s="390"/>
      <c r="E40" s="390"/>
      <c r="F40" s="390"/>
      <c r="G40" s="372"/>
      <c r="H40" s="358"/>
      <c r="I40" s="377"/>
    </row>
    <row r="41" spans="1:9" ht="15.75" customHeight="1" x14ac:dyDescent="0.2">
      <c r="A41" s="387"/>
      <c r="B41" s="388"/>
      <c r="C41" s="389"/>
      <c r="D41" s="390"/>
      <c r="E41" s="390"/>
      <c r="F41" s="390"/>
      <c r="G41" s="372"/>
      <c r="H41" s="358"/>
      <c r="I41" s="377"/>
    </row>
    <row r="42" spans="1:9" ht="15.75" customHeight="1" x14ac:dyDescent="0.2">
      <c r="A42" s="387"/>
      <c r="B42" s="388"/>
      <c r="C42" s="389"/>
      <c r="D42" s="390"/>
      <c r="E42" s="390"/>
      <c r="F42" s="390"/>
      <c r="G42" s="372"/>
      <c r="H42" s="358"/>
      <c r="I42" s="377"/>
    </row>
    <row r="43" spans="1:9" ht="15.75" customHeight="1" x14ac:dyDescent="0.2">
      <c r="A43" s="387"/>
      <c r="B43" s="388"/>
      <c r="C43" s="389"/>
      <c r="D43" s="390"/>
      <c r="E43" s="390"/>
      <c r="F43" s="390"/>
      <c r="G43" s="372"/>
      <c r="H43" s="358"/>
      <c r="I43" s="377"/>
    </row>
    <row r="44" spans="1:9" ht="15.75" customHeight="1" x14ac:dyDescent="0.2">
      <c r="A44" s="387"/>
      <c r="B44" s="388"/>
      <c r="C44" s="389"/>
      <c r="D44" s="390"/>
      <c r="E44" s="390"/>
      <c r="F44" s="390"/>
      <c r="G44" s="372"/>
      <c r="H44" s="358"/>
      <c r="I44" s="377"/>
    </row>
    <row r="45" spans="1:9" ht="15.75" customHeight="1" x14ac:dyDescent="0.2">
      <c r="A45" s="391"/>
      <c r="B45" s="388"/>
      <c r="C45" s="389"/>
      <c r="D45" s="390"/>
      <c r="E45" s="390"/>
      <c r="F45" s="390"/>
      <c r="G45" s="372"/>
      <c r="H45" s="358"/>
      <c r="I45" s="377"/>
    </row>
    <row r="46" spans="1:9" ht="15.75" customHeight="1" x14ac:dyDescent="0.2">
      <c r="A46" s="387"/>
      <c r="B46" s="388"/>
      <c r="C46" s="389"/>
      <c r="D46" s="390"/>
      <c r="E46" s="390"/>
      <c r="F46" s="390"/>
      <c r="G46" s="372"/>
      <c r="H46" s="358"/>
      <c r="I46" s="377"/>
    </row>
    <row r="47" spans="1:9" ht="15.75" customHeight="1" x14ac:dyDescent="0.2">
      <c r="A47" s="387"/>
      <c r="B47" s="388"/>
      <c r="C47" s="389"/>
      <c r="D47" s="390"/>
      <c r="E47" s="390"/>
      <c r="F47" s="390"/>
      <c r="G47" s="372"/>
      <c r="H47" s="358"/>
      <c r="I47" s="377"/>
    </row>
    <row r="48" spans="1:9" ht="15.75" customHeight="1" x14ac:dyDescent="0.2">
      <c r="A48" s="387"/>
      <c r="B48" s="388"/>
      <c r="C48" s="389"/>
      <c r="D48" s="390"/>
      <c r="E48" s="390"/>
      <c r="F48" s="390"/>
      <c r="G48" s="372"/>
      <c r="H48" s="358"/>
      <c r="I48" s="377"/>
    </row>
    <row r="49" spans="1:9" ht="15.75" customHeight="1" x14ac:dyDescent="0.2">
      <c r="A49" s="391"/>
      <c r="B49" s="388"/>
      <c r="C49" s="389"/>
      <c r="D49" s="390"/>
      <c r="E49" s="390"/>
      <c r="F49" s="390"/>
      <c r="G49" s="372"/>
      <c r="H49" s="358"/>
      <c r="I49" s="377"/>
    </row>
    <row r="50" spans="1:9" ht="15.75" customHeight="1" x14ac:dyDescent="0.2">
      <c r="A50" s="387"/>
      <c r="B50" s="388"/>
      <c r="C50" s="389"/>
      <c r="D50" s="390"/>
      <c r="E50" s="390"/>
      <c r="F50" s="390"/>
      <c r="G50" s="372"/>
      <c r="H50" s="358"/>
      <c r="I50" s="377"/>
    </row>
    <row r="51" spans="1:9" ht="15.75" customHeight="1" x14ac:dyDescent="0.2">
      <c r="A51" s="387"/>
      <c r="B51" s="388"/>
      <c r="C51" s="389"/>
      <c r="D51" s="390"/>
      <c r="E51" s="390"/>
      <c r="F51" s="390"/>
      <c r="G51" s="372"/>
      <c r="H51" s="358"/>
      <c r="I51" s="377"/>
    </row>
    <row r="52" spans="1:9" ht="15.75" customHeight="1" x14ac:dyDescent="0.2">
      <c r="A52" s="387"/>
      <c r="B52" s="388"/>
      <c r="C52" s="389"/>
      <c r="D52" s="390"/>
      <c r="E52" s="390"/>
      <c r="F52" s="390"/>
      <c r="G52" s="372"/>
      <c r="H52" s="358"/>
      <c r="I52" s="377"/>
    </row>
    <row r="53" spans="1:9" ht="15.75" customHeight="1" x14ac:dyDescent="0.2">
      <c r="A53" s="392"/>
      <c r="B53" s="393"/>
      <c r="C53" s="394"/>
      <c r="D53" s="394"/>
      <c r="E53" s="394"/>
      <c r="F53" s="394"/>
    </row>
    <row r="54" spans="1:9" x14ac:dyDescent="0.2">
      <c r="B54" s="395"/>
      <c r="C54" s="395"/>
      <c r="D54" s="395"/>
      <c r="E54" s="395"/>
      <c r="F54" s="395"/>
    </row>
    <row r="55" spans="1:9" x14ac:dyDescent="0.2">
      <c r="B55" s="395"/>
      <c r="C55" s="395"/>
      <c r="D55" s="395"/>
      <c r="E55" s="395"/>
      <c r="F55" s="395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DD468-E7AA-4012-89D1-64ECB8DCDC45}">
  <sheetPr codeName="List17">
    <tabColor rgb="FF66FFFF"/>
  </sheetPr>
  <dimension ref="A1:S132"/>
  <sheetViews>
    <sheetView showGridLines="0" zoomScaleNormal="100" zoomScaleSheetLayoutView="100" workbookViewId="0">
      <selection activeCell="Q32" sqref="Q32"/>
    </sheetView>
  </sheetViews>
  <sheetFormatPr defaultColWidth="9.33203125" defaultRowHeight="12.75" x14ac:dyDescent="0.2"/>
  <cols>
    <col min="1" max="1" width="51.33203125" style="396" customWidth="1"/>
    <col min="2" max="2" width="14.83203125" style="396" customWidth="1"/>
    <col min="3" max="3" width="10" style="409" customWidth="1"/>
    <col min="4" max="5" width="9.5" style="396" customWidth="1"/>
    <col min="6" max="6" width="10" style="396" customWidth="1"/>
    <col min="7" max="7" width="14.33203125" customWidth="1"/>
    <col min="8" max="19" width="10.6640625" style="396" customWidth="1"/>
    <col min="20" max="16384" width="9.33203125" style="396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353</v>
      </c>
      <c r="H1" s="330"/>
      <c r="I1" s="330"/>
      <c r="J1" s="7"/>
      <c r="K1" s="330"/>
      <c r="L1" s="330"/>
      <c r="M1" s="330"/>
      <c r="N1" s="330"/>
      <c r="O1" s="330"/>
      <c r="P1" s="5" t="s">
        <v>1</v>
      </c>
      <c r="Q1" s="312" t="s">
        <v>2</v>
      </c>
      <c r="R1" s="330"/>
      <c r="S1" s="330"/>
    </row>
    <row r="2" spans="1:19" ht="17.100000000000001" customHeight="1" x14ac:dyDescent="0.2">
      <c r="A2" s="8"/>
      <c r="B2" s="8"/>
      <c r="C2" s="8"/>
      <c r="D2" s="358"/>
      <c r="E2" s="358"/>
      <c r="F2" s="358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customHeight="1" x14ac:dyDescent="0.2">
      <c r="A3" s="14" t="s">
        <v>354</v>
      </c>
      <c r="B3" s="14"/>
      <c r="C3" s="14"/>
      <c r="D3" s="14"/>
      <c r="E3" s="14"/>
      <c r="F3" s="15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</row>
    <row r="4" spans="1:19" ht="9" customHeight="1" x14ac:dyDescent="0.2">
      <c r="A4" s="397"/>
      <c r="B4" s="362"/>
      <c r="C4" s="362"/>
      <c r="D4" s="362"/>
      <c r="E4" s="362"/>
      <c r="F4" s="362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</row>
    <row r="5" spans="1:19" ht="15.75" customHeight="1" x14ac:dyDescent="0.2">
      <c r="A5" s="397"/>
      <c r="B5" s="362"/>
      <c r="C5" s="18"/>
      <c r="D5" s="19" t="str">
        <f>VLOOKUP($P$1,[1]System!$N$2:$O$16,2,0)</f>
        <v>Hl. m. Praha</v>
      </c>
      <c r="E5" s="19"/>
      <c r="F5" s="20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</row>
    <row r="6" spans="1:19" s="400" customFormat="1" ht="6" customHeight="1" x14ac:dyDescent="0.2">
      <c r="A6" s="398"/>
      <c r="B6" s="398"/>
      <c r="C6" s="398"/>
      <c r="D6" s="398"/>
      <c r="E6" s="398"/>
      <c r="F6" s="398"/>
      <c r="G6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</row>
    <row r="7" spans="1:19" s="400" customFormat="1" ht="18.75" customHeight="1" x14ac:dyDescent="0.2">
      <c r="A7" s="363" t="s">
        <v>355</v>
      </c>
      <c r="B7" s="258" t="s">
        <v>31</v>
      </c>
      <c r="C7" s="364" t="s">
        <v>350</v>
      </c>
      <c r="D7" s="364" t="s">
        <v>351</v>
      </c>
      <c r="E7" s="365"/>
      <c r="F7" s="364" t="s">
        <v>352</v>
      </c>
      <c r="G7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</row>
    <row r="8" spans="1:19" s="400" customFormat="1" ht="14.25" customHeight="1" x14ac:dyDescent="0.2">
      <c r="A8" s="363"/>
      <c r="B8" s="258"/>
      <c r="C8" s="364"/>
      <c r="D8" s="365"/>
      <c r="E8" s="365"/>
      <c r="F8" s="364"/>
      <c r="G8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</row>
    <row r="9" spans="1:19" s="400" customFormat="1" ht="18.75" customHeight="1" x14ac:dyDescent="0.2">
      <c r="A9" s="363"/>
      <c r="B9" s="258"/>
      <c r="C9" s="364"/>
      <c r="D9" s="365" t="s">
        <v>8</v>
      </c>
      <c r="E9" s="365" t="s">
        <v>16</v>
      </c>
      <c r="F9" s="364"/>
      <c r="G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</row>
    <row r="10" spans="1:19" s="400" customFormat="1" ht="18.75" customHeight="1" x14ac:dyDescent="0.2">
      <c r="A10" s="363"/>
      <c r="B10" s="258"/>
      <c r="C10" s="364"/>
      <c r="D10" s="365"/>
      <c r="E10" s="365"/>
      <c r="F10" s="364"/>
      <c r="G10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</row>
    <row r="11" spans="1:19" s="400" customFormat="1" ht="13.15" customHeight="1" x14ac:dyDescent="0.2">
      <c r="A11" s="363"/>
      <c r="B11" s="269" t="s">
        <v>27</v>
      </c>
      <c r="C11" s="366" t="s">
        <v>340</v>
      </c>
      <c r="D11" s="366" t="s">
        <v>340</v>
      </c>
      <c r="E11" s="366" t="s">
        <v>340</v>
      </c>
      <c r="F11" s="366" t="s">
        <v>340</v>
      </c>
      <c r="G11"/>
      <c r="H11" s="399"/>
      <c r="I11" s="399"/>
      <c r="J11" s="399"/>
      <c r="K11" s="399"/>
      <c r="L11" s="399"/>
      <c r="M11" s="399"/>
      <c r="N11" s="399"/>
      <c r="O11" s="399"/>
      <c r="P11" s="399"/>
      <c r="Q11" s="399"/>
      <c r="R11" s="399"/>
      <c r="S11" s="399"/>
    </row>
    <row r="12" spans="1:19" s="400" customFormat="1" ht="0.75" customHeight="1" x14ac:dyDescent="0.2">
      <c r="A12" s="401"/>
      <c r="B12" s="402"/>
      <c r="C12" s="403"/>
      <c r="D12" s="403"/>
      <c r="E12" s="403"/>
      <c r="F12" s="403"/>
      <c r="G12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</row>
    <row r="13" spans="1:19" s="400" customFormat="1" ht="13.15" customHeight="1" x14ac:dyDescent="0.2">
      <c r="A13" s="322" t="s">
        <v>186</v>
      </c>
      <c r="B13" s="323">
        <v>1.8347</v>
      </c>
      <c r="C13" s="404">
        <v>320.84429999999998</v>
      </c>
      <c r="D13" s="405">
        <v>241.99039999999999</v>
      </c>
      <c r="E13" s="405">
        <v>419.49310000000003</v>
      </c>
      <c r="F13" s="405">
        <v>330.3965</v>
      </c>
      <c r="G13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</row>
    <row r="14" spans="1:19" s="400" customFormat="1" ht="13.15" customHeight="1" x14ac:dyDescent="0.25">
      <c r="A14" s="406" t="s">
        <v>187</v>
      </c>
      <c r="B14" s="327">
        <v>0.9698</v>
      </c>
      <c r="C14" s="407">
        <v>406.6875</v>
      </c>
      <c r="D14" s="408">
        <v>242.5599</v>
      </c>
      <c r="E14" s="408">
        <v>768.57370000000003</v>
      </c>
      <c r="F14" s="408">
        <v>470.72109999999998</v>
      </c>
      <c r="G14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</row>
    <row r="15" spans="1:19" s="400" customFormat="1" ht="13.15" customHeight="1" x14ac:dyDescent="0.2">
      <c r="A15" s="322" t="s">
        <v>188</v>
      </c>
      <c r="B15" s="323">
        <v>0.1275</v>
      </c>
      <c r="C15" s="404">
        <v>486.60359999999997</v>
      </c>
      <c r="D15" s="405">
        <v>287.87900000000002</v>
      </c>
      <c r="E15" s="405">
        <v>729.55319999999995</v>
      </c>
      <c r="F15" s="405">
        <v>513.25049999999999</v>
      </c>
      <c r="G15"/>
      <c r="H15" s="399"/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</row>
    <row r="16" spans="1:19" s="400" customFormat="1" ht="13.15" customHeight="1" x14ac:dyDescent="0.25">
      <c r="A16" s="406" t="s">
        <v>189</v>
      </c>
      <c r="B16" s="327">
        <v>0.3669</v>
      </c>
      <c r="C16" s="407">
        <v>381.3965</v>
      </c>
      <c r="D16" s="408">
        <v>232.76920000000001</v>
      </c>
      <c r="E16" s="408">
        <v>617.47680000000003</v>
      </c>
      <c r="F16" s="408">
        <v>411.74040000000002</v>
      </c>
      <c r="G16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</row>
    <row r="17" spans="1:19" s="400" customFormat="1" ht="13.15" customHeight="1" x14ac:dyDescent="0.2">
      <c r="A17" s="322" t="s">
        <v>190</v>
      </c>
      <c r="B17" s="323">
        <v>0.14360000000000001</v>
      </c>
      <c r="C17" s="404">
        <v>365.11500000000001</v>
      </c>
      <c r="D17" s="405">
        <v>221.81129999999999</v>
      </c>
      <c r="E17" s="405">
        <v>614.5498</v>
      </c>
      <c r="F17" s="405">
        <v>402.06959999999998</v>
      </c>
      <c r="G17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</row>
    <row r="18" spans="1:19" s="400" customFormat="1" ht="13.15" customHeight="1" x14ac:dyDescent="0.25">
      <c r="A18" s="406" t="s">
        <v>191</v>
      </c>
      <c r="B18" s="327">
        <v>0.76190000000000002</v>
      </c>
      <c r="C18" s="407">
        <v>393.24160000000001</v>
      </c>
      <c r="D18" s="408">
        <v>251.154</v>
      </c>
      <c r="E18" s="408">
        <v>566.93129999999996</v>
      </c>
      <c r="F18" s="408">
        <v>406.37950000000001</v>
      </c>
      <c r="G18"/>
      <c r="H18" s="399"/>
      <c r="I18" s="399"/>
      <c r="J18" s="399"/>
      <c r="K18" s="399"/>
      <c r="L18" s="399"/>
      <c r="M18" s="399"/>
      <c r="N18" s="399"/>
      <c r="O18" s="399"/>
      <c r="P18" s="399"/>
      <c r="Q18" s="399"/>
      <c r="R18" s="399"/>
      <c r="S18" s="399"/>
    </row>
    <row r="19" spans="1:19" s="400" customFormat="1" ht="13.15" customHeight="1" x14ac:dyDescent="0.2">
      <c r="A19" s="322" t="s">
        <v>192</v>
      </c>
      <c r="B19" s="323">
        <v>7.7100000000000002E-2</v>
      </c>
      <c r="C19" s="404">
        <v>406.36739999999998</v>
      </c>
      <c r="D19" s="405">
        <v>226.36799999999999</v>
      </c>
      <c r="E19" s="405">
        <v>617.66890000000001</v>
      </c>
      <c r="F19" s="405">
        <v>420.16199999999998</v>
      </c>
      <c r="G19"/>
      <c r="H19" s="399"/>
      <c r="I19" s="399"/>
      <c r="J19" s="399"/>
      <c r="K19" s="399"/>
      <c r="L19" s="399"/>
      <c r="M19" s="399"/>
      <c r="N19" s="399"/>
      <c r="O19" s="399"/>
      <c r="P19" s="399"/>
      <c r="Q19" s="399"/>
      <c r="R19" s="399"/>
      <c r="S19" s="399"/>
    </row>
    <row r="20" spans="1:19" s="400" customFormat="1" ht="13.15" customHeight="1" x14ac:dyDescent="0.25">
      <c r="A20" s="406" t="s">
        <v>193</v>
      </c>
      <c r="B20" s="327">
        <v>0.14849999999999999</v>
      </c>
      <c r="C20" s="407">
        <v>339.65929999999997</v>
      </c>
      <c r="D20" s="408">
        <v>194.42</v>
      </c>
      <c r="E20" s="408">
        <v>622.06849999999997</v>
      </c>
      <c r="F20" s="408">
        <v>372.8383</v>
      </c>
      <c r="G20"/>
      <c r="H20" s="399"/>
      <c r="I20" s="399"/>
      <c r="J20" s="399"/>
      <c r="K20" s="399"/>
      <c r="L20" s="399"/>
      <c r="M20" s="399"/>
      <c r="N20" s="399"/>
      <c r="O20" s="399"/>
      <c r="P20" s="399"/>
      <c r="Q20" s="399"/>
      <c r="R20" s="399"/>
      <c r="S20" s="399"/>
    </row>
    <row r="21" spans="1:19" s="400" customFormat="1" ht="13.15" customHeight="1" x14ac:dyDescent="0.2">
      <c r="A21" s="322" t="s">
        <v>194</v>
      </c>
      <c r="B21" s="323">
        <v>0.23780000000000001</v>
      </c>
      <c r="C21" s="404">
        <v>396.29669999999999</v>
      </c>
      <c r="D21" s="405">
        <v>250.0933</v>
      </c>
      <c r="E21" s="405">
        <v>631.48979999999995</v>
      </c>
      <c r="F21" s="405">
        <v>427.2627</v>
      </c>
      <c r="G21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</row>
    <row r="22" spans="1:19" s="400" customFormat="1" ht="13.15" customHeight="1" x14ac:dyDescent="0.25">
      <c r="A22" s="406" t="s">
        <v>195</v>
      </c>
      <c r="B22" s="327">
        <v>6.9400000000000003E-2</v>
      </c>
      <c r="C22" s="407">
        <v>442.05840000000001</v>
      </c>
      <c r="D22" s="408">
        <v>253.75210000000001</v>
      </c>
      <c r="E22" s="408">
        <v>714.75360000000001</v>
      </c>
      <c r="F22" s="408">
        <v>473.61169999999998</v>
      </c>
      <c r="G22"/>
      <c r="H22" s="399"/>
      <c r="I22" s="399"/>
      <c r="J22" s="399"/>
      <c r="K22" s="399"/>
      <c r="L22" s="399"/>
      <c r="M22" s="399"/>
      <c r="N22" s="399"/>
      <c r="O22" s="399"/>
      <c r="P22" s="399"/>
      <c r="Q22" s="399"/>
      <c r="R22" s="399"/>
      <c r="S22" s="399"/>
    </row>
    <row r="23" spans="1:19" s="400" customFormat="1" ht="13.15" customHeight="1" x14ac:dyDescent="0.2">
      <c r="A23" s="322" t="s">
        <v>196</v>
      </c>
      <c r="B23" s="323">
        <v>0.2268</v>
      </c>
      <c r="C23" s="404">
        <v>326.41469999999998</v>
      </c>
      <c r="D23" s="405">
        <v>205.6737</v>
      </c>
      <c r="E23" s="405">
        <v>536.35329999999999</v>
      </c>
      <c r="F23" s="405">
        <v>349.15030000000002</v>
      </c>
      <c r="G23"/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</row>
    <row r="24" spans="1:19" s="400" customFormat="1" ht="13.15" customHeight="1" x14ac:dyDescent="0.25">
      <c r="A24" s="406" t="s">
        <v>197</v>
      </c>
      <c r="B24" s="327">
        <v>0.3417</v>
      </c>
      <c r="C24" s="407">
        <v>284.29340000000002</v>
      </c>
      <c r="D24" s="408">
        <v>210.25</v>
      </c>
      <c r="E24" s="408">
        <v>375.87169999999998</v>
      </c>
      <c r="F24" s="408">
        <v>289.58199999999999</v>
      </c>
      <c r="G24"/>
      <c r="H24" s="399"/>
      <c r="I24" s="399"/>
      <c r="J24" s="399"/>
      <c r="K24" s="399"/>
      <c r="L24" s="399"/>
      <c r="M24" s="399"/>
      <c r="N24" s="399"/>
      <c r="O24" s="399"/>
      <c r="P24" s="399"/>
      <c r="Q24" s="399"/>
      <c r="R24" s="399"/>
      <c r="S24" s="399"/>
    </row>
    <row r="25" spans="1:19" s="400" customFormat="1" ht="13.15" customHeight="1" x14ac:dyDescent="0.2">
      <c r="A25" s="322" t="s">
        <v>198</v>
      </c>
      <c r="B25" s="323">
        <v>0.32600000000000001</v>
      </c>
      <c r="C25" s="404">
        <v>391.60430000000002</v>
      </c>
      <c r="D25" s="405">
        <v>265.40519999999998</v>
      </c>
      <c r="E25" s="405">
        <v>701.0059</v>
      </c>
      <c r="F25" s="405">
        <v>440.95100000000002</v>
      </c>
      <c r="G25"/>
      <c r="H25" s="399"/>
      <c r="I25" s="399"/>
      <c r="J25" s="399"/>
      <c r="K25" s="399"/>
      <c r="L25" s="399"/>
      <c r="M25" s="399"/>
      <c r="N25" s="399"/>
      <c r="O25" s="399"/>
      <c r="P25" s="399"/>
      <c r="Q25" s="399"/>
      <c r="R25" s="399"/>
      <c r="S25" s="399"/>
    </row>
    <row r="26" spans="1:19" s="400" customFormat="1" ht="13.15" customHeight="1" x14ac:dyDescent="0.25">
      <c r="A26" s="406" t="s">
        <v>199</v>
      </c>
      <c r="B26" s="327">
        <v>5.9200000000000003E-2</v>
      </c>
      <c r="C26" s="407">
        <v>249.26140000000001</v>
      </c>
      <c r="D26" s="408">
        <v>200.99590000000001</v>
      </c>
      <c r="E26" s="408">
        <v>331.82049999999998</v>
      </c>
      <c r="F26" s="408">
        <v>266.11829999999998</v>
      </c>
      <c r="G26"/>
      <c r="H26" s="399"/>
      <c r="I26" s="399"/>
      <c r="J26" s="399"/>
      <c r="K26" s="399"/>
      <c r="L26" s="399"/>
      <c r="M26" s="399"/>
      <c r="N26" s="399"/>
      <c r="O26" s="399"/>
      <c r="P26" s="399"/>
      <c r="Q26" s="399"/>
      <c r="R26" s="399"/>
      <c r="S26" s="399"/>
    </row>
    <row r="27" spans="1:19" s="400" customFormat="1" ht="13.15" customHeight="1" x14ac:dyDescent="0.2">
      <c r="A27" s="322" t="s">
        <v>200</v>
      </c>
      <c r="B27" s="323">
        <v>0.24</v>
      </c>
      <c r="C27" s="404">
        <v>239.07149999999999</v>
      </c>
      <c r="D27" s="405">
        <v>173.416</v>
      </c>
      <c r="E27" s="405">
        <v>428.63080000000002</v>
      </c>
      <c r="F27" s="405">
        <v>274.08800000000002</v>
      </c>
      <c r="G27"/>
      <c r="H27" s="399"/>
      <c r="I27" s="399"/>
      <c r="J27" s="399"/>
      <c r="K27" s="399"/>
      <c r="L27" s="399"/>
      <c r="M27" s="399"/>
      <c r="N27" s="399"/>
      <c r="O27" s="399"/>
      <c r="P27" s="399"/>
      <c r="Q27" s="399"/>
      <c r="R27" s="399"/>
      <c r="S27" s="399"/>
    </row>
    <row r="28" spans="1:19" s="400" customFormat="1" ht="13.15" customHeight="1" x14ac:dyDescent="0.25">
      <c r="A28" s="406" t="s">
        <v>201</v>
      </c>
      <c r="B28" s="327">
        <v>0.88290000000000002</v>
      </c>
      <c r="C28" s="407">
        <v>340.84</v>
      </c>
      <c r="D28" s="408">
        <v>256.68819999999999</v>
      </c>
      <c r="E28" s="408">
        <v>489.05489999999998</v>
      </c>
      <c r="F28" s="408">
        <v>359.71600000000001</v>
      </c>
      <c r="G28"/>
      <c r="H28" s="399"/>
      <c r="I28" s="399"/>
      <c r="J28" s="399"/>
      <c r="K28" s="399"/>
      <c r="L28" s="399"/>
      <c r="M28" s="399"/>
      <c r="N28" s="399"/>
      <c r="O28" s="399"/>
      <c r="P28" s="399"/>
      <c r="Q28" s="399"/>
      <c r="R28" s="399"/>
      <c r="S28" s="399"/>
    </row>
    <row r="29" spans="1:19" s="400" customFormat="1" ht="13.15" customHeight="1" x14ac:dyDescent="0.2">
      <c r="A29" s="322" t="s">
        <v>202</v>
      </c>
      <c r="B29" s="323">
        <v>0.95640000000000003</v>
      </c>
      <c r="C29" s="404">
        <v>414.38920000000002</v>
      </c>
      <c r="D29" s="405">
        <v>264.024</v>
      </c>
      <c r="E29" s="405">
        <v>589.0575</v>
      </c>
      <c r="F29" s="405">
        <v>426.16340000000002</v>
      </c>
      <c r="G29"/>
      <c r="H29" s="399"/>
      <c r="I29" s="399"/>
      <c r="J29" s="399"/>
      <c r="K29" s="399"/>
      <c r="L29" s="399"/>
      <c r="M29" s="399"/>
      <c r="N29" s="399"/>
      <c r="O29" s="399"/>
      <c r="P29" s="399"/>
      <c r="Q29" s="399"/>
      <c r="R29" s="399"/>
      <c r="S29" s="399"/>
    </row>
    <row r="30" spans="1:19" s="400" customFormat="1" ht="13.15" customHeight="1" x14ac:dyDescent="0.25">
      <c r="A30" s="406" t="s">
        <v>203</v>
      </c>
      <c r="B30" s="327">
        <v>9.1399999999999995E-2</v>
      </c>
      <c r="C30" s="407">
        <v>292.69940000000003</v>
      </c>
      <c r="D30" s="408">
        <v>166.05330000000001</v>
      </c>
      <c r="E30" s="408">
        <v>500.71719999999999</v>
      </c>
      <c r="F30" s="408">
        <v>319.63389999999998</v>
      </c>
      <c r="G30"/>
      <c r="H30" s="399"/>
      <c r="I30" s="399"/>
      <c r="J30" s="399"/>
      <c r="K30" s="399"/>
      <c r="L30" s="399"/>
      <c r="M30" s="399"/>
      <c r="N30" s="399"/>
      <c r="O30" s="399"/>
      <c r="P30" s="399"/>
      <c r="Q30" s="399"/>
      <c r="R30" s="399"/>
      <c r="S30" s="399"/>
    </row>
    <row r="31" spans="1:19" s="400" customFormat="1" ht="13.15" customHeight="1" x14ac:dyDescent="0.2">
      <c r="A31" s="322" t="s">
        <v>204</v>
      </c>
      <c r="B31" s="323">
        <v>4.8800000000000003E-2</v>
      </c>
      <c r="C31" s="404">
        <v>318.00869999999998</v>
      </c>
      <c r="D31" s="405">
        <v>257.99619999999999</v>
      </c>
      <c r="E31" s="405">
        <v>476.6884</v>
      </c>
      <c r="F31" s="405">
        <v>330.96789999999999</v>
      </c>
      <c r="G31"/>
      <c r="H31" s="399"/>
      <c r="I31" s="399"/>
      <c r="J31" s="399"/>
      <c r="K31" s="399"/>
      <c r="L31" s="399"/>
      <c r="M31" s="399"/>
      <c r="N31" s="399"/>
      <c r="O31" s="399"/>
      <c r="P31" s="399"/>
      <c r="Q31" s="399"/>
      <c r="R31" s="399"/>
      <c r="S31" s="399"/>
    </row>
    <row r="32" spans="1:19" s="400" customFormat="1" ht="13.15" customHeight="1" x14ac:dyDescent="0.25">
      <c r="A32" s="406" t="s">
        <v>205</v>
      </c>
      <c r="B32" s="327">
        <v>0.55379999999999996</v>
      </c>
      <c r="C32" s="407">
        <v>227.839</v>
      </c>
      <c r="D32" s="408">
        <v>163.92349999999999</v>
      </c>
      <c r="E32" s="408">
        <v>337.83</v>
      </c>
      <c r="F32" s="408">
        <v>243.167</v>
      </c>
      <c r="G32"/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</row>
    <row r="33" spans="1:19" s="400" customFormat="1" ht="13.15" customHeight="1" x14ac:dyDescent="0.2">
      <c r="A33" s="322" t="s">
        <v>206</v>
      </c>
      <c r="B33" s="323">
        <v>0.26929999999999998</v>
      </c>
      <c r="C33" s="404">
        <v>216.1951</v>
      </c>
      <c r="D33" s="405">
        <v>168.88659999999999</v>
      </c>
      <c r="E33" s="405">
        <v>338.28859999999997</v>
      </c>
      <c r="F33" s="405">
        <v>232.37710000000001</v>
      </c>
      <c r="G33"/>
      <c r="H33" s="399"/>
      <c r="I33" s="399"/>
      <c r="J33" s="399"/>
      <c r="K33" s="399"/>
      <c r="L33" s="399"/>
      <c r="M33" s="399"/>
      <c r="N33" s="399"/>
      <c r="O33" s="399"/>
      <c r="P33" s="399"/>
      <c r="Q33" s="399"/>
      <c r="R33" s="399"/>
      <c r="S33" s="399"/>
    </row>
    <row r="34" spans="1:19" s="400" customFormat="1" ht="13.15" customHeight="1" x14ac:dyDescent="0.25">
      <c r="A34" s="406" t="s">
        <v>207</v>
      </c>
      <c r="B34" s="327">
        <v>0.70569999999999999</v>
      </c>
      <c r="C34" s="407">
        <v>233.84880000000001</v>
      </c>
      <c r="D34" s="408">
        <v>171.44</v>
      </c>
      <c r="E34" s="408">
        <v>310.05099999999999</v>
      </c>
      <c r="F34" s="408">
        <v>237.70840000000001</v>
      </c>
      <c r="G34"/>
      <c r="H34" s="399"/>
      <c r="I34" s="399"/>
      <c r="J34" s="399"/>
      <c r="K34" s="399"/>
      <c r="L34" s="399"/>
      <c r="M34" s="399"/>
      <c r="N34" s="399"/>
      <c r="O34" s="399"/>
      <c r="P34" s="399"/>
      <c r="Q34" s="399"/>
      <c r="R34" s="399"/>
      <c r="S34" s="399"/>
    </row>
    <row r="35" spans="1:19" s="400" customFormat="1" ht="13.15" customHeight="1" x14ac:dyDescent="0.2">
      <c r="A35" s="322" t="s">
        <v>208</v>
      </c>
      <c r="B35" s="323">
        <v>0.56440000000000001</v>
      </c>
      <c r="C35" s="404">
        <v>262.02</v>
      </c>
      <c r="D35" s="405">
        <v>198.3595</v>
      </c>
      <c r="E35" s="405">
        <v>355.81270000000001</v>
      </c>
      <c r="F35" s="405">
        <v>271.7824</v>
      </c>
      <c r="G35"/>
      <c r="H35" s="399"/>
      <c r="I35" s="399"/>
      <c r="J35" s="399"/>
      <c r="K35" s="399"/>
      <c r="L35" s="399"/>
      <c r="M35" s="399"/>
      <c r="N35" s="399"/>
      <c r="O35" s="399"/>
      <c r="P35" s="399"/>
      <c r="Q35" s="399"/>
      <c r="R35" s="399"/>
      <c r="S35" s="399"/>
    </row>
    <row r="36" spans="1:19" s="400" customFormat="1" ht="13.15" customHeight="1" x14ac:dyDescent="0.25">
      <c r="A36" s="406" t="s">
        <v>209</v>
      </c>
      <c r="B36" s="327">
        <v>0.36449999999999999</v>
      </c>
      <c r="C36" s="407">
        <v>321.1644</v>
      </c>
      <c r="D36" s="408">
        <v>202.8527</v>
      </c>
      <c r="E36" s="408">
        <v>398.70229999999998</v>
      </c>
      <c r="F36" s="408">
        <v>312.94869999999997</v>
      </c>
      <c r="G36"/>
      <c r="H36" s="399"/>
      <c r="I36" s="399"/>
      <c r="J36" s="399"/>
      <c r="K36" s="399"/>
      <c r="L36" s="399"/>
      <c r="M36" s="399"/>
      <c r="N36" s="399"/>
      <c r="O36" s="399"/>
      <c r="P36" s="399"/>
      <c r="Q36" s="399"/>
      <c r="R36" s="399"/>
      <c r="S36" s="399"/>
    </row>
    <row r="37" spans="1:19" s="400" customFormat="1" ht="13.15" customHeight="1" x14ac:dyDescent="0.2">
      <c r="A37" s="322" t="s">
        <v>210</v>
      </c>
      <c r="B37" s="323">
        <v>4.1425000000000001</v>
      </c>
      <c r="C37" s="404">
        <v>348.63260000000002</v>
      </c>
      <c r="D37" s="405">
        <v>221.1549</v>
      </c>
      <c r="E37" s="405">
        <v>546.12220000000002</v>
      </c>
      <c r="F37" s="405">
        <v>373.43869999999998</v>
      </c>
      <c r="G37"/>
      <c r="H37" s="399"/>
      <c r="I37" s="399"/>
      <c r="J37" s="399"/>
      <c r="K37" s="399"/>
      <c r="L37" s="399"/>
      <c r="M37" s="399"/>
      <c r="N37" s="399"/>
      <c r="O37" s="399"/>
      <c r="P37" s="399"/>
      <c r="Q37" s="399"/>
      <c r="R37" s="399"/>
      <c r="S37" s="399"/>
    </row>
    <row r="38" spans="1:19" s="400" customFormat="1" ht="13.15" customHeight="1" x14ac:dyDescent="0.25">
      <c r="A38" s="406" t="s">
        <v>211</v>
      </c>
      <c r="B38" s="327">
        <v>4.0746000000000002</v>
      </c>
      <c r="C38" s="407">
        <v>255.0283</v>
      </c>
      <c r="D38" s="408">
        <v>197.01679999999999</v>
      </c>
      <c r="E38" s="408">
        <v>315.62139999999999</v>
      </c>
      <c r="F38" s="408">
        <v>257.11630000000002</v>
      </c>
      <c r="G38"/>
      <c r="H38" s="399"/>
      <c r="I38" s="399"/>
      <c r="J38" s="399"/>
      <c r="K38" s="399"/>
      <c r="L38" s="399"/>
      <c r="M38" s="399"/>
      <c r="N38" s="399"/>
      <c r="O38" s="399"/>
      <c r="P38" s="399"/>
      <c r="Q38" s="399"/>
      <c r="R38" s="399"/>
      <c r="S38" s="399"/>
    </row>
    <row r="39" spans="1:19" s="400" customFormat="1" ht="13.15" customHeight="1" x14ac:dyDescent="0.2">
      <c r="A39" s="322" t="s">
        <v>212</v>
      </c>
      <c r="B39" s="323">
        <v>1.4694</v>
      </c>
      <c r="C39" s="404">
        <v>225.25030000000001</v>
      </c>
      <c r="D39" s="405">
        <v>184.9931</v>
      </c>
      <c r="E39" s="405">
        <v>296.98930000000001</v>
      </c>
      <c r="F39" s="405">
        <v>235.25970000000001</v>
      </c>
      <c r="G39"/>
      <c r="H39" s="399"/>
      <c r="I39" s="399"/>
      <c r="J39" s="399"/>
      <c r="K39" s="399"/>
      <c r="L39" s="399"/>
      <c r="M39" s="399"/>
      <c r="N39" s="399"/>
      <c r="O39" s="399"/>
      <c r="P39" s="399"/>
      <c r="Q39" s="399"/>
      <c r="R39" s="399"/>
      <c r="S39" s="399"/>
    </row>
    <row r="40" spans="1:19" s="400" customFormat="1" ht="13.15" customHeight="1" x14ac:dyDescent="0.25">
      <c r="A40" s="406" t="s">
        <v>213</v>
      </c>
      <c r="B40" s="327">
        <v>5.4279000000000002</v>
      </c>
      <c r="C40" s="407">
        <v>217.96039999999999</v>
      </c>
      <c r="D40" s="408">
        <v>177.94550000000001</v>
      </c>
      <c r="E40" s="408">
        <v>278.05309999999997</v>
      </c>
      <c r="F40" s="408">
        <v>225.73339999999999</v>
      </c>
      <c r="G40"/>
      <c r="H40" s="399"/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</row>
    <row r="41" spans="1:19" s="400" customFormat="1" ht="13.15" customHeight="1" x14ac:dyDescent="0.2">
      <c r="A41" s="322" t="s">
        <v>214</v>
      </c>
      <c r="B41" s="323">
        <v>2.6415000000000002</v>
      </c>
      <c r="C41" s="404">
        <v>211.89</v>
      </c>
      <c r="D41" s="405">
        <v>174.56229999999999</v>
      </c>
      <c r="E41" s="405">
        <v>260.09829999999999</v>
      </c>
      <c r="F41" s="405">
        <v>216.10759999999999</v>
      </c>
      <c r="G41"/>
      <c r="H41" s="399"/>
      <c r="I41" s="399"/>
      <c r="J41" s="399"/>
      <c r="K41" s="399"/>
      <c r="L41" s="399"/>
      <c r="M41" s="399"/>
      <c r="N41" s="399"/>
      <c r="O41" s="399"/>
      <c r="P41" s="399"/>
      <c r="Q41" s="399"/>
      <c r="R41" s="399"/>
      <c r="S41" s="399"/>
    </row>
    <row r="42" spans="1:19" s="400" customFormat="1" ht="13.15" customHeight="1" x14ac:dyDescent="0.25">
      <c r="A42" s="406" t="s">
        <v>215</v>
      </c>
      <c r="B42" s="327">
        <v>2.6825999999999999</v>
      </c>
      <c r="C42" s="407">
        <v>196.73070000000001</v>
      </c>
      <c r="D42" s="408">
        <v>157.77850000000001</v>
      </c>
      <c r="E42" s="408">
        <v>244.84639999999999</v>
      </c>
      <c r="F42" s="408">
        <v>201.05099999999999</v>
      </c>
      <c r="G42"/>
      <c r="H42" s="399"/>
      <c r="I42" s="399"/>
      <c r="J42" s="399"/>
      <c r="K42" s="399"/>
      <c r="L42" s="399"/>
      <c r="M42" s="399"/>
      <c r="N42" s="399"/>
      <c r="O42" s="399"/>
      <c r="P42" s="399"/>
      <c r="Q42" s="399"/>
      <c r="R42" s="399"/>
      <c r="S42" s="399"/>
    </row>
    <row r="43" spans="1:19" s="400" customFormat="1" ht="13.15" customHeight="1" x14ac:dyDescent="0.2">
      <c r="A43" s="322" t="s">
        <v>216</v>
      </c>
      <c r="B43" s="323">
        <v>0.32600000000000001</v>
      </c>
      <c r="C43" s="404">
        <v>200.95</v>
      </c>
      <c r="D43" s="405">
        <v>170.8185</v>
      </c>
      <c r="E43" s="405">
        <v>256.33999999999997</v>
      </c>
      <c r="F43" s="405">
        <v>209.10839999999999</v>
      </c>
      <c r="G43"/>
      <c r="H43" s="399"/>
      <c r="I43" s="399"/>
      <c r="J43" s="399"/>
      <c r="K43" s="399"/>
      <c r="L43" s="399"/>
      <c r="M43" s="399"/>
      <c r="N43" s="399"/>
      <c r="O43" s="399"/>
      <c r="P43" s="399"/>
      <c r="Q43" s="399"/>
      <c r="R43" s="399"/>
      <c r="S43" s="399"/>
    </row>
    <row r="44" spans="1:19" s="400" customFormat="1" ht="13.15" customHeight="1" x14ac:dyDescent="0.25">
      <c r="A44" s="406" t="s">
        <v>217</v>
      </c>
      <c r="B44" s="327">
        <v>0.28649999999999998</v>
      </c>
      <c r="C44" s="407">
        <v>209.94649999999999</v>
      </c>
      <c r="D44" s="408">
        <v>171.5</v>
      </c>
      <c r="E44" s="408">
        <v>277.2681</v>
      </c>
      <c r="F44" s="408">
        <v>220.03</v>
      </c>
      <c r="G44"/>
      <c r="H44" s="399"/>
      <c r="I44" s="399"/>
      <c r="J44" s="399"/>
      <c r="K44" s="399"/>
      <c r="L44" s="399"/>
      <c r="M44" s="399"/>
      <c r="N44" s="399"/>
      <c r="O44" s="399"/>
      <c r="P44" s="399"/>
      <c r="Q44" s="399"/>
      <c r="R44" s="399"/>
      <c r="S44" s="399"/>
    </row>
    <row r="45" spans="1:19" s="400" customFormat="1" ht="13.15" customHeight="1" x14ac:dyDescent="0.2">
      <c r="A45" s="322" t="s">
        <v>218</v>
      </c>
      <c r="B45" s="323">
        <v>2.3797999999999999</v>
      </c>
      <c r="C45" s="404">
        <v>183.73400000000001</v>
      </c>
      <c r="D45" s="405">
        <v>152.17339999999999</v>
      </c>
      <c r="E45" s="405">
        <v>250.55</v>
      </c>
      <c r="F45" s="405">
        <v>194.88650000000001</v>
      </c>
      <c r="G45"/>
      <c r="H45" s="399"/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</row>
    <row r="46" spans="1:19" s="400" customFormat="1" ht="13.15" customHeight="1" x14ac:dyDescent="0.25">
      <c r="A46" s="406" t="s">
        <v>219</v>
      </c>
      <c r="B46" s="327">
        <v>1.1525000000000001</v>
      </c>
      <c r="C46" s="407">
        <v>255.57230000000001</v>
      </c>
      <c r="D46" s="408">
        <v>188.49950000000001</v>
      </c>
      <c r="E46" s="408">
        <v>367.18220000000002</v>
      </c>
      <c r="F46" s="408">
        <v>270.92419999999998</v>
      </c>
      <c r="G46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</row>
    <row r="47" spans="1:19" s="400" customFormat="1" ht="13.15" customHeight="1" x14ac:dyDescent="0.2">
      <c r="A47" s="322" t="s">
        <v>220</v>
      </c>
      <c r="B47" s="323">
        <v>7.9401000000000002</v>
      </c>
      <c r="C47" s="404">
        <v>274.89049999999997</v>
      </c>
      <c r="D47" s="405">
        <v>186.678</v>
      </c>
      <c r="E47" s="405">
        <v>403.90690000000001</v>
      </c>
      <c r="F47" s="405">
        <v>288.7636</v>
      </c>
      <c r="G47"/>
      <c r="H47" s="399"/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</row>
    <row r="48" spans="1:19" s="400" customFormat="1" ht="13.15" customHeight="1" x14ac:dyDescent="0.25">
      <c r="A48" s="406" t="s">
        <v>221</v>
      </c>
      <c r="B48" s="327">
        <v>0.81499999999999995</v>
      </c>
      <c r="C48" s="407">
        <v>223.80449999999999</v>
      </c>
      <c r="D48" s="408">
        <v>170.2621</v>
      </c>
      <c r="E48" s="408">
        <v>304.59030000000001</v>
      </c>
      <c r="F48" s="408">
        <v>233.2724</v>
      </c>
      <c r="G48"/>
      <c r="H48" s="399"/>
      <c r="I48" s="399"/>
      <c r="J48" s="399"/>
      <c r="K48" s="399"/>
      <c r="L48" s="399"/>
      <c r="M48" s="399"/>
      <c r="N48" s="399"/>
      <c r="O48" s="399"/>
      <c r="P48" s="399"/>
      <c r="Q48" s="399"/>
      <c r="R48" s="399"/>
      <c r="S48" s="399"/>
    </row>
    <row r="49" spans="1:19" s="400" customFormat="1" ht="13.15" customHeight="1" x14ac:dyDescent="0.2">
      <c r="A49" s="322" t="s">
        <v>222</v>
      </c>
      <c r="B49" s="323">
        <v>0.52859999999999996</v>
      </c>
      <c r="C49" s="404">
        <v>188.98060000000001</v>
      </c>
      <c r="D49" s="405">
        <v>151.82</v>
      </c>
      <c r="E49" s="405">
        <v>232.24780000000001</v>
      </c>
      <c r="F49" s="405">
        <v>191.2011</v>
      </c>
      <c r="G49"/>
      <c r="H49" s="399"/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</row>
    <row r="50" spans="1:19" s="400" customFormat="1" ht="13.15" customHeight="1" x14ac:dyDescent="0.25">
      <c r="A50" s="406" t="s">
        <v>223</v>
      </c>
      <c r="B50" s="327">
        <v>1.8329</v>
      </c>
      <c r="C50" s="407">
        <v>250.113</v>
      </c>
      <c r="D50" s="408">
        <v>170.07990000000001</v>
      </c>
      <c r="E50" s="408">
        <v>380.13420000000002</v>
      </c>
      <c r="F50" s="408">
        <v>266.14010000000002</v>
      </c>
      <c r="G50"/>
      <c r="H50" s="399"/>
      <c r="I50" s="399"/>
      <c r="J50" s="399"/>
      <c r="K50" s="399"/>
      <c r="L50" s="399"/>
      <c r="M50" s="399"/>
      <c r="N50" s="399"/>
      <c r="O50" s="399"/>
      <c r="P50" s="399"/>
      <c r="Q50" s="399"/>
      <c r="R50" s="399"/>
      <c r="S50" s="399"/>
    </row>
    <row r="51" spans="1:19" s="400" customFormat="1" ht="13.15" customHeight="1" x14ac:dyDescent="0.2">
      <c r="A51" s="322" t="s">
        <v>224</v>
      </c>
      <c r="B51" s="323">
        <v>0.76619999999999999</v>
      </c>
      <c r="C51" s="404">
        <v>190.82859999999999</v>
      </c>
      <c r="D51" s="405">
        <v>146.4</v>
      </c>
      <c r="E51" s="405">
        <v>271.86660000000001</v>
      </c>
      <c r="F51" s="405">
        <v>203.26609999999999</v>
      </c>
      <c r="G51"/>
      <c r="H51" s="399"/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</row>
    <row r="52" spans="1:19" s="400" customFormat="1" ht="13.15" customHeight="1" x14ac:dyDescent="0.25">
      <c r="A52" s="406" t="s">
        <v>225</v>
      </c>
      <c r="B52" s="327">
        <v>0.50970000000000004</v>
      </c>
      <c r="C52" s="407">
        <v>219.26830000000001</v>
      </c>
      <c r="D52" s="408">
        <v>164.71129999999999</v>
      </c>
      <c r="E52" s="408">
        <v>289.96080000000001</v>
      </c>
      <c r="F52" s="408">
        <v>224.48349999999999</v>
      </c>
      <c r="G52"/>
      <c r="H52" s="399"/>
      <c r="I52" s="399"/>
      <c r="J52" s="399"/>
      <c r="K52" s="399"/>
      <c r="L52" s="399"/>
      <c r="M52" s="399"/>
      <c r="N52" s="399"/>
      <c r="O52" s="399"/>
      <c r="P52" s="399"/>
      <c r="Q52" s="399"/>
      <c r="R52" s="399"/>
      <c r="S52" s="399"/>
    </row>
    <row r="53" spans="1:19" s="400" customFormat="1" ht="13.15" customHeight="1" x14ac:dyDescent="0.2">
      <c r="A53" s="322" t="s">
        <v>226</v>
      </c>
      <c r="B53" s="323">
        <v>0.49080000000000001</v>
      </c>
      <c r="C53" s="404">
        <v>215.8201</v>
      </c>
      <c r="D53" s="405">
        <v>159.41</v>
      </c>
      <c r="E53" s="405">
        <v>280.15899999999999</v>
      </c>
      <c r="F53" s="405">
        <v>220.77330000000001</v>
      </c>
      <c r="G53"/>
      <c r="H53" s="399"/>
      <c r="I53" s="399"/>
      <c r="J53" s="399"/>
      <c r="K53" s="399"/>
      <c r="L53" s="399"/>
      <c r="M53" s="399"/>
      <c r="N53" s="399"/>
      <c r="O53" s="399"/>
      <c r="P53" s="399"/>
      <c r="Q53" s="399"/>
      <c r="R53" s="399"/>
      <c r="S53" s="399"/>
    </row>
    <row r="54" spans="1:19" s="400" customFormat="1" ht="13.15" customHeight="1" x14ac:dyDescent="0.25">
      <c r="A54" s="406" t="s">
        <v>227</v>
      </c>
      <c r="B54" s="327">
        <v>0.74570000000000003</v>
      </c>
      <c r="C54" s="407">
        <v>223.28639999999999</v>
      </c>
      <c r="D54" s="408">
        <v>186.79349999999999</v>
      </c>
      <c r="E54" s="408">
        <v>326.05799999999999</v>
      </c>
      <c r="F54" s="408">
        <v>243.04249999999999</v>
      </c>
      <c r="G54"/>
      <c r="H54" s="399"/>
      <c r="I54" s="399"/>
      <c r="J54" s="399"/>
      <c r="K54" s="399"/>
      <c r="L54" s="399"/>
      <c r="M54" s="399"/>
      <c r="N54" s="399"/>
      <c r="O54" s="399"/>
      <c r="P54" s="399"/>
      <c r="Q54" s="399"/>
      <c r="R54" s="399"/>
      <c r="S54" s="399"/>
    </row>
    <row r="55" spans="1:19" s="400" customFormat="1" ht="13.15" customHeight="1" x14ac:dyDescent="0.2">
      <c r="A55" s="322" t="s">
        <v>228</v>
      </c>
      <c r="B55" s="323">
        <v>0.63480000000000003</v>
      </c>
      <c r="C55" s="404">
        <v>199.48830000000001</v>
      </c>
      <c r="D55" s="405">
        <v>159.08760000000001</v>
      </c>
      <c r="E55" s="405">
        <v>267.39830000000001</v>
      </c>
      <c r="F55" s="405">
        <v>210.203</v>
      </c>
      <c r="G55"/>
      <c r="H55" s="399"/>
      <c r="I55" s="399"/>
      <c r="J55" s="399"/>
      <c r="K55" s="399"/>
      <c r="L55" s="399"/>
      <c r="M55" s="399"/>
      <c r="N55" s="399"/>
      <c r="O55" s="399"/>
      <c r="P55" s="399"/>
      <c r="Q55" s="399"/>
      <c r="R55" s="399"/>
      <c r="S55" s="399"/>
    </row>
    <row r="56" spans="1:19" s="400" customFormat="1" ht="13.15" customHeight="1" x14ac:dyDescent="0.25">
      <c r="A56" s="406" t="s">
        <v>229</v>
      </c>
      <c r="B56" s="327">
        <v>0.32140000000000002</v>
      </c>
      <c r="C56" s="407">
        <v>170.83519999999999</v>
      </c>
      <c r="D56" s="408">
        <v>135.66</v>
      </c>
      <c r="E56" s="408">
        <v>204.61359999999999</v>
      </c>
      <c r="F56" s="408">
        <v>172.57740000000001</v>
      </c>
      <c r="G56"/>
      <c r="H56" s="399"/>
      <c r="I56" s="399"/>
      <c r="J56" s="399"/>
      <c r="K56" s="399"/>
      <c r="L56" s="399"/>
      <c r="M56" s="399"/>
      <c r="N56" s="399"/>
      <c r="O56" s="399"/>
      <c r="P56" s="399"/>
      <c r="Q56" s="399"/>
      <c r="R56" s="399"/>
      <c r="S56" s="399"/>
    </row>
    <row r="57" spans="1:19" s="400" customFormat="1" ht="13.15" customHeight="1" x14ac:dyDescent="0.2">
      <c r="A57" s="322" t="s">
        <v>230</v>
      </c>
      <c r="B57" s="323">
        <v>0.89449999999999996</v>
      </c>
      <c r="C57" s="404">
        <v>167.1335</v>
      </c>
      <c r="D57" s="405">
        <v>134.88</v>
      </c>
      <c r="E57" s="405">
        <v>262.55369999999999</v>
      </c>
      <c r="F57" s="405">
        <v>184.4342</v>
      </c>
      <c r="G57"/>
      <c r="H57" s="399"/>
      <c r="I57" s="399"/>
      <c r="J57" s="399"/>
      <c r="K57" s="399"/>
      <c r="L57" s="399"/>
      <c r="M57" s="399"/>
      <c r="N57" s="399"/>
      <c r="O57" s="399"/>
      <c r="P57" s="399"/>
      <c r="Q57" s="399"/>
      <c r="R57" s="399"/>
      <c r="S57" s="399"/>
    </row>
    <row r="58" spans="1:19" s="400" customFormat="1" ht="13.15" customHeight="1" x14ac:dyDescent="0.25">
      <c r="A58" s="406" t="s">
        <v>231</v>
      </c>
      <c r="B58" s="327">
        <v>0.43440000000000001</v>
      </c>
      <c r="C58" s="407">
        <v>220.25630000000001</v>
      </c>
      <c r="D58" s="408">
        <v>172.35419999999999</v>
      </c>
      <c r="E58" s="408">
        <v>313.53590000000003</v>
      </c>
      <c r="F58" s="408">
        <v>233.86799999999999</v>
      </c>
      <c r="G58"/>
      <c r="H58" s="399"/>
      <c r="I58" s="399"/>
      <c r="J58" s="399"/>
      <c r="K58" s="399"/>
      <c r="L58" s="399"/>
      <c r="M58" s="399"/>
      <c r="N58" s="399"/>
      <c r="O58" s="399"/>
      <c r="P58" s="399"/>
      <c r="Q58" s="399"/>
      <c r="R58" s="399"/>
      <c r="S58" s="399"/>
    </row>
    <row r="59" spans="1:19" s="400" customFormat="1" ht="13.15" customHeight="1" x14ac:dyDescent="0.2">
      <c r="A59" s="322" t="s">
        <v>232</v>
      </c>
      <c r="B59" s="323">
        <v>0.86209999999999998</v>
      </c>
      <c r="C59" s="404">
        <v>197.12629999999999</v>
      </c>
      <c r="D59" s="405">
        <v>155.46870000000001</v>
      </c>
      <c r="E59" s="405">
        <v>261.40800000000002</v>
      </c>
      <c r="F59" s="405">
        <v>204.79660000000001</v>
      </c>
      <c r="G59"/>
      <c r="H59" s="399"/>
      <c r="I59" s="399"/>
      <c r="J59" s="399"/>
      <c r="K59" s="399"/>
      <c r="L59" s="399"/>
      <c r="M59" s="399"/>
      <c r="N59" s="399"/>
      <c r="O59" s="399"/>
      <c r="P59" s="399"/>
      <c r="Q59" s="399"/>
      <c r="R59" s="399"/>
      <c r="S59" s="399"/>
    </row>
    <row r="60" spans="1:19" s="400" customFormat="1" ht="13.15" customHeight="1" x14ac:dyDescent="0.25">
      <c r="A60" s="406" t="s">
        <v>233</v>
      </c>
      <c r="B60" s="327">
        <v>4.7270000000000003</v>
      </c>
      <c r="C60" s="407">
        <v>231.8287</v>
      </c>
      <c r="D60" s="408">
        <v>183.04429999999999</v>
      </c>
      <c r="E60" s="408">
        <v>285.65629999999999</v>
      </c>
      <c r="F60" s="408">
        <v>233.94460000000001</v>
      </c>
      <c r="G60"/>
      <c r="H60" s="399"/>
      <c r="I60" s="399"/>
      <c r="J60" s="399"/>
      <c r="K60" s="399"/>
      <c r="L60" s="399"/>
      <c r="M60" s="399"/>
      <c r="N60" s="399"/>
      <c r="O60" s="399"/>
      <c r="P60" s="399"/>
      <c r="Q60" s="399"/>
      <c r="R60" s="399"/>
      <c r="S60" s="399"/>
    </row>
    <row r="61" spans="1:19" s="400" customFormat="1" ht="13.15" customHeight="1" x14ac:dyDescent="0.2">
      <c r="A61" s="322" t="s">
        <v>234</v>
      </c>
      <c r="B61" s="323">
        <v>0.36170000000000002</v>
      </c>
      <c r="C61" s="404">
        <v>187.03389999999999</v>
      </c>
      <c r="D61" s="405">
        <v>139.19980000000001</v>
      </c>
      <c r="E61" s="405">
        <v>230.2234</v>
      </c>
      <c r="F61" s="405">
        <v>187.2184</v>
      </c>
      <c r="G61"/>
      <c r="H61" s="399"/>
      <c r="I61" s="399"/>
      <c r="J61" s="399"/>
      <c r="K61" s="399"/>
      <c r="L61" s="399"/>
      <c r="M61" s="399"/>
      <c r="N61" s="399"/>
      <c r="O61" s="399"/>
      <c r="P61" s="399"/>
      <c r="Q61" s="399"/>
      <c r="R61" s="399"/>
      <c r="S61" s="399"/>
    </row>
    <row r="62" spans="1:19" s="400" customFormat="1" ht="13.15" customHeight="1" x14ac:dyDescent="0.25">
      <c r="A62" s="406" t="s">
        <v>235</v>
      </c>
      <c r="B62" s="327">
        <v>0.59760000000000002</v>
      </c>
      <c r="C62" s="407">
        <v>197.09979999999999</v>
      </c>
      <c r="D62" s="408">
        <v>155.1944</v>
      </c>
      <c r="E62" s="408">
        <v>229.41</v>
      </c>
      <c r="F62" s="408">
        <v>195.41329999999999</v>
      </c>
      <c r="G62"/>
      <c r="H62" s="399"/>
      <c r="I62" s="399"/>
      <c r="J62" s="399"/>
      <c r="K62" s="399"/>
      <c r="L62" s="399"/>
      <c r="M62" s="399"/>
      <c r="N62" s="399"/>
      <c r="O62" s="399"/>
      <c r="P62" s="399"/>
      <c r="Q62" s="399"/>
      <c r="R62" s="399"/>
      <c r="S62" s="399"/>
    </row>
    <row r="63" spans="1:19" s="400" customFormat="1" ht="13.15" customHeight="1" x14ac:dyDescent="0.2">
      <c r="A63" s="322" t="s">
        <v>236</v>
      </c>
      <c r="B63" s="323">
        <v>0.14219999999999999</v>
      </c>
      <c r="C63" s="404">
        <v>193.85</v>
      </c>
      <c r="D63" s="405">
        <v>169.36959999999999</v>
      </c>
      <c r="E63" s="405">
        <v>234.3657</v>
      </c>
      <c r="F63" s="405">
        <v>200.14410000000001</v>
      </c>
      <c r="G63"/>
      <c r="H63" s="399"/>
      <c r="I63" s="399"/>
      <c r="J63" s="399"/>
      <c r="K63" s="399"/>
      <c r="L63" s="399"/>
      <c r="M63" s="399"/>
      <c r="N63" s="399"/>
      <c r="O63" s="399"/>
      <c r="P63" s="399"/>
      <c r="Q63" s="399"/>
      <c r="R63" s="399"/>
      <c r="S63" s="399"/>
    </row>
    <row r="64" spans="1:19" s="400" customFormat="1" ht="13.15" customHeight="1" x14ac:dyDescent="0.25">
      <c r="A64" s="406" t="s">
        <v>237</v>
      </c>
      <c r="B64" s="327">
        <v>0.48970000000000002</v>
      </c>
      <c r="C64" s="407">
        <v>246.48949999999999</v>
      </c>
      <c r="D64" s="408">
        <v>207.0453</v>
      </c>
      <c r="E64" s="408">
        <v>305.24889999999999</v>
      </c>
      <c r="F64" s="408">
        <v>252.14619999999999</v>
      </c>
      <c r="G64"/>
      <c r="H64" s="399"/>
      <c r="I64" s="399"/>
      <c r="J64" s="399"/>
      <c r="K64" s="399"/>
      <c r="L64" s="399"/>
      <c r="M64" s="399"/>
      <c r="N64" s="399"/>
      <c r="O64" s="399"/>
      <c r="P64" s="399"/>
      <c r="Q64" s="399"/>
      <c r="R64" s="399"/>
      <c r="S64" s="399"/>
    </row>
    <row r="65" spans="1:19" s="400" customFormat="1" ht="13.15" customHeight="1" x14ac:dyDescent="0.2">
      <c r="A65" s="322" t="s">
        <v>238</v>
      </c>
      <c r="B65" s="323">
        <v>3.1234000000000002</v>
      </c>
      <c r="C65" s="404">
        <v>201.4229</v>
      </c>
      <c r="D65" s="405">
        <v>157.41079999999999</v>
      </c>
      <c r="E65" s="405">
        <v>286.19600000000003</v>
      </c>
      <c r="F65" s="405">
        <v>213.947</v>
      </c>
      <c r="G65"/>
      <c r="H65" s="399"/>
      <c r="I65" s="399"/>
      <c r="J65" s="399"/>
      <c r="K65" s="399"/>
      <c r="L65" s="399"/>
      <c r="M65" s="399"/>
      <c r="N65" s="399"/>
      <c r="O65" s="399"/>
      <c r="P65" s="399"/>
      <c r="Q65" s="399"/>
      <c r="R65" s="399"/>
      <c r="S65" s="399"/>
    </row>
    <row r="66" spans="1:19" s="400" customFormat="1" ht="13.15" customHeight="1" x14ac:dyDescent="0.25">
      <c r="A66" s="406" t="s">
        <v>239</v>
      </c>
      <c r="B66" s="327">
        <v>0.22900000000000001</v>
      </c>
      <c r="C66" s="407">
        <v>160.5376</v>
      </c>
      <c r="D66" s="408">
        <v>131.09</v>
      </c>
      <c r="E66" s="408">
        <v>227.21469999999999</v>
      </c>
      <c r="F66" s="408">
        <v>170.1276</v>
      </c>
      <c r="G66"/>
      <c r="H66" s="399"/>
      <c r="I66" s="399"/>
      <c r="J66" s="399"/>
      <c r="K66" s="399"/>
      <c r="L66" s="399"/>
      <c r="M66" s="399"/>
      <c r="N66" s="399"/>
      <c r="O66" s="399"/>
      <c r="P66" s="399"/>
      <c r="Q66" s="399"/>
      <c r="R66" s="399"/>
      <c r="S66" s="399"/>
    </row>
    <row r="67" spans="1:19" s="400" customFormat="1" ht="13.15" customHeight="1" x14ac:dyDescent="0.2">
      <c r="A67" s="322" t="s">
        <v>240</v>
      </c>
      <c r="B67" s="323">
        <v>0.30309999999999998</v>
      </c>
      <c r="C67" s="404">
        <v>186.88720000000001</v>
      </c>
      <c r="D67" s="405">
        <v>148.756</v>
      </c>
      <c r="E67" s="405">
        <v>268.23149999999998</v>
      </c>
      <c r="F67" s="405">
        <v>198.66290000000001</v>
      </c>
      <c r="G67"/>
      <c r="H67" s="399"/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</row>
    <row r="68" spans="1:19" s="400" customFormat="1" ht="13.15" customHeight="1" x14ac:dyDescent="0.25">
      <c r="A68" s="406" t="s">
        <v>241</v>
      </c>
      <c r="B68" s="327">
        <v>0.71930000000000005</v>
      </c>
      <c r="C68" s="407">
        <v>289.9828</v>
      </c>
      <c r="D68" s="408">
        <v>163.91139999999999</v>
      </c>
      <c r="E68" s="408">
        <v>476.72500000000002</v>
      </c>
      <c r="F68" s="408">
        <v>307.72219999999999</v>
      </c>
      <c r="G68"/>
      <c r="H68" s="399"/>
      <c r="I68" s="399"/>
      <c r="J68" s="399"/>
      <c r="K68" s="399"/>
      <c r="L68" s="399"/>
      <c r="M68" s="399"/>
      <c r="N68" s="399"/>
      <c r="O68" s="399"/>
      <c r="P68" s="399"/>
      <c r="Q68" s="399"/>
      <c r="R68" s="399"/>
      <c r="S68" s="399"/>
    </row>
    <row r="69" spans="1:19" s="400" customFormat="1" ht="13.15" customHeight="1" x14ac:dyDescent="0.2">
      <c r="A69" s="322" t="s">
        <v>242</v>
      </c>
      <c r="B69" s="323">
        <v>0.54300000000000004</v>
      </c>
      <c r="C69" s="404">
        <v>188.46940000000001</v>
      </c>
      <c r="D69" s="405">
        <v>136.43</v>
      </c>
      <c r="E69" s="405">
        <v>271.0729</v>
      </c>
      <c r="F69" s="405">
        <v>196.9939</v>
      </c>
      <c r="G69"/>
      <c r="H69" s="399"/>
      <c r="I69" s="399"/>
      <c r="J69" s="399"/>
      <c r="K69" s="399"/>
      <c r="L69" s="399"/>
      <c r="M69" s="399"/>
      <c r="N69" s="399"/>
      <c r="O69" s="399"/>
      <c r="P69" s="399"/>
      <c r="Q69" s="399"/>
      <c r="R69" s="399"/>
      <c r="S69" s="399"/>
    </row>
    <row r="70" spans="1:19" s="400" customFormat="1" ht="13.15" customHeight="1" x14ac:dyDescent="0.25">
      <c r="A70" s="406" t="s">
        <v>243</v>
      </c>
      <c r="B70" s="327">
        <v>7.6687000000000003</v>
      </c>
      <c r="C70" s="407">
        <v>199.59299999999999</v>
      </c>
      <c r="D70" s="408">
        <v>142.66030000000001</v>
      </c>
      <c r="E70" s="408">
        <v>305.4135</v>
      </c>
      <c r="F70" s="408">
        <v>215.2919</v>
      </c>
      <c r="G70"/>
      <c r="H70" s="399"/>
      <c r="I70" s="399"/>
      <c r="J70" s="399"/>
      <c r="K70" s="399"/>
      <c r="L70" s="399"/>
      <c r="M70" s="399"/>
      <c r="N70" s="399"/>
      <c r="O70" s="399"/>
      <c r="P70" s="399"/>
      <c r="Q70" s="399"/>
      <c r="R70" s="399"/>
      <c r="S70" s="399"/>
    </row>
    <row r="71" spans="1:19" s="400" customFormat="1" ht="13.15" customHeight="1" x14ac:dyDescent="0.2">
      <c r="A71" s="322" t="s">
        <v>244</v>
      </c>
      <c r="B71" s="323">
        <v>2.3959999999999999</v>
      </c>
      <c r="C71" s="404">
        <v>203.8553</v>
      </c>
      <c r="D71" s="405">
        <v>168.53389999999999</v>
      </c>
      <c r="E71" s="405">
        <v>259.8005</v>
      </c>
      <c r="F71" s="405">
        <v>210.69990000000001</v>
      </c>
      <c r="G71"/>
      <c r="H71" s="399"/>
      <c r="I71" s="399"/>
      <c r="J71" s="399"/>
      <c r="K71" s="399"/>
      <c r="L71" s="399"/>
      <c r="M71" s="399"/>
      <c r="N71" s="399"/>
      <c r="O71" s="399"/>
      <c r="P71" s="399"/>
      <c r="Q71" s="399"/>
      <c r="R71" s="399"/>
      <c r="S71" s="399"/>
    </row>
    <row r="72" spans="1:19" s="400" customFormat="1" ht="13.15" customHeight="1" x14ac:dyDescent="0.25">
      <c r="A72" s="406" t="s">
        <v>245</v>
      </c>
      <c r="B72" s="327">
        <v>1.9097</v>
      </c>
      <c r="C72" s="407">
        <v>156.3295</v>
      </c>
      <c r="D72" s="408">
        <v>115.01</v>
      </c>
      <c r="E72" s="408">
        <v>217.10980000000001</v>
      </c>
      <c r="F72" s="408">
        <v>162.69999999999999</v>
      </c>
      <c r="G72"/>
      <c r="H72" s="399"/>
      <c r="I72" s="399"/>
      <c r="J72" s="399"/>
      <c r="K72" s="399"/>
      <c r="L72" s="399"/>
      <c r="M72" s="399"/>
      <c r="N72" s="399"/>
      <c r="O72" s="399"/>
      <c r="P72" s="399"/>
      <c r="Q72" s="399"/>
      <c r="R72" s="399"/>
      <c r="S72" s="399"/>
    </row>
    <row r="73" spans="1:19" x14ac:dyDescent="0.2">
      <c r="A73" s="322" t="s">
        <v>246</v>
      </c>
      <c r="B73" s="323">
        <v>0.24690000000000001</v>
      </c>
      <c r="C73" s="404">
        <v>215.14320000000001</v>
      </c>
      <c r="D73" s="405">
        <v>175.161</v>
      </c>
      <c r="E73" s="405">
        <v>262.24950000000001</v>
      </c>
      <c r="F73" s="405">
        <v>217.73400000000001</v>
      </c>
    </row>
    <row r="74" spans="1:19" ht="13.5" x14ac:dyDescent="0.25">
      <c r="A74" s="406" t="s">
        <v>247</v>
      </c>
      <c r="B74" s="327">
        <v>10.3733</v>
      </c>
      <c r="C74" s="407">
        <v>277.64499999999998</v>
      </c>
      <c r="D74" s="408">
        <v>222.84450000000001</v>
      </c>
      <c r="E74" s="408">
        <v>371.08789999999999</v>
      </c>
      <c r="F74" s="408">
        <v>288.31939999999997</v>
      </c>
    </row>
    <row r="75" spans="1:19" x14ac:dyDescent="0.2">
      <c r="A75" s="322" t="s">
        <v>248</v>
      </c>
      <c r="B75" s="323">
        <v>0.55120000000000002</v>
      </c>
      <c r="C75" s="404">
        <v>232.24209999999999</v>
      </c>
      <c r="D75" s="405">
        <v>156.6859</v>
      </c>
      <c r="E75" s="405">
        <v>326.36900000000003</v>
      </c>
      <c r="F75" s="405">
        <v>237.72139999999999</v>
      </c>
    </row>
    <row r="76" spans="1:19" ht="13.5" x14ac:dyDescent="0.25">
      <c r="A76" s="406" t="s">
        <v>249</v>
      </c>
      <c r="B76" s="327">
        <v>0.86629999999999996</v>
      </c>
      <c r="C76" s="407">
        <v>208.36250000000001</v>
      </c>
      <c r="D76" s="408">
        <v>165.23849999999999</v>
      </c>
      <c r="E76" s="408">
        <v>290.6841</v>
      </c>
      <c r="F76" s="408">
        <v>221.63149999999999</v>
      </c>
    </row>
    <row r="77" spans="1:19" x14ac:dyDescent="0.2">
      <c r="A77" s="322" t="s">
        <v>250</v>
      </c>
      <c r="B77" s="323">
        <v>0.79659999999999997</v>
      </c>
      <c r="C77" s="404">
        <v>198.3518</v>
      </c>
      <c r="D77" s="405">
        <v>144.59389999999999</v>
      </c>
      <c r="E77" s="405">
        <v>251.84819999999999</v>
      </c>
      <c r="F77" s="405">
        <v>200.18700000000001</v>
      </c>
    </row>
    <row r="78" spans="1:19" ht="13.5" x14ac:dyDescent="0.25">
      <c r="A78" s="406" t="s">
        <v>251</v>
      </c>
      <c r="B78" s="327">
        <v>0.4597</v>
      </c>
      <c r="C78" s="407">
        <v>195.77850000000001</v>
      </c>
      <c r="D78" s="408">
        <v>150.62</v>
      </c>
      <c r="E78" s="408">
        <v>284.26600000000002</v>
      </c>
      <c r="F78" s="408">
        <v>206.43979999999999</v>
      </c>
    </row>
    <row r="79" spans="1:19" x14ac:dyDescent="0.2">
      <c r="A79" s="322" t="s">
        <v>252</v>
      </c>
      <c r="B79" s="323">
        <v>0.29260000000000003</v>
      </c>
      <c r="C79" s="404">
        <v>207.2251</v>
      </c>
      <c r="D79" s="405">
        <v>156.3526</v>
      </c>
      <c r="E79" s="405">
        <v>278.2199</v>
      </c>
      <c r="F79" s="405">
        <v>213.53280000000001</v>
      </c>
    </row>
    <row r="80" spans="1:19" ht="13.5" x14ac:dyDescent="0.25">
      <c r="A80" s="406" t="s">
        <v>253</v>
      </c>
      <c r="B80" s="327">
        <v>3.3917000000000002</v>
      </c>
      <c r="C80" s="407">
        <v>193.46250000000001</v>
      </c>
      <c r="D80" s="408">
        <v>136.27629999999999</v>
      </c>
      <c r="E80" s="408">
        <v>275.27460000000002</v>
      </c>
      <c r="F80" s="408">
        <v>202.70580000000001</v>
      </c>
    </row>
    <row r="81" spans="1:6" x14ac:dyDescent="0.2">
      <c r="A81" s="322" t="s">
        <v>254</v>
      </c>
      <c r="B81" s="323">
        <v>0.65439999999999998</v>
      </c>
      <c r="C81" s="404">
        <v>191.02289999999999</v>
      </c>
      <c r="D81" s="405">
        <v>139</v>
      </c>
      <c r="E81" s="405">
        <v>256.0616</v>
      </c>
      <c r="F81" s="405">
        <v>196.5385</v>
      </c>
    </row>
    <row r="82" spans="1:6" ht="13.5" x14ac:dyDescent="0.25">
      <c r="A82" s="406" t="s">
        <v>255</v>
      </c>
      <c r="B82" s="327">
        <v>0.4758</v>
      </c>
      <c r="C82" s="407">
        <v>149.0145</v>
      </c>
      <c r="D82" s="408">
        <v>112.52</v>
      </c>
      <c r="E82" s="408">
        <v>181.8569</v>
      </c>
      <c r="F82" s="408">
        <v>148.5361</v>
      </c>
    </row>
    <row r="83" spans="1:6" x14ac:dyDescent="0.2">
      <c r="A83" s="322" t="s">
        <v>256</v>
      </c>
      <c r="B83" s="323">
        <v>9.2499999999999999E-2</v>
      </c>
      <c r="C83" s="404">
        <v>153.79650000000001</v>
      </c>
      <c r="D83" s="405">
        <v>123.79</v>
      </c>
      <c r="E83" s="405">
        <v>223.6772</v>
      </c>
      <c r="F83" s="405">
        <v>166.82470000000001</v>
      </c>
    </row>
    <row r="84" spans="1:6" ht="13.5" x14ac:dyDescent="0.25">
      <c r="A84" s="406" t="s">
        <v>257</v>
      </c>
      <c r="B84" s="327">
        <v>0.1022</v>
      </c>
      <c r="C84" s="407">
        <v>122.23</v>
      </c>
      <c r="D84" s="408">
        <v>102.2013</v>
      </c>
      <c r="E84" s="408">
        <v>166.9786</v>
      </c>
      <c r="F84" s="408">
        <v>127.9979</v>
      </c>
    </row>
    <row r="85" spans="1:6" x14ac:dyDescent="0.2">
      <c r="A85" s="322" t="s">
        <v>258</v>
      </c>
      <c r="B85" s="323">
        <v>4.8000000000000001E-2</v>
      </c>
      <c r="C85" s="404">
        <v>153.5592</v>
      </c>
      <c r="D85" s="405">
        <v>105.41</v>
      </c>
      <c r="E85" s="405">
        <v>193.88149999999999</v>
      </c>
      <c r="F85" s="405">
        <v>153.08799999999999</v>
      </c>
    </row>
    <row r="86" spans="1:6" ht="13.5" x14ac:dyDescent="0.25">
      <c r="A86" s="406" t="s">
        <v>259</v>
      </c>
      <c r="B86" s="327">
        <v>0.21440000000000001</v>
      </c>
      <c r="C86" s="407">
        <v>180.99080000000001</v>
      </c>
      <c r="D86" s="408">
        <v>128.75</v>
      </c>
      <c r="E86" s="408">
        <v>233.64429999999999</v>
      </c>
      <c r="F86" s="408">
        <v>181.42169999999999</v>
      </c>
    </row>
    <row r="87" spans="1:6" x14ac:dyDescent="0.2">
      <c r="A87" s="322" t="s">
        <v>260</v>
      </c>
      <c r="B87" s="323">
        <v>4.6899999999999997E-2</v>
      </c>
      <c r="C87" s="404">
        <v>142.21729999999999</v>
      </c>
      <c r="D87" s="405">
        <v>101.72</v>
      </c>
      <c r="E87" s="405">
        <v>198.23</v>
      </c>
      <c r="F87" s="405">
        <v>148.1823</v>
      </c>
    </row>
    <row r="88" spans="1:6" ht="13.5" x14ac:dyDescent="0.25">
      <c r="A88" s="406" t="s">
        <v>261</v>
      </c>
      <c r="B88" s="327">
        <v>4.99E-2</v>
      </c>
      <c r="C88" s="407">
        <v>202.79499999999999</v>
      </c>
      <c r="D88" s="408">
        <v>143.34</v>
      </c>
      <c r="E88" s="408">
        <v>299.34500000000003</v>
      </c>
      <c r="F88" s="408">
        <v>207.065</v>
      </c>
    </row>
    <row r="89" spans="1:6" x14ac:dyDescent="0.2">
      <c r="A89" s="322" t="s">
        <v>262</v>
      </c>
      <c r="B89" s="323">
        <v>0.33710000000000001</v>
      </c>
      <c r="C89" s="404">
        <v>203.8494</v>
      </c>
      <c r="D89" s="405">
        <v>152.30850000000001</v>
      </c>
      <c r="E89" s="405">
        <v>279.83780000000002</v>
      </c>
      <c r="F89" s="405">
        <v>212.42250000000001</v>
      </c>
    </row>
    <row r="90" spans="1:6" ht="13.5" x14ac:dyDescent="0.25">
      <c r="A90" s="406" t="s">
        <v>263</v>
      </c>
      <c r="B90" s="327">
        <v>0.23960000000000001</v>
      </c>
      <c r="C90" s="407">
        <v>181.56209999999999</v>
      </c>
      <c r="D90" s="408">
        <v>109.35</v>
      </c>
      <c r="E90" s="408">
        <v>319.09719999999999</v>
      </c>
      <c r="F90" s="408">
        <v>203.13390000000001</v>
      </c>
    </row>
    <row r="91" spans="1:6" x14ac:dyDescent="0.2">
      <c r="A91" s="322" t="s">
        <v>264</v>
      </c>
      <c r="B91" s="323">
        <v>9.06E-2</v>
      </c>
      <c r="C91" s="404">
        <v>216.6242</v>
      </c>
      <c r="D91" s="405">
        <v>165.86600000000001</v>
      </c>
      <c r="E91" s="405">
        <v>322.19799999999998</v>
      </c>
      <c r="F91" s="405">
        <v>232.89570000000001</v>
      </c>
    </row>
    <row r="92" spans="1:6" ht="13.5" x14ac:dyDescent="0.25">
      <c r="A92" s="406" t="s">
        <v>265</v>
      </c>
      <c r="B92" s="327">
        <v>0.1245</v>
      </c>
      <c r="C92" s="407">
        <v>161.375</v>
      </c>
      <c r="D92" s="408">
        <v>126.02</v>
      </c>
      <c r="E92" s="408">
        <v>205.33349999999999</v>
      </c>
      <c r="F92" s="408">
        <v>163.90989999999999</v>
      </c>
    </row>
    <row r="93" spans="1:6" x14ac:dyDescent="0.2">
      <c r="A93" s="322" t="s">
        <v>266</v>
      </c>
      <c r="B93" s="323">
        <v>0.23669999999999999</v>
      </c>
      <c r="C93" s="404">
        <v>206.5634</v>
      </c>
      <c r="D93" s="405">
        <v>162.03210000000001</v>
      </c>
      <c r="E93" s="405">
        <v>243.81479999999999</v>
      </c>
      <c r="F93" s="405">
        <v>207.8167</v>
      </c>
    </row>
    <row r="94" spans="1:6" ht="13.5" x14ac:dyDescent="0.25">
      <c r="A94" s="406" t="s">
        <v>267</v>
      </c>
      <c r="B94" s="327">
        <v>1.036</v>
      </c>
      <c r="C94" s="407">
        <v>170.81360000000001</v>
      </c>
      <c r="D94" s="408">
        <v>129.08000000000001</v>
      </c>
      <c r="E94" s="408">
        <v>236.90360000000001</v>
      </c>
      <c r="F94" s="408">
        <v>181.29759999999999</v>
      </c>
    </row>
    <row r="95" spans="1:6" x14ac:dyDescent="0.2">
      <c r="A95" s="322" t="s">
        <v>268</v>
      </c>
      <c r="B95" s="323">
        <v>0.13150000000000001</v>
      </c>
      <c r="C95" s="404">
        <v>169.3185</v>
      </c>
      <c r="D95" s="405">
        <v>120.86</v>
      </c>
      <c r="E95" s="405">
        <v>229.5985</v>
      </c>
      <c r="F95" s="405">
        <v>175.26050000000001</v>
      </c>
    </row>
    <row r="96" spans="1:6" ht="13.5" x14ac:dyDescent="0.25">
      <c r="A96" s="406" t="s">
        <v>269</v>
      </c>
      <c r="B96" s="327">
        <v>0.57950000000000002</v>
      </c>
      <c r="C96" s="407">
        <v>164.08529999999999</v>
      </c>
      <c r="D96" s="408">
        <v>120.78</v>
      </c>
      <c r="E96" s="408">
        <v>243.41380000000001</v>
      </c>
      <c r="F96" s="408">
        <v>173.37190000000001</v>
      </c>
    </row>
    <row r="97" spans="1:6" x14ac:dyDescent="0.2">
      <c r="A97" s="322" t="s">
        <v>270</v>
      </c>
      <c r="B97" s="323">
        <v>0.27579999999999999</v>
      </c>
      <c r="C97" s="404">
        <v>220.85759999999999</v>
      </c>
      <c r="D97" s="405">
        <v>166.69329999999999</v>
      </c>
      <c r="E97" s="405">
        <v>307.33440000000002</v>
      </c>
      <c r="F97" s="405">
        <v>233.1139</v>
      </c>
    </row>
    <row r="98" spans="1:6" ht="13.5" x14ac:dyDescent="0.25">
      <c r="A98" s="406" t="s">
        <v>271</v>
      </c>
      <c r="B98" s="327">
        <v>2.1526999999999998</v>
      </c>
      <c r="C98" s="407">
        <v>217.70150000000001</v>
      </c>
      <c r="D98" s="408">
        <v>161.66</v>
      </c>
      <c r="E98" s="408">
        <v>310.673</v>
      </c>
      <c r="F98" s="408">
        <v>230.0275</v>
      </c>
    </row>
    <row r="99" spans="1:6" x14ac:dyDescent="0.2">
      <c r="A99" s="322" t="s">
        <v>272</v>
      </c>
      <c r="B99" s="323">
        <v>2.5379</v>
      </c>
      <c r="C99" s="404">
        <v>133.88</v>
      </c>
      <c r="D99" s="405">
        <v>102.33</v>
      </c>
      <c r="E99" s="405">
        <v>180.68209999999999</v>
      </c>
      <c r="F99" s="405">
        <v>139.23330000000001</v>
      </c>
    </row>
    <row r="100" spans="1:6" ht="13.5" x14ac:dyDescent="0.25">
      <c r="A100" s="406" t="s">
        <v>273</v>
      </c>
      <c r="B100" s="327">
        <v>0.84299999999999997</v>
      </c>
      <c r="C100" s="407">
        <v>166.71729999999999</v>
      </c>
      <c r="D100" s="408">
        <v>110.73</v>
      </c>
      <c r="E100" s="408">
        <v>232.45089999999999</v>
      </c>
      <c r="F100" s="408">
        <v>171.92580000000001</v>
      </c>
    </row>
    <row r="101" spans="1:6" x14ac:dyDescent="0.2">
      <c r="A101" s="322" t="s">
        <v>274</v>
      </c>
      <c r="B101" s="323">
        <v>0.92520000000000002</v>
      </c>
      <c r="C101" s="404">
        <v>141.9</v>
      </c>
      <c r="D101" s="405">
        <v>105.16</v>
      </c>
      <c r="E101" s="405">
        <v>205.22800000000001</v>
      </c>
      <c r="F101" s="405">
        <v>149.35059999999999</v>
      </c>
    </row>
    <row r="102" spans="1:6" ht="13.5" x14ac:dyDescent="0.25">
      <c r="A102" s="406" t="s">
        <v>275</v>
      </c>
      <c r="B102" s="327">
        <v>0.16789999999999999</v>
      </c>
      <c r="C102" s="407">
        <v>158.66749999999999</v>
      </c>
      <c r="D102" s="408">
        <v>118.63</v>
      </c>
      <c r="E102" s="408">
        <v>206.3151</v>
      </c>
      <c r="F102" s="408">
        <v>161.97460000000001</v>
      </c>
    </row>
    <row r="103" spans="1:6" x14ac:dyDescent="0.2">
      <c r="A103" s="322" t="s">
        <v>276</v>
      </c>
      <c r="B103" s="323">
        <v>0.21990000000000001</v>
      </c>
      <c r="C103" s="404">
        <v>164.66890000000001</v>
      </c>
      <c r="D103" s="405">
        <v>126</v>
      </c>
      <c r="E103" s="405">
        <v>245.0351</v>
      </c>
      <c r="F103" s="405">
        <v>176.00040000000001</v>
      </c>
    </row>
    <row r="104" spans="1:6" ht="13.5" x14ac:dyDescent="0.25">
      <c r="A104" s="406" t="s">
        <v>277</v>
      </c>
      <c r="B104" s="327">
        <v>1.5893999999999999</v>
      </c>
      <c r="C104" s="407">
        <v>149.55000000000001</v>
      </c>
      <c r="D104" s="408">
        <v>121.93</v>
      </c>
      <c r="E104" s="408">
        <v>189.46180000000001</v>
      </c>
      <c r="F104" s="408">
        <v>154.09200000000001</v>
      </c>
    </row>
    <row r="105" spans="1:6" x14ac:dyDescent="0.2">
      <c r="A105" s="322" t="s">
        <v>278</v>
      </c>
      <c r="B105" s="323">
        <v>0.96630000000000005</v>
      </c>
      <c r="C105" s="404">
        <v>184.9513</v>
      </c>
      <c r="D105" s="405">
        <v>148.31319999999999</v>
      </c>
      <c r="E105" s="405">
        <v>228.5634</v>
      </c>
      <c r="F105" s="405">
        <v>187.3578</v>
      </c>
    </row>
    <row r="106" spans="1:6" ht="13.5" x14ac:dyDescent="0.25">
      <c r="A106" s="406" t="s">
        <v>279</v>
      </c>
      <c r="B106" s="327">
        <v>0.24490000000000001</v>
      </c>
      <c r="C106" s="407">
        <v>167.74250000000001</v>
      </c>
      <c r="D106" s="408">
        <v>140.93</v>
      </c>
      <c r="E106" s="408">
        <v>189.08930000000001</v>
      </c>
      <c r="F106" s="408">
        <v>168.13149999999999</v>
      </c>
    </row>
    <row r="107" spans="1:6" x14ac:dyDescent="0.2">
      <c r="A107" s="322" t="s">
        <v>280</v>
      </c>
      <c r="B107" s="323">
        <v>2.5226000000000002</v>
      </c>
      <c r="C107" s="404">
        <v>157.56819999999999</v>
      </c>
      <c r="D107" s="405">
        <v>122.41</v>
      </c>
      <c r="E107" s="405">
        <v>194.62029999999999</v>
      </c>
      <c r="F107" s="405">
        <v>159.4539</v>
      </c>
    </row>
    <row r="108" spans="1:6" ht="13.5" x14ac:dyDescent="0.25">
      <c r="A108" s="406" t="s">
        <v>281</v>
      </c>
      <c r="B108" s="327">
        <v>0.89370000000000005</v>
      </c>
      <c r="C108" s="407">
        <v>260.99450000000002</v>
      </c>
      <c r="D108" s="408">
        <v>208.74690000000001</v>
      </c>
      <c r="E108" s="408">
        <v>346.07130000000001</v>
      </c>
      <c r="F108" s="408">
        <v>270.10539999999997</v>
      </c>
    </row>
    <row r="109" spans="1:6" x14ac:dyDescent="0.2">
      <c r="A109" s="322" t="s">
        <v>282</v>
      </c>
      <c r="B109" s="323">
        <v>1.7386999999999999</v>
      </c>
      <c r="C109" s="404">
        <v>215.006</v>
      </c>
      <c r="D109" s="405">
        <v>177.97839999999999</v>
      </c>
      <c r="E109" s="405">
        <v>276.41800000000001</v>
      </c>
      <c r="F109" s="405">
        <v>222.51310000000001</v>
      </c>
    </row>
    <row r="110" spans="1:6" ht="13.5" x14ac:dyDescent="0.25">
      <c r="A110" s="406" t="s">
        <v>283</v>
      </c>
      <c r="B110" s="327">
        <v>0.7036</v>
      </c>
      <c r="C110" s="407">
        <v>122.4542</v>
      </c>
      <c r="D110" s="408">
        <v>89.1</v>
      </c>
      <c r="E110" s="408">
        <v>186.2294</v>
      </c>
      <c r="F110" s="408">
        <v>131.2585</v>
      </c>
    </row>
    <row r="111" spans="1:6" x14ac:dyDescent="0.2">
      <c r="A111" s="322" t="s">
        <v>284</v>
      </c>
      <c r="B111" s="323">
        <v>0.16089999999999999</v>
      </c>
      <c r="C111" s="404">
        <v>150.51</v>
      </c>
      <c r="D111" s="405">
        <v>110.8074</v>
      </c>
      <c r="E111" s="405">
        <v>193.9614</v>
      </c>
      <c r="F111" s="405">
        <v>153.15110000000001</v>
      </c>
    </row>
    <row r="112" spans="1:6" ht="13.5" x14ac:dyDescent="0.25">
      <c r="A112" s="406" t="s">
        <v>285</v>
      </c>
      <c r="B112" s="327">
        <v>3.7999999999999999E-2</v>
      </c>
      <c r="C112" s="407">
        <v>142.03</v>
      </c>
      <c r="D112" s="408">
        <v>128.13</v>
      </c>
      <c r="E112" s="408">
        <v>179.5866</v>
      </c>
      <c r="F112" s="408">
        <v>145.9674</v>
      </c>
    </row>
    <row r="113" spans="1:6" x14ac:dyDescent="0.2">
      <c r="A113" s="322" t="s">
        <v>286</v>
      </c>
      <c r="B113" s="323">
        <v>0.2989</v>
      </c>
      <c r="C113" s="404">
        <v>152.92349999999999</v>
      </c>
      <c r="D113" s="405">
        <v>122.15</v>
      </c>
      <c r="E113" s="405">
        <v>192.65620000000001</v>
      </c>
      <c r="F113" s="405">
        <v>154.25149999999999</v>
      </c>
    </row>
    <row r="114" spans="1:6" ht="13.5" x14ac:dyDescent="0.25">
      <c r="A114" s="406" t="s">
        <v>287</v>
      </c>
      <c r="B114" s="327">
        <v>0.10150000000000001</v>
      </c>
      <c r="C114" s="407">
        <v>156.3596</v>
      </c>
      <c r="D114" s="408">
        <v>131.21</v>
      </c>
      <c r="E114" s="408">
        <v>230.79349999999999</v>
      </c>
      <c r="F114" s="408">
        <v>166.26089999999999</v>
      </c>
    </row>
    <row r="115" spans="1:6" x14ac:dyDescent="0.2">
      <c r="A115" s="322" t="s">
        <v>288</v>
      </c>
      <c r="B115" s="323">
        <v>3.7999999999999999E-2</v>
      </c>
      <c r="C115" s="404">
        <v>132.09</v>
      </c>
      <c r="D115" s="405">
        <v>109.93</v>
      </c>
      <c r="E115" s="405">
        <v>151.16999999999999</v>
      </c>
      <c r="F115" s="405">
        <v>134.9366</v>
      </c>
    </row>
    <row r="116" spans="1:6" ht="13.5" x14ac:dyDescent="0.25">
      <c r="A116" s="406" t="s">
        <v>289</v>
      </c>
      <c r="B116" s="327">
        <v>0.19950000000000001</v>
      </c>
      <c r="C116" s="407">
        <v>150.44759999999999</v>
      </c>
      <c r="D116" s="408">
        <v>120.66</v>
      </c>
      <c r="E116" s="408">
        <v>195.7199</v>
      </c>
      <c r="F116" s="408">
        <v>155.43029999999999</v>
      </c>
    </row>
    <row r="117" spans="1:6" x14ac:dyDescent="0.2">
      <c r="A117" s="322" t="s">
        <v>290</v>
      </c>
      <c r="B117" s="323">
        <v>6.5699999999999995E-2</v>
      </c>
      <c r="C117" s="404">
        <v>149.66149999999999</v>
      </c>
      <c r="D117" s="405">
        <v>134.38999999999999</v>
      </c>
      <c r="E117" s="405">
        <v>186.12610000000001</v>
      </c>
      <c r="F117" s="405">
        <v>156.06569999999999</v>
      </c>
    </row>
    <row r="118" spans="1:6" ht="13.5" x14ac:dyDescent="0.25">
      <c r="A118" s="406" t="s">
        <v>291</v>
      </c>
      <c r="B118" s="327">
        <v>8.8499999999999995E-2</v>
      </c>
      <c r="C118" s="407">
        <v>175.976</v>
      </c>
      <c r="D118" s="408">
        <v>141.10310000000001</v>
      </c>
      <c r="E118" s="408">
        <v>210.5273</v>
      </c>
      <c r="F118" s="408">
        <v>175.57759999999999</v>
      </c>
    </row>
    <row r="119" spans="1:6" x14ac:dyDescent="0.2">
      <c r="A119" s="322" t="s">
        <v>292</v>
      </c>
      <c r="B119" s="323">
        <v>8.8800000000000004E-2</v>
      </c>
      <c r="C119" s="404">
        <v>157.59569999999999</v>
      </c>
      <c r="D119" s="405">
        <v>124.13</v>
      </c>
      <c r="E119" s="405">
        <v>210.43549999999999</v>
      </c>
      <c r="F119" s="405">
        <v>164.97479999999999</v>
      </c>
    </row>
    <row r="120" spans="1:6" ht="13.5" x14ac:dyDescent="0.25">
      <c r="A120" s="406" t="s">
        <v>293</v>
      </c>
      <c r="B120" s="327">
        <v>3.6499999999999998E-2</v>
      </c>
      <c r="C120" s="407">
        <v>188.8827</v>
      </c>
      <c r="D120" s="408">
        <v>159.9983</v>
      </c>
      <c r="E120" s="408">
        <v>240.4854</v>
      </c>
      <c r="F120" s="408">
        <v>192.42080000000001</v>
      </c>
    </row>
    <row r="121" spans="1:6" x14ac:dyDescent="0.2">
      <c r="A121" s="322" t="s">
        <v>294</v>
      </c>
      <c r="B121" s="323">
        <v>0.1013</v>
      </c>
      <c r="C121" s="404">
        <v>152.97999999999999</v>
      </c>
      <c r="D121" s="405">
        <v>115.39</v>
      </c>
      <c r="E121" s="405">
        <v>172.4264</v>
      </c>
      <c r="F121" s="405">
        <v>148.4451</v>
      </c>
    </row>
    <row r="122" spans="1:6" ht="13.5" x14ac:dyDescent="0.25">
      <c r="A122" s="406" t="s">
        <v>295</v>
      </c>
      <c r="B122" s="327">
        <v>4.7699999999999999E-2</v>
      </c>
      <c r="C122" s="407">
        <v>127.9</v>
      </c>
      <c r="D122" s="408">
        <v>114.82</v>
      </c>
      <c r="E122" s="408">
        <v>155.56399999999999</v>
      </c>
      <c r="F122" s="408">
        <v>130.13759999999999</v>
      </c>
    </row>
    <row r="123" spans="1:6" x14ac:dyDescent="0.2">
      <c r="A123" s="322" t="s">
        <v>296</v>
      </c>
      <c r="B123" s="323">
        <v>5.7799999999999997E-2</v>
      </c>
      <c r="C123" s="404">
        <v>137.13</v>
      </c>
      <c r="D123" s="405">
        <v>111.98</v>
      </c>
      <c r="E123" s="405">
        <v>190.1849</v>
      </c>
      <c r="F123" s="405">
        <v>148.03749999999999</v>
      </c>
    </row>
    <row r="124" spans="1:6" ht="13.5" x14ac:dyDescent="0.25">
      <c r="A124" s="406" t="s">
        <v>297</v>
      </c>
      <c r="B124" s="327">
        <v>0.23200000000000001</v>
      </c>
      <c r="C124" s="407">
        <v>146</v>
      </c>
      <c r="D124" s="408">
        <v>90.6</v>
      </c>
      <c r="E124" s="408">
        <v>202.62700000000001</v>
      </c>
      <c r="F124" s="408">
        <v>147.98400000000001</v>
      </c>
    </row>
    <row r="125" spans="1:6" x14ac:dyDescent="0.2">
      <c r="A125" s="322" t="s">
        <v>298</v>
      </c>
      <c r="B125" s="323">
        <v>0.71479999999999999</v>
      </c>
      <c r="C125" s="404">
        <v>171.5016</v>
      </c>
      <c r="D125" s="405">
        <v>130.97</v>
      </c>
      <c r="E125" s="405">
        <v>214.46799999999999</v>
      </c>
      <c r="F125" s="405">
        <v>173.2098</v>
      </c>
    </row>
    <row r="126" spans="1:6" ht="13.5" x14ac:dyDescent="0.25">
      <c r="A126" s="406" t="s">
        <v>299</v>
      </c>
      <c r="B126" s="327">
        <v>0.13450000000000001</v>
      </c>
      <c r="C126" s="407">
        <v>159.5522</v>
      </c>
      <c r="D126" s="408">
        <v>134.5</v>
      </c>
      <c r="E126" s="408">
        <v>200.1944</v>
      </c>
      <c r="F126" s="408">
        <v>166.58189999999999</v>
      </c>
    </row>
    <row r="127" spans="1:6" x14ac:dyDescent="0.2">
      <c r="A127" s="322" t="s">
        <v>300</v>
      </c>
      <c r="B127" s="323">
        <v>0.11749999999999999</v>
      </c>
      <c r="C127" s="404">
        <v>131.30000000000001</v>
      </c>
      <c r="D127" s="405">
        <v>110.76</v>
      </c>
      <c r="E127" s="405">
        <v>180.40639999999999</v>
      </c>
      <c r="F127" s="405">
        <v>139.01609999999999</v>
      </c>
    </row>
    <row r="128" spans="1:6" ht="13.5" x14ac:dyDescent="0.25">
      <c r="A128" s="406" t="s">
        <v>301</v>
      </c>
      <c r="B128" s="327">
        <v>3.1770999999999998</v>
      </c>
      <c r="C128" s="407">
        <v>102.4</v>
      </c>
      <c r="D128" s="408">
        <v>84.46</v>
      </c>
      <c r="E128" s="408">
        <v>145.81</v>
      </c>
      <c r="F128" s="408">
        <v>110.0339</v>
      </c>
    </row>
    <row r="129" spans="1:6" x14ac:dyDescent="0.2">
      <c r="A129" s="322" t="s">
        <v>302</v>
      </c>
      <c r="B129" s="323">
        <v>0.21460000000000001</v>
      </c>
      <c r="C129" s="404">
        <v>134.5264</v>
      </c>
      <c r="D129" s="405">
        <v>103.04</v>
      </c>
      <c r="E129" s="405">
        <v>171.755</v>
      </c>
      <c r="F129" s="405">
        <v>137.09139999999999</v>
      </c>
    </row>
    <row r="130" spans="1:6" ht="13.5" x14ac:dyDescent="0.25">
      <c r="A130" s="406" t="s">
        <v>303</v>
      </c>
      <c r="B130" s="327">
        <v>0.19040000000000001</v>
      </c>
      <c r="C130" s="407">
        <v>116.84</v>
      </c>
      <c r="D130" s="408">
        <v>92.48</v>
      </c>
      <c r="E130" s="408">
        <v>142.59</v>
      </c>
      <c r="F130" s="408">
        <v>118.4243</v>
      </c>
    </row>
    <row r="131" spans="1:6" x14ac:dyDescent="0.2">
      <c r="A131" s="322" t="s">
        <v>304</v>
      </c>
      <c r="B131" s="323">
        <v>4.1799999999999997E-2</v>
      </c>
      <c r="C131" s="404">
        <v>123.47</v>
      </c>
      <c r="D131" s="405">
        <v>83</v>
      </c>
      <c r="E131" s="405">
        <v>159.4041</v>
      </c>
      <c r="F131" s="405">
        <v>125.83069999999999</v>
      </c>
    </row>
    <row r="132" spans="1:6" ht="13.5" x14ac:dyDescent="0.25">
      <c r="A132" s="406" t="s">
        <v>305</v>
      </c>
      <c r="B132" s="327">
        <v>0.11509999999999999</v>
      </c>
      <c r="C132" s="407">
        <v>126.6079</v>
      </c>
      <c r="D132" s="408">
        <v>95.27</v>
      </c>
      <c r="E132" s="408">
        <v>166.3895</v>
      </c>
      <c r="F132" s="408">
        <v>128.79900000000001</v>
      </c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CZ010</dc:subject>
  <dc:creator>MPSV ČR</dc:creator>
  <cp:lastModifiedBy>Novotný Michal</cp:lastModifiedBy>
  <dcterms:created xsi:type="dcterms:W3CDTF">2019-03-19T09:39:40Z</dcterms:created>
  <dcterms:modified xsi:type="dcterms:W3CDTF">2019-03-19T09:39:42Z</dcterms:modified>
</cp:coreProperties>
</file>