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23EE6DED-BEA1-4E28-B23D-665F51F0E4C5}" xr6:coauthVersionLast="41" xr6:coauthVersionMax="41" xr10:uidLastSave="{00000000-0000-0000-0000-000000000000}"/>
  <bookViews>
    <workbookView xWindow="1245" yWindow="1080" windowWidth="26655" windowHeight="14190" xr2:uid="{DA1409E6-B01D-41E3-B4E3-59516133215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'MZS-M8'!$A$12:$L$106</definedName>
    <definedName name="_xlnm.Print_Area" localSheetId="4">'MZS-T0'!$A$1:$F$35</definedName>
    <definedName name="_xlnm.Print_Area" localSheetId="5">'MZS-T8'!$A$14:$G$108</definedName>
    <definedName name="_xlnm.Print_Area" localSheetId="6">'MZS-V0'!$A$1:$F$31</definedName>
    <definedName name="_xlnm.Print_Area" localSheetId="7">'MZS-V1'!$A$1:$F$48</definedName>
    <definedName name="_xlnm.Print_Area" localSheetId="8">'MZS-V8'!$A$13:$F$107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I27" i="5" l="1"/>
  <c r="J24" i="5" s="1"/>
  <c r="J23" i="5"/>
  <c r="J27" i="5" l="1"/>
  <c r="J26" i="5"/>
  <c r="J25" i="5"/>
</calcChain>
</file>

<file path=xl/sharedStrings.xml><?xml version="1.0" encoding="utf-8"?>
<sst xmlns="http://schemas.openxmlformats.org/spreadsheetml/2006/main" count="816" uniqueCount="274">
  <si>
    <t>MZS-M0</t>
  </si>
  <si>
    <t>CZ072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</si>
  <si>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</si>
  <si>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</si>
  <si>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</si>
  <si>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</si>
  <si>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</si>
  <si>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</si>
  <si>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</si>
  <si>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</si>
  <si>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</si>
  <si>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</si>
  <si>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</si>
  <si>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</si>
  <si>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</si>
  <si>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</si>
  <si>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</si>
  <si>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</si>
  <si>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</si>
  <si>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</si>
  <si>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</si>
  <si>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</si>
  <si>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</si>
  <si>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</si>
  <si>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</si>
  <si>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</si>
  <si>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</si>
  <si>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</si>
  <si>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</si>
  <si>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</si>
  <si>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</si>
  <si>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</si>
  <si>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</si>
  <si>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</si>
  <si>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</si>
  <si>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</si>
  <si>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</si>
  <si>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</si>
  <si>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</si>
  <si>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</si>
  <si>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</si>
  <si>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</si>
  <si>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</si>
  <si>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</si>
  <si>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</si>
  <si>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</si>
  <si>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</si>
  <si>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</si>
  <si>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</si>
  <si>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</si>
  <si>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</si>
  <si>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</si>
  <si>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</si>
  <si>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</si>
  <si>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</si>
  <si>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</si>
  <si>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</si>
  <si>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</si>
  <si>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</si>
  <si>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</si>
  <si>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</si>
  <si>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</si>
  <si>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</si>
  <si>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</si>
  <si>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</si>
  <si>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</si>
  <si>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</si>
  <si>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</si>
  <si>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</si>
  <si>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</si>
  <si>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</si>
  <si>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</si>
  <si>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</si>
  <si>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</si>
  <si>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</si>
  <si>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</si>
  <si>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</si>
  <si>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</si>
  <si>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</si>
  <si>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</si>
  <si>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</si>
  <si>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</si>
  <si>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</si>
  <si>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</si>
  <si>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</si>
  <si>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</si>
  <si>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</si>
  <si>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</si>
  <si>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</si>
  <si>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</si>
  <si>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</si>
  <si>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</si>
  <si>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</si>
  <si>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</si>
  <si>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</si>
  <si>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</si>
  <si>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</si>
  <si>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</si>
  <si>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</si>
  <si>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</si>
  <si>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</si>
  <si>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</si>
  <si>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</si>
  <si>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</si>
  <si>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</si>
  <si>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</si>
  <si>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</si>
  <si>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</si>
  <si>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</si>
  <si>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</si>
  <si>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</si>
  <si>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</si>
  <si>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</si>
  <si>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</si>
  <si>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</si>
  <si>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</si>
  <si>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</si>
  <si>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</si>
  <si>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</si>
  <si>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</si>
  <si>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</si>
  <si>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</si>
  <si>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</si>
  <si>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</si>
  <si>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</si>
  <si>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</si>
  <si>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</si>
  <si>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</si>
  <si>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</si>
  <si>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</si>
  <si>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</si>
  <si>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</si>
  <si>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</si>
  <si>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</si>
  <si>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</si>
  <si>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</si>
  <si>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</si>
  <si>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2144 Strojní inženýři</t>
  </si>
  <si>
    <t>2149 Specialisté v oblasti techniky v ostatních oborech</t>
  </si>
  <si>
    <t>2212 Lékaři specialisté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</si>
  <si>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</si>
  <si>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</si>
  <si>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</si>
  <si>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</si>
  <si>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</si>
  <si>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</si>
  <si>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</si>
  <si>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</si>
  <si>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</si>
  <si>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</si>
  <si>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2522 Systémoví administrátoři, správci počítačových sítí</t>
  </si>
  <si>
    <t>2635 Specialisté v oblasti sociální práce</t>
  </si>
  <si>
    <t>2636 Specialisté v církevní oblasti a v příbuzných oblastech</t>
  </si>
  <si>
    <t>3111 Technici v chem. a fyzikálních vědách (kr.chem.inženýrství)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</si>
  <si>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</si>
  <si>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</si>
  <si>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</si>
  <si>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</si>
  <si>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</si>
  <si>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3133 Operátoři velínů pro chem.výr.(kromě zprac.ropy,zem.plynu)</t>
  </si>
  <si>
    <t>3211 Technici a asistenti pro obsluhu lékařských zařízení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</si>
  <si>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</si>
  <si>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</si>
  <si>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</si>
  <si>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</si>
  <si>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</si>
  <si>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</si>
  <si>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</si>
  <si>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</si>
  <si>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</si>
  <si>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</si>
  <si>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</si>
  <si>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</si>
  <si>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</si>
  <si>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</si>
  <si>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</si>
  <si>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3344 Odborní administrativní pracovníci v oblasti zdravotnictví</t>
  </si>
  <si>
    <t>3513 Technici počítačových sítí a systémů</t>
  </si>
  <si>
    <t>4110 Všeobecní administrativní pracovníci</t>
  </si>
  <si>
    <t>4211 Pokladníci ve fin.institucích,na poštách,prac.v příb.oborech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</si>
  <si>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</si>
  <si>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</si>
  <si>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</si>
  <si>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</si>
  <si>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</si>
  <si>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</si>
  <si>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</si>
  <si>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</si>
  <si>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</si>
  <si>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</si>
  <si>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</si>
  <si>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</si>
  <si>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7126 Instalatéři,potrubáři,stavební zámečníci a stavební klempíři</t>
  </si>
  <si>
    <t>7211 Modeláři, formíři, jádraři a slévači ve slévárnách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</si>
  <si>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</si>
  <si>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</si>
  <si>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</si>
  <si>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</si>
  <si>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7233 Mechanici a opraváři zeměděl.,průmysl. a j.strojů, zařízení</t>
  </si>
  <si>
    <t>7315 Skláři, brusiči skla, výrobci bižuterie a skleněných ozdob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</si>
  <si>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</si>
  <si>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</si>
  <si>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</si>
  <si>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</si>
  <si>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</si>
  <si>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</si>
  <si>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</si>
  <si>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8156 Obsluha strojů na výrobu obuvi a příbuzných výrobků</t>
  </si>
  <si>
    <t>8160 Obsluha strojů na výrobu potravin a příbuzných výrobků</t>
  </si>
  <si>
    <t>8182 Obsluha parních turbín, kotlů a příbuzných zařízení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</si>
  <si>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</si>
  <si>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</si>
  <si>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</si>
  <si>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</si>
  <si>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</si>
  <si>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</si>
  <si>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</si>
  <si>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</si>
  <si>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</si>
  <si>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</si>
  <si>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</si>
  <si>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</si>
  <si>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</si>
  <si>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</si>
  <si>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</si>
  <si>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</si>
  <si>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</si>
  <si>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</si>
  <si>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</si>
  <si>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</si>
  <si>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</si>
  <si>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</si>
  <si>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</si>
  <si>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</si>
  <si>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</si>
  <si>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</si>
  <si>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</si>
  <si>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</si>
  <si>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</si>
  <si>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</si>
  <si>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</si>
  <si>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</si>
  <si>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</si>
  <si>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</si>
  <si>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</si>
  <si>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</si>
  <si>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</si>
  <si>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</si>
  <si>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</si>
  <si>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</si>
  <si>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</si>
  <si>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</si>
  <si>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</si>
  <si>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</si>
  <si>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</si>
  <si>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</si>
  <si>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</si>
  <si>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</si>
  <si>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</si>
  <si>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</si>
  <si>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</si>
  <si>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</si>
  <si>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</si>
  <si>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</si>
  <si>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</si>
  <si>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</si>
  <si>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</si>
  <si>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</si>
  <si>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</si>
  <si>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</si>
  <si>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</si>
  <si>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Zlínský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</si>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</sst>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7" borderId="21" xfId="0" applyFill="1" applyBorder="1"/>
    <xf numFmtId="0" fontId="0" fillId="7" borderId="21" xfId="0" applyFill="1" applyBorder="1" applyAlignment="1">
      <alignment horizontal="right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50F9F64F-9FEB-4DD1-B828-6FFDC02E1E72}"/>
    <cellStyle name="normal" xfId="6" xr:uid="{51DF654E-D0E4-4F6D-B514-835BC6C1F8E2}"/>
    <cellStyle name="Normální" xfId="0" builtinId="0"/>
    <cellStyle name="normální 2 4" xfId="15" xr:uid="{16567C5C-EFE3-4355-933A-9D346DD57160}"/>
    <cellStyle name="normální 3" xfId="3" xr:uid="{31F871D4-55B5-4CAF-AB70-D2C5F86757F1}"/>
    <cellStyle name="normální_021 ISPV 2" xfId="2" xr:uid="{54B846A9-3302-4F5E-93BC-BFB7851F07FD}"/>
    <cellStyle name="normální_021 ISPV 2 2" xfId="9" xr:uid="{AA74E5BF-6308-4C18-8E2C-A3EE7FFA8692}"/>
    <cellStyle name="normální_022 ISPV 2" xfId="1" xr:uid="{0C4CD944-735A-42DC-A6A6-BE95FE769460}"/>
    <cellStyle name="normální_022 ISPVNP vaz 2" xfId="4" xr:uid="{E8813116-513F-4A97-8117-F885A60698C5}"/>
    <cellStyle name="normální_022 ISPVP vaz 2" xfId="5" xr:uid="{4B18678D-691A-44F2-B297-717825C00CFF}"/>
    <cellStyle name="normální_022 ISPVP vaz 3" xfId="11" xr:uid="{57882387-74F2-44A0-A5D9-AEDC26633BA4}"/>
    <cellStyle name="normální_994 ISPV podnikatelská sféra 2" xfId="14" xr:uid="{440700BA-D47F-43EF-BD62-D6C3C6F175BC}"/>
    <cellStyle name="normální_ISPV984" xfId="8" xr:uid="{863A8E36-C429-4B8E-8B8C-310F5C072B38}"/>
    <cellStyle name="normální_ISPV984 2" xfId="17" xr:uid="{DB6514A9-4774-4FEA-8878-1BFAF9F8041B}"/>
    <cellStyle name="normální_M1 vazena" xfId="7" xr:uid="{9A6A7B96-96D4-426E-B835-3897F716ABA5}"/>
    <cellStyle name="normální_M1 vazena 2" xfId="16" xr:uid="{9EACBB87-3F8E-4A30-AFBB-BA7AE6BAB0C6}"/>
    <cellStyle name="normální_NewTables var c M5 navrh" xfId="10" xr:uid="{A861B4B7-8DCC-4341-B824-51D863E9F567}"/>
    <cellStyle name="normální_Vystupy_MPSV" xfId="12" xr:uid="{EB8035E5-0A79-42E3-8C74-A2495D900FE2}"/>
    <cellStyle name="procent 2" xfId="13" xr:uid="{861EE08E-4B4D-4853-B536-DE004743E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4396.6267000000007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4396.6267000000007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18622.0766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7-4F3C-B10A-3087EE26AE8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767-4F3C-B10A-3087EE26AE8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5680.161799999998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67-4F3C-B10A-3087EE26AE8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9727.2901999999958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4396.6267000000007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7455.9989000000023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67-4F3C-B10A-3087EE26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27373.556499999999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767-4F3C-B10A-3087EE26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45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A00-4583-B4F0-172AAC1E0F7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A00-4583-B4F0-172AAC1E0F7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A00-4583-B4F0-172AAC1E0F77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142.9204</c:v>
                </c:pt>
                <c:pt idx="1">
                  <c:v>13.556900000000001</c:v>
                </c:pt>
                <c:pt idx="2">
                  <c:v>7.1994999999999996</c:v>
                </c:pt>
                <c:pt idx="3">
                  <c:v>6.5256999999999721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00-4583-B4F0-172AAC1E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26.382900000000006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26.382900000000006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109.2731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3F3-9516-7ACC956CC35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338-43F3-9516-7ACC956CC356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33.507100000000008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8-43F3-9516-7ACC956CC35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55.081700000000012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26.382900000000006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45.765799999999984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8-43F3-9516-7ACC956C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162.29140000000001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338-43F3-9516-7ACC956C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786FF6A-E935-4EC0-8E7E-D2DB6C5E4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AB48ABA-E738-4ABF-9459-BEB984592D02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7646FD7-9BEE-4E8A-9DB0-97AB6BD5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CC9D54F-7771-4D38-A080-13900AC71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D42BB3C-5427-41D3-8A22-EA5568B09746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0B9CCED7-B937-4C21-929E-288DFAFE0DB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AA20102-F7FC-4BD7-B249-980BBB0F6B05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292553</xdr:rowOff>
    </xdr:from>
    <xdr:to>
      <xdr:col>4</xdr:col>
      <xdr:colOff>200025</xdr:colOff>
      <xdr:row>29</xdr:row>
      <xdr:rowOff>190500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A3CB02B-8178-4ACC-B01B-CDD86F17EB43}"/>
            </a:ext>
          </a:extLst>
        </xdr:cNvPr>
        <xdr:cNvSpPr txBox="1"/>
      </xdr:nvSpPr>
      <xdr:spPr>
        <a:xfrm>
          <a:off x="4146097" y="762680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5D12EB8-06EF-4D52-BA3D-B1798B3DABA4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0303F73-BDF4-4B51-A1A4-58E227B55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95663C6-163E-4E09-AB08-9D057C5FD42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C8F4E93-6FEC-4AA4-810E-711E44A6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27373.556499999999</v>
          </cell>
        </row>
        <row r="33">
          <cell r="B33">
            <v>4396.6267000000007</v>
          </cell>
          <cell r="C33">
            <v>18622.0766</v>
          </cell>
          <cell r="D33">
            <v>5680.161799999998</v>
          </cell>
          <cell r="E33">
            <v>7455.9989000000023</v>
          </cell>
          <cell r="F33">
            <v>9727.2901999999958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142.9204</v>
          </cell>
        </row>
        <row r="25">
          <cell r="H25" t="str">
            <v>Dovolená</v>
          </cell>
          <cell r="I25">
            <v>13.556900000000001</v>
          </cell>
        </row>
        <row r="26">
          <cell r="H26" t="str">
            <v>Nemoc</v>
          </cell>
          <cell r="I26">
            <v>7.1994999999999996</v>
          </cell>
        </row>
        <row r="27">
          <cell r="H27" t="str">
            <v>Jiné</v>
          </cell>
          <cell r="I27">
            <v>6.5256999999999721</v>
          </cell>
        </row>
      </sheetData>
      <sheetData sheetId="7"/>
      <sheetData sheetId="8">
        <row r="16">
          <cell r="D16">
            <v>162.29140000000001</v>
          </cell>
        </row>
        <row r="22">
          <cell r="B22">
            <v>26.382900000000006</v>
          </cell>
          <cell r="C22">
            <v>109.2731</v>
          </cell>
          <cell r="D22">
            <v>33.507100000000008</v>
          </cell>
          <cell r="E22">
            <v>45.765799999999984</v>
          </cell>
          <cell r="F22">
            <v>55.081700000000012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EA6F9-AFBD-42CD-A3C0-1F74C2D5805E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4" t="s">
        <v>270</v>
      </c>
      <c r="B1" s="435"/>
      <c r="C1" s="435"/>
      <c r="D1" s="436"/>
      <c r="E1" s="436"/>
      <c r="F1" s="436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7" t="s">
        <v>3</v>
      </c>
      <c r="B3" s="437"/>
      <c r="C3" s="437"/>
      <c r="D3" s="437"/>
      <c r="E3" s="437"/>
      <c r="F3" s="438"/>
    </row>
    <row r="4" spans="1:22" s="17" customFormat="1" ht="15.75" customHeight="1" x14ac:dyDescent="0.3">
      <c r="C4" s="18"/>
      <c r="D4" s="439" t="s">
        <v>271</v>
      </c>
      <c r="E4" s="439"/>
      <c r="F4" s="44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41">
        <v>24302.238399999998</v>
      </c>
      <c r="E7" s="442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3"/>
      <c r="C8" s="443"/>
      <c r="D8" s="444"/>
      <c r="E8" s="445"/>
      <c r="R8" s="34"/>
      <c r="S8" s="34"/>
      <c r="T8" s="34"/>
      <c r="U8" s="34"/>
      <c r="V8" s="34"/>
    </row>
    <row r="9" spans="1:22" s="30" customFormat="1" ht="13.5" customHeight="1" x14ac:dyDescent="0.2">
      <c r="B9" s="446" t="s">
        <v>272</v>
      </c>
      <c r="C9" s="23"/>
      <c r="D9" s="444">
        <v>106.576187</v>
      </c>
      <c r="E9" s="447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8"/>
      <c r="D11" s="449"/>
      <c r="E11" s="450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51" t="s">
        <v>8</v>
      </c>
      <c r="C12" s="448" t="s">
        <v>9</v>
      </c>
      <c r="D12" s="449">
        <v>14225.4499</v>
      </c>
      <c r="E12" s="450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51" t="s">
        <v>10</v>
      </c>
      <c r="C13" s="448" t="s">
        <v>11</v>
      </c>
      <c r="D13" s="449">
        <v>18622.0766</v>
      </c>
      <c r="E13" s="450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51" t="s">
        <v>12</v>
      </c>
      <c r="C14" s="448" t="s">
        <v>13</v>
      </c>
      <c r="D14" s="449">
        <v>24302.238399999998</v>
      </c>
      <c r="E14" s="450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51" t="s">
        <v>14</v>
      </c>
      <c r="C15" s="448" t="s">
        <v>15</v>
      </c>
      <c r="D15" s="449">
        <v>31758.237300000001</v>
      </c>
      <c r="E15" s="450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51" t="s">
        <v>16</v>
      </c>
      <c r="C16" s="448" t="s">
        <v>17</v>
      </c>
      <c r="D16" s="449">
        <v>41485.527499999997</v>
      </c>
      <c r="E16" s="450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41">
        <v>27373.556499999999</v>
      </c>
      <c r="E18" s="452" t="s">
        <v>5</v>
      </c>
    </row>
    <row r="19" spans="2:22" s="22" customFormat="1" ht="20.45" customHeight="1" x14ac:dyDescent="0.25">
      <c r="B19" s="453" t="s">
        <v>19</v>
      </c>
      <c r="C19" s="443"/>
      <c r="D19" s="454">
        <v>62.094299999999997</v>
      </c>
      <c r="E19" s="447" t="s">
        <v>6</v>
      </c>
    </row>
    <row r="20" spans="2:22" s="22" customFormat="1" ht="24.95" customHeight="1" x14ac:dyDescent="0.25">
      <c r="B20" s="455" t="s">
        <v>20</v>
      </c>
      <c r="C20" s="456"/>
      <c r="D20" s="457"/>
      <c r="E20" s="458"/>
    </row>
    <row r="21" spans="2:22" s="30" customFormat="1" ht="20.100000000000001" customHeight="1" x14ac:dyDescent="0.2">
      <c r="B21" s="459" t="s">
        <v>21</v>
      </c>
      <c r="C21" s="443"/>
      <c r="D21" s="460">
        <v>18.649999999999999</v>
      </c>
      <c r="E21" s="445" t="s">
        <v>6</v>
      </c>
    </row>
    <row r="22" spans="2:22" s="30" customFormat="1" ht="20.100000000000001" customHeight="1" x14ac:dyDescent="0.2">
      <c r="B22" s="459" t="s">
        <v>22</v>
      </c>
      <c r="C22" s="443"/>
      <c r="D22" s="460">
        <v>3.83</v>
      </c>
      <c r="E22" s="445" t="s">
        <v>6</v>
      </c>
    </row>
    <row r="23" spans="2:22" s="30" customFormat="1" ht="20.100000000000001" customHeight="1" x14ac:dyDescent="0.2">
      <c r="B23" s="459" t="s">
        <v>23</v>
      </c>
      <c r="C23" s="443"/>
      <c r="D23" s="460">
        <v>10.59</v>
      </c>
      <c r="E23" s="445" t="s">
        <v>6</v>
      </c>
    </row>
    <row r="24" spans="2:22" s="30" customFormat="1" ht="11.65" customHeight="1" x14ac:dyDescent="0.2">
      <c r="B24" s="322"/>
      <c r="C24" s="57"/>
      <c r="D24" s="461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2" t="s">
        <v>24</v>
      </c>
      <c r="C27" s="50"/>
      <c r="D27" s="58">
        <v>174.23759999999999</v>
      </c>
      <c r="E27" s="452" t="s">
        <v>25</v>
      </c>
    </row>
    <row r="28" spans="2:22" s="22" customFormat="1" ht="5.65" customHeight="1" x14ac:dyDescent="0.25">
      <c r="B28" s="463"/>
      <c r="C28" s="463"/>
      <c r="D28" s="464"/>
      <c r="E28" s="465"/>
    </row>
    <row r="29" spans="2:22" s="22" customFormat="1" ht="20.100000000000001" customHeight="1" x14ac:dyDescent="0.25">
      <c r="B29" s="462" t="s">
        <v>273</v>
      </c>
      <c r="C29" s="466"/>
      <c r="D29" s="58">
        <v>164.5849</v>
      </c>
      <c r="E29" s="452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4396.6267000000007</v>
      </c>
      <c r="C33" s="55">
        <v>18622.0766</v>
      </c>
      <c r="D33" s="56">
        <v>5680.161799999998</v>
      </c>
      <c r="E33" s="56">
        <v>7455.9989000000023</v>
      </c>
      <c r="F33" s="56">
        <v>9727.2901999999958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A478-4D89-463E-A3E3-6B93F397F14C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H39" sqref="H39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Zlínský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Zlínský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164.5849</v>
      </c>
      <c r="E12" s="137">
        <v>24302.238399999998</v>
      </c>
      <c r="F12" s="138">
        <v>106.5761</v>
      </c>
      <c r="G12" s="139">
        <v>14225.4499</v>
      </c>
      <c r="H12" s="139">
        <v>18622.0766</v>
      </c>
      <c r="I12" s="139">
        <v>31758.237300000001</v>
      </c>
      <c r="J12" s="139">
        <v>41485.527499999997</v>
      </c>
      <c r="K12" s="140">
        <v>27373.556499999999</v>
      </c>
      <c r="L12" s="141">
        <v>18.649999999999999</v>
      </c>
      <c r="M12" s="141">
        <v>3.83</v>
      </c>
      <c r="N12" s="141">
        <v>10.59</v>
      </c>
      <c r="O12" s="141">
        <v>174.23759999999999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0.41489999999999999</v>
      </c>
      <c r="E13" s="144">
        <v>20206.8341</v>
      </c>
      <c r="F13" s="145">
        <v>122.5586</v>
      </c>
      <c r="G13" s="146">
        <v>13344.9295</v>
      </c>
      <c r="H13" s="146">
        <v>16747.527099999999</v>
      </c>
      <c r="I13" s="146">
        <v>23167.6263</v>
      </c>
      <c r="J13" s="146">
        <v>26875.5422</v>
      </c>
      <c r="K13" s="147">
        <v>20072.722399999999</v>
      </c>
      <c r="L13" s="148">
        <v>12.97</v>
      </c>
      <c r="M13" s="148">
        <v>4.79</v>
      </c>
      <c r="N13" s="148">
        <v>10.199999999999999</v>
      </c>
      <c r="O13" s="148">
        <v>171.5316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24.420500000000001</v>
      </c>
      <c r="E14" s="151">
        <v>23725.305</v>
      </c>
      <c r="F14" s="152">
        <v>109.6112</v>
      </c>
      <c r="G14" s="153">
        <v>13776.7102</v>
      </c>
      <c r="H14" s="153">
        <v>18164.073400000001</v>
      </c>
      <c r="I14" s="153">
        <v>29153.190600000002</v>
      </c>
      <c r="J14" s="153">
        <v>35757.048900000002</v>
      </c>
      <c r="K14" s="154">
        <v>24626.403300000002</v>
      </c>
      <c r="L14" s="155">
        <v>18.11</v>
      </c>
      <c r="M14" s="155">
        <v>4.71</v>
      </c>
      <c r="N14" s="155">
        <v>10.35</v>
      </c>
      <c r="O14" s="155">
        <v>174.4699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38.4161</v>
      </c>
      <c r="E15" s="151">
        <v>25062.658599999999</v>
      </c>
      <c r="F15" s="152">
        <v>105.25</v>
      </c>
      <c r="G15" s="153">
        <v>13970.8827</v>
      </c>
      <c r="H15" s="153">
        <v>18151.143800000002</v>
      </c>
      <c r="I15" s="153">
        <v>33252.2595</v>
      </c>
      <c r="J15" s="153">
        <v>43473.375399999997</v>
      </c>
      <c r="K15" s="154">
        <v>27715.076400000002</v>
      </c>
      <c r="L15" s="155">
        <v>18.809999999999999</v>
      </c>
      <c r="M15" s="155">
        <v>3.6</v>
      </c>
      <c r="N15" s="155">
        <v>10.58</v>
      </c>
      <c r="O15" s="155">
        <v>174.32419999999999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50.8568</v>
      </c>
      <c r="E16" s="151">
        <v>24514.856500000002</v>
      </c>
      <c r="F16" s="152">
        <v>107.30029999999999</v>
      </c>
      <c r="G16" s="153">
        <v>14426.5</v>
      </c>
      <c r="H16" s="153">
        <v>19024.481599999999</v>
      </c>
      <c r="I16" s="153">
        <v>32728.456399999999</v>
      </c>
      <c r="J16" s="153">
        <v>42947.4473</v>
      </c>
      <c r="K16" s="154">
        <v>28295.596600000001</v>
      </c>
      <c r="L16" s="155">
        <v>18.97</v>
      </c>
      <c r="M16" s="155">
        <v>3.96</v>
      </c>
      <c r="N16" s="155">
        <v>10.66</v>
      </c>
      <c r="O16" s="155">
        <v>173.96029999999999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40.017400000000002</v>
      </c>
      <c r="E17" s="151">
        <v>23764.805799999998</v>
      </c>
      <c r="F17" s="152">
        <v>105.30800000000001</v>
      </c>
      <c r="G17" s="153">
        <v>14237.7868</v>
      </c>
      <c r="H17" s="153">
        <v>18437.354200000002</v>
      </c>
      <c r="I17" s="153">
        <v>30912.2408</v>
      </c>
      <c r="J17" s="153">
        <v>40517.779000000002</v>
      </c>
      <c r="K17" s="154">
        <v>27178.449799999999</v>
      </c>
      <c r="L17" s="155">
        <v>18.57</v>
      </c>
      <c r="M17" s="155">
        <v>3.62</v>
      </c>
      <c r="N17" s="155">
        <v>10.65</v>
      </c>
      <c r="O17" s="155">
        <v>174.8355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10.4589</v>
      </c>
      <c r="E18" s="151">
        <v>25033.466</v>
      </c>
      <c r="F18" s="152">
        <v>104.6932</v>
      </c>
      <c r="G18" s="153">
        <v>14526.5551</v>
      </c>
      <c r="H18" s="153">
        <v>18921.104299999999</v>
      </c>
      <c r="I18" s="153">
        <v>32967.009400000003</v>
      </c>
      <c r="J18" s="153">
        <v>44576.598700000002</v>
      </c>
      <c r="K18" s="154">
        <v>29086.259099999999</v>
      </c>
      <c r="L18" s="155">
        <v>18.07</v>
      </c>
      <c r="M18" s="155">
        <v>3.02</v>
      </c>
      <c r="N18" s="155">
        <v>10.63</v>
      </c>
      <c r="O18" s="155">
        <v>172.5446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97.889200000000002</v>
      </c>
      <c r="E20" s="137">
        <v>26970.452099999999</v>
      </c>
      <c r="F20" s="138">
        <v>106.8047</v>
      </c>
      <c r="G20" s="139">
        <v>15007.5833</v>
      </c>
      <c r="H20" s="139">
        <v>20783.027399999999</v>
      </c>
      <c r="I20" s="139">
        <v>35112.456299999998</v>
      </c>
      <c r="J20" s="139">
        <v>45607.725100000003</v>
      </c>
      <c r="K20" s="140">
        <v>30296.894700000001</v>
      </c>
      <c r="L20" s="141">
        <v>20.05</v>
      </c>
      <c r="M20" s="141">
        <v>3.95</v>
      </c>
      <c r="N20" s="141">
        <v>10.6</v>
      </c>
      <c r="O20" s="141">
        <v>175.2714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0.2984</v>
      </c>
      <c r="E21" s="144">
        <v>20681.199199999999</v>
      </c>
      <c r="F21" s="145">
        <v>122.07980000000001</v>
      </c>
      <c r="G21" s="146">
        <v>12338.213599999999</v>
      </c>
      <c r="H21" s="146">
        <v>16471.315999999999</v>
      </c>
      <c r="I21" s="146">
        <v>23973.5383</v>
      </c>
      <c r="J21" s="146">
        <v>26875.5422</v>
      </c>
      <c r="K21" s="147">
        <v>20588.048299999999</v>
      </c>
      <c r="L21" s="148">
        <v>13.27</v>
      </c>
      <c r="M21" s="148">
        <v>3.92</v>
      </c>
      <c r="N21" s="148">
        <v>10.68</v>
      </c>
      <c r="O21" s="148">
        <v>172.0436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16.475200000000001</v>
      </c>
      <c r="E22" s="151">
        <v>25517.313699999999</v>
      </c>
      <c r="F22" s="152">
        <v>109.7239</v>
      </c>
      <c r="G22" s="153">
        <v>13790.9166</v>
      </c>
      <c r="H22" s="153">
        <v>20019.233100000001</v>
      </c>
      <c r="I22" s="153">
        <v>31056.582999999999</v>
      </c>
      <c r="J22" s="153">
        <v>37390.640899999999</v>
      </c>
      <c r="K22" s="154">
        <v>26105.469799999999</v>
      </c>
      <c r="L22" s="155">
        <v>19.13</v>
      </c>
      <c r="M22" s="155">
        <v>4.67</v>
      </c>
      <c r="N22" s="155">
        <v>10.51</v>
      </c>
      <c r="O22" s="155">
        <v>175.56379999999999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24.077500000000001</v>
      </c>
      <c r="E23" s="151">
        <v>28371.323499999999</v>
      </c>
      <c r="F23" s="152">
        <v>105.613</v>
      </c>
      <c r="G23" s="153">
        <v>14288.8604</v>
      </c>
      <c r="H23" s="153">
        <v>20154.440299999998</v>
      </c>
      <c r="I23" s="153">
        <v>36683.221899999997</v>
      </c>
      <c r="J23" s="153">
        <v>47560.1322</v>
      </c>
      <c r="K23" s="154">
        <v>30637.144899999999</v>
      </c>
      <c r="L23" s="155">
        <v>20.25</v>
      </c>
      <c r="M23" s="155">
        <v>3.8</v>
      </c>
      <c r="N23" s="155">
        <v>10.56</v>
      </c>
      <c r="O23" s="155">
        <v>176.08680000000001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27.2317</v>
      </c>
      <c r="E24" s="151">
        <v>27844.352699999999</v>
      </c>
      <c r="F24" s="152">
        <v>106.4328</v>
      </c>
      <c r="G24" s="153">
        <v>15889.351500000001</v>
      </c>
      <c r="H24" s="153">
        <v>22257.583900000001</v>
      </c>
      <c r="I24" s="153">
        <v>37494.320899999999</v>
      </c>
      <c r="J24" s="153">
        <v>48720.3557</v>
      </c>
      <c r="K24" s="154">
        <v>32476.556499999999</v>
      </c>
      <c r="L24" s="155">
        <v>20.8</v>
      </c>
      <c r="M24" s="155">
        <v>4.1900000000000004</v>
      </c>
      <c r="N24" s="155">
        <v>10.77</v>
      </c>
      <c r="O24" s="155">
        <v>174.49529999999999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21.4053</v>
      </c>
      <c r="E25" s="151">
        <v>26746.423599999998</v>
      </c>
      <c r="F25" s="152">
        <v>106.25069999999999</v>
      </c>
      <c r="G25" s="153">
        <v>15713.1666</v>
      </c>
      <c r="H25" s="153">
        <v>20870.605500000001</v>
      </c>
      <c r="I25" s="153">
        <v>34679.475599999998</v>
      </c>
      <c r="J25" s="153">
        <v>46210.415500000003</v>
      </c>
      <c r="K25" s="154">
        <v>30672.088599999999</v>
      </c>
      <c r="L25" s="155">
        <v>20.100000000000001</v>
      </c>
      <c r="M25" s="155">
        <v>3.71</v>
      </c>
      <c r="N25" s="155">
        <v>10.49</v>
      </c>
      <c r="O25" s="155">
        <v>176.1609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8.4009</v>
      </c>
      <c r="E26" s="151">
        <v>25469.027900000001</v>
      </c>
      <c r="F26" s="152">
        <v>105.1121</v>
      </c>
      <c r="G26" s="153">
        <v>14733.594499999999</v>
      </c>
      <c r="H26" s="153">
        <v>19305.645799999998</v>
      </c>
      <c r="I26" s="153">
        <v>33536.635300000002</v>
      </c>
      <c r="J26" s="153">
        <v>45643.888200000001</v>
      </c>
      <c r="K26" s="154">
        <v>29865.285899999999</v>
      </c>
      <c r="L26" s="155">
        <v>18.489999999999998</v>
      </c>
      <c r="M26" s="155">
        <v>2.93</v>
      </c>
      <c r="N26" s="155">
        <v>10.59</v>
      </c>
      <c r="O26" s="155">
        <v>172.72550000000001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66.695599999999999</v>
      </c>
      <c r="E28" s="137">
        <v>20976.841100000001</v>
      </c>
      <c r="F28" s="138">
        <v>108.2509</v>
      </c>
      <c r="G28" s="139">
        <v>13278.0391</v>
      </c>
      <c r="H28" s="139">
        <v>16750.530500000001</v>
      </c>
      <c r="I28" s="139">
        <v>26679.053500000002</v>
      </c>
      <c r="J28" s="139">
        <v>33635.471799999999</v>
      </c>
      <c r="K28" s="140">
        <v>23082.986000000001</v>
      </c>
      <c r="L28" s="141">
        <v>15.94</v>
      </c>
      <c r="M28" s="141">
        <v>3.6</v>
      </c>
      <c r="N28" s="141">
        <v>10.58</v>
      </c>
      <c r="O28" s="141">
        <v>172.72020000000001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0.1164</v>
      </c>
      <c r="E29" s="144">
        <v>18252.799200000001</v>
      </c>
      <c r="F29" s="145">
        <v>112.65470000000001</v>
      </c>
      <c r="G29" s="146">
        <v>15046.7042</v>
      </c>
      <c r="H29" s="146">
        <v>16751.0975</v>
      </c>
      <c r="I29" s="146">
        <v>21314.978599999999</v>
      </c>
      <c r="J29" s="146">
        <v>22545.083699999999</v>
      </c>
      <c r="K29" s="147">
        <v>18751.961200000002</v>
      </c>
      <c r="L29" s="148">
        <v>12.15</v>
      </c>
      <c r="M29" s="148">
        <v>7.26</v>
      </c>
      <c r="N29" s="148">
        <v>8.83</v>
      </c>
      <c r="O29" s="148">
        <v>170.21960000000001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7.9452999999999996</v>
      </c>
      <c r="E30" s="151">
        <v>20916.0298</v>
      </c>
      <c r="F30" s="152">
        <v>107.5274</v>
      </c>
      <c r="G30" s="153">
        <v>13595.7363</v>
      </c>
      <c r="H30" s="153">
        <v>16928.0183</v>
      </c>
      <c r="I30" s="153">
        <v>25260.771199999999</v>
      </c>
      <c r="J30" s="153">
        <v>29656.233199999999</v>
      </c>
      <c r="K30" s="154">
        <v>21559.465</v>
      </c>
      <c r="L30" s="155">
        <v>15.56</v>
      </c>
      <c r="M30" s="155">
        <v>4.83</v>
      </c>
      <c r="N30" s="155">
        <v>9.9600000000000009</v>
      </c>
      <c r="O30" s="155">
        <v>172.20179999999999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14.3385</v>
      </c>
      <c r="E31" s="151">
        <v>21005.318500000001</v>
      </c>
      <c r="F31" s="152">
        <v>107.88800000000001</v>
      </c>
      <c r="G31" s="153">
        <v>12826.5</v>
      </c>
      <c r="H31" s="153">
        <v>15981.6209</v>
      </c>
      <c r="I31" s="153">
        <v>26765.7503</v>
      </c>
      <c r="J31" s="153">
        <v>33396.417399999998</v>
      </c>
      <c r="K31" s="154">
        <v>22808.3233</v>
      </c>
      <c r="L31" s="155">
        <v>15.57</v>
      </c>
      <c r="M31" s="155">
        <v>3.14</v>
      </c>
      <c r="N31" s="155">
        <v>10.63</v>
      </c>
      <c r="O31" s="155">
        <v>171.36449999999999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23.6251</v>
      </c>
      <c r="E32" s="151">
        <v>21019.064699999999</v>
      </c>
      <c r="F32" s="152">
        <v>109.0886</v>
      </c>
      <c r="G32" s="153">
        <v>13552.517400000001</v>
      </c>
      <c r="H32" s="153">
        <v>17155.651399999999</v>
      </c>
      <c r="I32" s="153">
        <v>27413.503100000002</v>
      </c>
      <c r="J32" s="153">
        <v>34606.980100000001</v>
      </c>
      <c r="K32" s="154">
        <v>23476.392800000001</v>
      </c>
      <c r="L32" s="155">
        <v>16.059999999999999</v>
      </c>
      <c r="M32" s="155">
        <v>3.59</v>
      </c>
      <c r="N32" s="155">
        <v>10.48</v>
      </c>
      <c r="O32" s="155">
        <v>173.34370000000001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18.612100000000002</v>
      </c>
      <c r="E33" s="151">
        <v>20842.313200000001</v>
      </c>
      <c r="F33" s="152">
        <v>107.70869999999999</v>
      </c>
      <c r="G33" s="153">
        <v>12801.1297</v>
      </c>
      <c r="H33" s="153">
        <v>16410.686600000001</v>
      </c>
      <c r="I33" s="153">
        <v>26283.382600000001</v>
      </c>
      <c r="J33" s="153">
        <v>33185.0818</v>
      </c>
      <c r="K33" s="154">
        <v>23160.515299999999</v>
      </c>
      <c r="L33" s="155">
        <v>16.239999999999998</v>
      </c>
      <c r="M33" s="155">
        <v>3.48</v>
      </c>
      <c r="N33" s="155">
        <v>10.89</v>
      </c>
      <c r="O33" s="155">
        <v>173.31110000000001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2.0579999999999998</v>
      </c>
      <c r="E34" s="151">
        <v>23014.993600000002</v>
      </c>
      <c r="F34" s="152">
        <v>108.1514</v>
      </c>
      <c r="G34" s="153">
        <v>14235.325199999999</v>
      </c>
      <c r="H34" s="153">
        <v>17442.674500000001</v>
      </c>
      <c r="I34" s="153">
        <v>31338.6345</v>
      </c>
      <c r="J34" s="153">
        <v>38344.6538</v>
      </c>
      <c r="K34" s="154">
        <v>25906.287700000001</v>
      </c>
      <c r="L34" s="155">
        <v>16.100000000000001</v>
      </c>
      <c r="M34" s="155">
        <v>3.46</v>
      </c>
      <c r="N34" s="155">
        <v>10.83</v>
      </c>
      <c r="O34" s="155">
        <v>171.80600000000001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Zlínský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Zlínský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8.3566000000000003</v>
      </c>
      <c r="E47" s="151">
        <v>20185.8701</v>
      </c>
      <c r="F47" s="152">
        <v>114.7786</v>
      </c>
      <c r="G47" s="153">
        <v>13035.508099999999</v>
      </c>
      <c r="H47" s="153">
        <v>15578.8753</v>
      </c>
      <c r="I47" s="153">
        <v>24731.159199999998</v>
      </c>
      <c r="J47" s="153">
        <v>31269.695</v>
      </c>
      <c r="K47" s="154">
        <v>21250.512500000001</v>
      </c>
      <c r="L47" s="155">
        <v>18.55</v>
      </c>
      <c r="M47" s="155">
        <v>5.47</v>
      </c>
      <c r="N47" s="155">
        <v>11.47</v>
      </c>
      <c r="O47" s="155">
        <v>172.75640000000001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68.549300000000002</v>
      </c>
      <c r="E48" s="151">
        <v>22558.461500000001</v>
      </c>
      <c r="F48" s="152">
        <v>107.4158</v>
      </c>
      <c r="G48" s="153">
        <v>13420.75</v>
      </c>
      <c r="H48" s="153">
        <v>17309.386600000002</v>
      </c>
      <c r="I48" s="153">
        <v>28325.0782</v>
      </c>
      <c r="J48" s="153">
        <v>35245.831899999997</v>
      </c>
      <c r="K48" s="154">
        <v>23633.467799999999</v>
      </c>
      <c r="L48" s="155">
        <v>17.78</v>
      </c>
      <c r="M48" s="155">
        <v>5.19</v>
      </c>
      <c r="N48" s="155">
        <v>11.25</v>
      </c>
      <c r="O48" s="155">
        <v>175.88249999999999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57.106200000000001</v>
      </c>
      <c r="E49" s="151">
        <v>25016.763500000001</v>
      </c>
      <c r="F49" s="152">
        <v>106.4211</v>
      </c>
      <c r="G49" s="153">
        <v>14858.0394</v>
      </c>
      <c r="H49" s="153">
        <v>19468.6165</v>
      </c>
      <c r="I49" s="153">
        <v>32155.323100000001</v>
      </c>
      <c r="J49" s="153">
        <v>41256.967100000002</v>
      </c>
      <c r="K49" s="154">
        <v>27504.585899999998</v>
      </c>
      <c r="L49" s="155">
        <v>19.05</v>
      </c>
      <c r="M49" s="155">
        <v>3.71</v>
      </c>
      <c r="N49" s="155">
        <v>10.23</v>
      </c>
      <c r="O49" s="155">
        <v>173.64500000000001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5.8710000000000004</v>
      </c>
      <c r="E50" s="151">
        <v>25879.130099999998</v>
      </c>
      <c r="F50" s="152">
        <v>106.0444</v>
      </c>
      <c r="G50" s="153">
        <v>17086.969499999999</v>
      </c>
      <c r="H50" s="153">
        <v>20183.658800000001</v>
      </c>
      <c r="I50" s="153">
        <v>32560.746299999999</v>
      </c>
      <c r="J50" s="153">
        <v>39955.359199999999</v>
      </c>
      <c r="K50" s="154">
        <v>27822.850900000001</v>
      </c>
      <c r="L50" s="155">
        <v>18.16</v>
      </c>
      <c r="M50" s="155">
        <v>2.9</v>
      </c>
      <c r="N50" s="155">
        <v>9.9</v>
      </c>
      <c r="O50" s="155">
        <v>171.27119999999999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21.215199999999999</v>
      </c>
      <c r="E51" s="151">
        <v>34651.765200000002</v>
      </c>
      <c r="F51" s="152">
        <v>104.48739999999999</v>
      </c>
      <c r="G51" s="153">
        <v>19126.827099999999</v>
      </c>
      <c r="H51" s="153">
        <v>25887.8737</v>
      </c>
      <c r="I51" s="153">
        <v>48337.880299999997</v>
      </c>
      <c r="J51" s="153">
        <v>72499.636700000003</v>
      </c>
      <c r="K51" s="154">
        <v>41726.371400000004</v>
      </c>
      <c r="L51" s="155">
        <v>19.75</v>
      </c>
      <c r="M51" s="155">
        <v>1.6</v>
      </c>
      <c r="N51" s="155">
        <v>10.15</v>
      </c>
      <c r="O51" s="155">
        <v>172.1216</v>
      </c>
    </row>
    <row r="52" spans="1:15" ht="14.25" customHeight="1" thickBot="1" x14ac:dyDescent="0.25">
      <c r="A52" s="180" t="s">
        <v>63</v>
      </c>
      <c r="B52" s="180"/>
      <c r="C52" s="180"/>
      <c r="D52" s="181">
        <v>3.4863</v>
      </c>
      <c r="E52" s="182">
        <v>24116.479500000001</v>
      </c>
      <c r="F52" s="183">
        <v>107.5371</v>
      </c>
      <c r="G52" s="184">
        <v>14765.6595</v>
      </c>
      <c r="H52" s="184">
        <v>19244.714</v>
      </c>
      <c r="I52" s="184">
        <v>29788.621599999999</v>
      </c>
      <c r="J52" s="184">
        <v>35165.949099999998</v>
      </c>
      <c r="K52" s="185">
        <v>25347.125700000001</v>
      </c>
      <c r="L52" s="186">
        <v>17.62</v>
      </c>
      <c r="M52" s="186">
        <v>1.78</v>
      </c>
      <c r="N52" s="186">
        <v>8.86</v>
      </c>
      <c r="O52" s="186">
        <v>173.02199999999999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164.5849</v>
      </c>
      <c r="E53" s="189">
        <v>24302.238399999998</v>
      </c>
      <c r="F53" s="190">
        <v>106.5761</v>
      </c>
      <c r="G53" s="191">
        <v>14225.4499</v>
      </c>
      <c r="H53" s="191">
        <v>18622.0766</v>
      </c>
      <c r="I53" s="191">
        <v>31758.237300000001</v>
      </c>
      <c r="J53" s="191">
        <v>41485.527499999997</v>
      </c>
      <c r="K53" s="192">
        <v>27373.556499999999</v>
      </c>
      <c r="L53" s="193">
        <v>18.649999999999999</v>
      </c>
      <c r="M53" s="193">
        <v>3.83</v>
      </c>
      <c r="N53" s="193">
        <v>10.59</v>
      </c>
      <c r="O53" s="193">
        <v>174.23759999999999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249A-5ABB-45A1-958D-B7733D18CA76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H39" sqref="H39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Zlínský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Zlínský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93.406300000000002</v>
      </c>
      <c r="D12" s="227">
        <v>22651.320299999999</v>
      </c>
      <c r="E12" s="228">
        <v>14192.6461</v>
      </c>
      <c r="F12" s="228">
        <v>17825.021799999999</v>
      </c>
      <c r="G12" s="228">
        <v>28298.241699999999</v>
      </c>
      <c r="H12" s="228">
        <v>35079.092900000003</v>
      </c>
      <c r="I12" s="228">
        <v>23798.888200000001</v>
      </c>
      <c r="J12" s="229">
        <v>17.8</v>
      </c>
      <c r="K12" s="229">
        <v>5.8</v>
      </c>
      <c r="L12" s="229">
        <v>11.28</v>
      </c>
      <c r="M12" s="229">
        <v>175.66139999999999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71.178600000000003</v>
      </c>
      <c r="D13" s="227">
        <v>27645.070599999999</v>
      </c>
      <c r="E13" s="228">
        <v>14244.259400000001</v>
      </c>
      <c r="F13" s="228">
        <v>20168.845399999998</v>
      </c>
      <c r="G13" s="228">
        <v>37297.248200000002</v>
      </c>
      <c r="H13" s="228">
        <v>52075.767500000002</v>
      </c>
      <c r="I13" s="228">
        <v>32064.592400000001</v>
      </c>
      <c r="J13" s="229">
        <v>19.48</v>
      </c>
      <c r="K13" s="229">
        <v>1.91</v>
      </c>
      <c r="L13" s="229">
        <v>9.93</v>
      </c>
      <c r="M13" s="229">
        <v>172.3691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7.7702</v>
      </c>
      <c r="D15" s="240">
        <v>35679.065699999999</v>
      </c>
      <c r="E15" s="241">
        <v>15689.2165</v>
      </c>
      <c r="F15" s="241">
        <v>22211.0952</v>
      </c>
      <c r="G15" s="241">
        <v>59293.795899999997</v>
      </c>
      <c r="H15" s="241">
        <v>88629.531799999997</v>
      </c>
      <c r="I15" s="241">
        <v>48307.307399999998</v>
      </c>
      <c r="J15" s="242">
        <v>21.62</v>
      </c>
      <c r="K15" s="242">
        <v>1</v>
      </c>
      <c r="L15" s="242">
        <v>9.4</v>
      </c>
      <c r="M15" s="242">
        <v>172.05009999999999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0.58609999999999995</v>
      </c>
      <c r="D16" s="227" t="s">
        <v>74</v>
      </c>
      <c r="E16" s="228" t="s">
        <v>74</v>
      </c>
      <c r="F16" s="228" t="s">
        <v>74</v>
      </c>
      <c r="G16" s="228" t="s">
        <v>74</v>
      </c>
      <c r="H16" s="228" t="s">
        <v>74</v>
      </c>
      <c r="I16" s="228" t="s">
        <v>74</v>
      </c>
      <c r="J16" s="229" t="s">
        <v>74</v>
      </c>
      <c r="K16" s="229" t="s">
        <v>74</v>
      </c>
      <c r="L16" s="229" t="s">
        <v>74</v>
      </c>
      <c r="M16" s="229" t="s">
        <v>74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75</v>
      </c>
      <c r="C17" s="226">
        <v>1.8286</v>
      </c>
      <c r="D17" s="227">
        <v>52855.746400000004</v>
      </c>
      <c r="E17" s="228">
        <v>29665.261299999998</v>
      </c>
      <c r="F17" s="228">
        <v>36692.894699999997</v>
      </c>
      <c r="G17" s="228">
        <v>78016.711299999995</v>
      </c>
      <c r="H17" s="228">
        <v>115586.00509999999</v>
      </c>
      <c r="I17" s="228">
        <v>66815.331699999995</v>
      </c>
      <c r="J17" s="229">
        <v>23.35</v>
      </c>
      <c r="K17" s="229">
        <v>1.24</v>
      </c>
      <c r="L17" s="229">
        <v>9.33</v>
      </c>
      <c r="M17" s="229">
        <v>170.1258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76</v>
      </c>
      <c r="C18" s="226">
        <v>3.9942000000000002</v>
      </c>
      <c r="D18" s="227">
        <v>34674.087599999999</v>
      </c>
      <c r="E18" s="228">
        <v>15689.2165</v>
      </c>
      <c r="F18" s="228">
        <v>20346.902699999999</v>
      </c>
      <c r="G18" s="228">
        <v>54441.575499999999</v>
      </c>
      <c r="H18" s="228">
        <v>75701.794200000004</v>
      </c>
      <c r="I18" s="228">
        <v>42685.695200000002</v>
      </c>
      <c r="J18" s="229">
        <v>21.3</v>
      </c>
      <c r="K18" s="229">
        <v>0.93</v>
      </c>
      <c r="L18" s="229">
        <v>9.43</v>
      </c>
      <c r="M18" s="229">
        <v>172.7174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77</v>
      </c>
      <c r="C19" s="226">
        <v>1.3612</v>
      </c>
      <c r="D19" s="227">
        <v>21349.947700000001</v>
      </c>
      <c r="E19" s="228">
        <v>13160.258900000001</v>
      </c>
      <c r="F19" s="228">
        <v>15667.2508</v>
      </c>
      <c r="G19" s="228">
        <v>32790.333100000003</v>
      </c>
      <c r="H19" s="228">
        <v>51069.21</v>
      </c>
      <c r="I19" s="228">
        <v>27391.842499999999</v>
      </c>
      <c r="J19" s="229">
        <v>14.12</v>
      </c>
      <c r="K19" s="229">
        <v>1.45</v>
      </c>
      <c r="L19" s="229">
        <v>9.3699999999999992</v>
      </c>
      <c r="M19" s="229">
        <v>173.5146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78</v>
      </c>
      <c r="C20" s="239">
        <v>13.442</v>
      </c>
      <c r="D20" s="240">
        <v>35353.868199999997</v>
      </c>
      <c r="E20" s="241">
        <v>21582.220700000002</v>
      </c>
      <c r="F20" s="241">
        <v>28091.3776</v>
      </c>
      <c r="G20" s="241">
        <v>47426.941700000003</v>
      </c>
      <c r="H20" s="241">
        <v>65977.270699999994</v>
      </c>
      <c r="I20" s="241">
        <v>40536.205099999999</v>
      </c>
      <c r="J20" s="242">
        <v>18.23</v>
      </c>
      <c r="K20" s="242">
        <v>2.09</v>
      </c>
      <c r="L20" s="242">
        <v>10.53</v>
      </c>
      <c r="M20" s="242">
        <v>172.4417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79</v>
      </c>
      <c r="C21" s="226">
        <v>4.1401000000000003</v>
      </c>
      <c r="D21" s="227">
        <v>38690.047400000003</v>
      </c>
      <c r="E21" s="228">
        <v>24718.481500000002</v>
      </c>
      <c r="F21" s="228">
        <v>30272.8272</v>
      </c>
      <c r="G21" s="228">
        <v>51274.174400000004</v>
      </c>
      <c r="H21" s="228">
        <v>67524.659499999994</v>
      </c>
      <c r="I21" s="228">
        <v>43276.868300000002</v>
      </c>
      <c r="J21" s="229">
        <v>18.170000000000002</v>
      </c>
      <c r="K21" s="229">
        <v>1.1399999999999999</v>
      </c>
      <c r="L21" s="229">
        <v>10.59</v>
      </c>
      <c r="M21" s="229">
        <v>171.3365</v>
      </c>
    </row>
    <row r="22" spans="1:17" s="230" customFormat="1" ht="18.75" customHeight="1" x14ac:dyDescent="0.2">
      <c r="A22" s="224">
        <v>22</v>
      </c>
      <c r="B22" s="225" t="s">
        <v>80</v>
      </c>
      <c r="C22" s="226">
        <v>2.3464</v>
      </c>
      <c r="D22" s="227">
        <v>33992.730600000003</v>
      </c>
      <c r="E22" s="228">
        <v>17306.8858</v>
      </c>
      <c r="F22" s="228">
        <v>29138.136399999999</v>
      </c>
      <c r="G22" s="228">
        <v>46307.618699999999</v>
      </c>
      <c r="H22" s="228">
        <v>68829.459700000007</v>
      </c>
      <c r="I22" s="228">
        <v>40710.058100000002</v>
      </c>
      <c r="J22" s="229">
        <v>13.02</v>
      </c>
      <c r="K22" s="229">
        <v>7.09</v>
      </c>
      <c r="L22" s="229">
        <v>9.1199999999999992</v>
      </c>
      <c r="M22" s="229">
        <v>176.11150000000001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1.4215</v>
      </c>
      <c r="D23" s="227" t="s">
        <v>74</v>
      </c>
      <c r="E23" s="228" t="s">
        <v>74</v>
      </c>
      <c r="F23" s="228" t="s">
        <v>74</v>
      </c>
      <c r="G23" s="228" t="s">
        <v>74</v>
      </c>
      <c r="H23" s="228" t="s">
        <v>74</v>
      </c>
      <c r="I23" s="228" t="s">
        <v>74</v>
      </c>
      <c r="J23" s="229" t="s">
        <v>74</v>
      </c>
      <c r="K23" s="229" t="s">
        <v>74</v>
      </c>
      <c r="L23" s="229" t="s">
        <v>74</v>
      </c>
      <c r="M23" s="229" t="s">
        <v>74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2.74</v>
      </c>
      <c r="D24" s="227">
        <v>36544.534599999999</v>
      </c>
      <c r="E24" s="228">
        <v>20916.0298</v>
      </c>
      <c r="F24" s="228">
        <v>28150.749100000001</v>
      </c>
      <c r="G24" s="228">
        <v>51142.383399999999</v>
      </c>
      <c r="H24" s="228">
        <v>68018.592099999994</v>
      </c>
      <c r="I24" s="228">
        <v>42008.561000000002</v>
      </c>
      <c r="J24" s="229">
        <v>23.18</v>
      </c>
      <c r="K24" s="229">
        <v>1.4</v>
      </c>
      <c r="L24" s="229">
        <v>9.73</v>
      </c>
      <c r="M24" s="229">
        <v>170.81049999999999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1.7636000000000001</v>
      </c>
      <c r="D25" s="227" t="s">
        <v>74</v>
      </c>
      <c r="E25" s="228" t="s">
        <v>74</v>
      </c>
      <c r="F25" s="228" t="s">
        <v>74</v>
      </c>
      <c r="G25" s="228" t="s">
        <v>74</v>
      </c>
      <c r="H25" s="228" t="s">
        <v>74</v>
      </c>
      <c r="I25" s="228" t="s">
        <v>74</v>
      </c>
      <c r="J25" s="229" t="s">
        <v>74</v>
      </c>
      <c r="K25" s="229" t="s">
        <v>74</v>
      </c>
      <c r="L25" s="229" t="s">
        <v>74</v>
      </c>
      <c r="M25" s="229" t="s">
        <v>74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1.0302</v>
      </c>
      <c r="D26" s="227" t="s">
        <v>74</v>
      </c>
      <c r="E26" s="228" t="s">
        <v>74</v>
      </c>
      <c r="F26" s="228" t="s">
        <v>74</v>
      </c>
      <c r="G26" s="228" t="s">
        <v>74</v>
      </c>
      <c r="H26" s="228" t="s">
        <v>74</v>
      </c>
      <c r="I26" s="228" t="s">
        <v>74</v>
      </c>
      <c r="J26" s="229" t="s">
        <v>74</v>
      </c>
      <c r="K26" s="229" t="s">
        <v>74</v>
      </c>
      <c r="L26" s="229" t="s">
        <v>74</v>
      </c>
      <c r="M26" s="229" t="s">
        <v>74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32.326300000000003</v>
      </c>
      <c r="D27" s="240">
        <v>28022.487099999998</v>
      </c>
      <c r="E27" s="241">
        <v>16405.082600000002</v>
      </c>
      <c r="F27" s="241">
        <v>21867.540799999999</v>
      </c>
      <c r="G27" s="241">
        <v>35472.0124</v>
      </c>
      <c r="H27" s="241">
        <v>45835.358800000002</v>
      </c>
      <c r="I27" s="241">
        <v>30225.597600000001</v>
      </c>
      <c r="J27" s="242">
        <v>20.66</v>
      </c>
      <c r="K27" s="242">
        <v>2.0699999999999998</v>
      </c>
      <c r="L27" s="242">
        <v>9.91</v>
      </c>
      <c r="M27" s="242">
        <v>172.15049999999999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13.129099999999999</v>
      </c>
      <c r="D28" s="227">
        <v>31339.7775</v>
      </c>
      <c r="E28" s="228">
        <v>19825.0026</v>
      </c>
      <c r="F28" s="228">
        <v>24474.9905</v>
      </c>
      <c r="G28" s="228">
        <v>39486.334799999997</v>
      </c>
      <c r="H28" s="228">
        <v>48889.216200000003</v>
      </c>
      <c r="I28" s="228">
        <v>33410.286500000002</v>
      </c>
      <c r="J28" s="229">
        <v>22.79</v>
      </c>
      <c r="K28" s="229">
        <v>2.5499999999999998</v>
      </c>
      <c r="L28" s="229">
        <v>10.119999999999999</v>
      </c>
      <c r="M28" s="229">
        <v>172.07130000000001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3.7170999999999998</v>
      </c>
      <c r="D29" s="227">
        <v>23712.534500000002</v>
      </c>
      <c r="E29" s="228">
        <v>14324.365</v>
      </c>
      <c r="F29" s="228">
        <v>18816.0262</v>
      </c>
      <c r="G29" s="228">
        <v>28397.945899999999</v>
      </c>
      <c r="H29" s="228">
        <v>31692.4503</v>
      </c>
      <c r="I29" s="228">
        <v>23507.627</v>
      </c>
      <c r="J29" s="229">
        <v>9.61</v>
      </c>
      <c r="K29" s="229">
        <v>6.57</v>
      </c>
      <c r="L29" s="229">
        <v>9.4600000000000009</v>
      </c>
      <c r="M29" s="229">
        <v>173.78120000000001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13.5801</v>
      </c>
      <c r="D30" s="227">
        <v>26210.7019</v>
      </c>
      <c r="E30" s="228">
        <v>14266.963900000001</v>
      </c>
      <c r="F30" s="228">
        <v>20631.541799999999</v>
      </c>
      <c r="G30" s="228">
        <v>34193.646699999998</v>
      </c>
      <c r="H30" s="228">
        <v>45801.504000000001</v>
      </c>
      <c r="I30" s="228">
        <v>29401.422999999999</v>
      </c>
      <c r="J30" s="229">
        <v>21.78</v>
      </c>
      <c r="K30" s="229">
        <v>0.7</v>
      </c>
      <c r="L30" s="229">
        <v>9.8000000000000007</v>
      </c>
      <c r="M30" s="229">
        <v>171.3476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1.0448999999999999</v>
      </c>
      <c r="D31" s="227" t="s">
        <v>74</v>
      </c>
      <c r="E31" s="228" t="s">
        <v>74</v>
      </c>
      <c r="F31" s="228" t="s">
        <v>74</v>
      </c>
      <c r="G31" s="228" t="s">
        <v>74</v>
      </c>
      <c r="H31" s="228" t="s">
        <v>74</v>
      </c>
      <c r="I31" s="228" t="s">
        <v>74</v>
      </c>
      <c r="J31" s="229" t="s">
        <v>74</v>
      </c>
      <c r="K31" s="229" t="s">
        <v>74</v>
      </c>
      <c r="L31" s="229" t="s">
        <v>74</v>
      </c>
      <c r="M31" s="229" t="s">
        <v>74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0.85489999999999999</v>
      </c>
      <c r="D32" s="227">
        <v>29897.454099999999</v>
      </c>
      <c r="E32" s="228">
        <v>17333.362000000001</v>
      </c>
      <c r="F32" s="228">
        <v>21130.7919</v>
      </c>
      <c r="G32" s="228">
        <v>36513.6201</v>
      </c>
      <c r="H32" s="228">
        <v>44384.148800000003</v>
      </c>
      <c r="I32" s="228">
        <v>30674.232499999998</v>
      </c>
      <c r="J32" s="229">
        <v>14.12</v>
      </c>
      <c r="K32" s="229">
        <v>1.36</v>
      </c>
      <c r="L32" s="229">
        <v>8.9499999999999993</v>
      </c>
      <c r="M32" s="229">
        <v>177.1397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13.678900000000001</v>
      </c>
      <c r="D33" s="240">
        <v>21232.012699999999</v>
      </c>
      <c r="E33" s="241">
        <v>12615.0466</v>
      </c>
      <c r="F33" s="241">
        <v>15901.3333</v>
      </c>
      <c r="G33" s="241">
        <v>26896.898000000001</v>
      </c>
      <c r="H33" s="241">
        <v>34311.370199999998</v>
      </c>
      <c r="I33" s="241">
        <v>22713.154500000001</v>
      </c>
      <c r="J33" s="242">
        <v>17.61</v>
      </c>
      <c r="K33" s="242">
        <v>1.72</v>
      </c>
      <c r="L33" s="242">
        <v>9.73</v>
      </c>
      <c r="M33" s="242">
        <v>171.64420000000001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4.5532000000000004</v>
      </c>
      <c r="D34" s="227">
        <v>19198.541000000001</v>
      </c>
      <c r="E34" s="228">
        <v>12144.0579</v>
      </c>
      <c r="F34" s="228">
        <v>12954.231599999999</v>
      </c>
      <c r="G34" s="228">
        <v>24930.946199999998</v>
      </c>
      <c r="H34" s="228">
        <v>34394.123899999999</v>
      </c>
      <c r="I34" s="228">
        <v>20708.098399999999</v>
      </c>
      <c r="J34" s="229">
        <v>15.8</v>
      </c>
      <c r="K34" s="229">
        <v>0.48</v>
      </c>
      <c r="L34" s="229">
        <v>9.77</v>
      </c>
      <c r="M34" s="229">
        <v>170.07140000000001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1.3013999999999999</v>
      </c>
      <c r="D35" s="227">
        <v>22480.929899999999</v>
      </c>
      <c r="E35" s="228">
        <v>15190.3333</v>
      </c>
      <c r="F35" s="228">
        <v>19193.8387</v>
      </c>
      <c r="G35" s="228">
        <v>25662.488099999999</v>
      </c>
      <c r="H35" s="228">
        <v>31418.069</v>
      </c>
      <c r="I35" s="228">
        <v>23573.0753</v>
      </c>
      <c r="J35" s="229">
        <v>17.46</v>
      </c>
      <c r="K35" s="229">
        <v>2.48</v>
      </c>
      <c r="L35" s="229">
        <v>9.31</v>
      </c>
      <c r="M35" s="229">
        <v>168.00540000000001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7.0362999999999998</v>
      </c>
      <c r="D36" s="227">
        <v>22442.875899999999</v>
      </c>
      <c r="E36" s="228">
        <v>13338.799000000001</v>
      </c>
      <c r="F36" s="228">
        <v>17805.392400000001</v>
      </c>
      <c r="G36" s="228">
        <v>28420.3783</v>
      </c>
      <c r="H36" s="228">
        <v>35780.948799999998</v>
      </c>
      <c r="I36" s="228">
        <v>23967.016800000001</v>
      </c>
      <c r="J36" s="229">
        <v>18.440000000000001</v>
      </c>
      <c r="K36" s="229">
        <v>2.3199999999999998</v>
      </c>
      <c r="L36" s="229">
        <v>9.74</v>
      </c>
      <c r="M36" s="229">
        <v>173.9708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0.78779999999999994</v>
      </c>
      <c r="D37" s="227">
        <v>19343.541799999999</v>
      </c>
      <c r="E37" s="228">
        <v>17351.751199999999</v>
      </c>
      <c r="F37" s="228">
        <v>18095.795600000001</v>
      </c>
      <c r="G37" s="228">
        <v>21753.125599999999</v>
      </c>
      <c r="H37" s="228">
        <v>30833.100299999998</v>
      </c>
      <c r="I37" s="228">
        <v>21682.034299999999</v>
      </c>
      <c r="J37" s="229">
        <v>19.64</v>
      </c>
      <c r="K37" s="229">
        <v>1.22</v>
      </c>
      <c r="L37" s="229">
        <v>10.07</v>
      </c>
      <c r="M37" s="229">
        <v>165.96539999999999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16.150400000000001</v>
      </c>
      <c r="D38" s="240">
        <v>17388.170399999999</v>
      </c>
      <c r="E38" s="241">
        <v>12053.5249</v>
      </c>
      <c r="F38" s="241">
        <v>13566.7655</v>
      </c>
      <c r="G38" s="241">
        <v>21653.211500000001</v>
      </c>
      <c r="H38" s="241">
        <v>26874.4031</v>
      </c>
      <c r="I38" s="241">
        <v>18805.566500000001</v>
      </c>
      <c r="J38" s="242">
        <v>11.79</v>
      </c>
      <c r="K38" s="242">
        <v>4.33</v>
      </c>
      <c r="L38" s="242">
        <v>9.2799999999999994</v>
      </c>
      <c r="M38" s="242">
        <v>173.97989999999999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3.5308000000000002</v>
      </c>
      <c r="D39" s="227">
        <v>15002.609700000001</v>
      </c>
      <c r="E39" s="228">
        <v>11543.6666</v>
      </c>
      <c r="F39" s="228">
        <v>12462.176799999999</v>
      </c>
      <c r="G39" s="228">
        <v>20331.3855</v>
      </c>
      <c r="H39" s="228">
        <v>26941.425999999999</v>
      </c>
      <c r="I39" s="228">
        <v>17568.582699999999</v>
      </c>
      <c r="J39" s="229">
        <v>8.9499999999999993</v>
      </c>
      <c r="K39" s="229">
        <v>4.05</v>
      </c>
      <c r="L39" s="229">
        <v>7.86</v>
      </c>
      <c r="M39" s="229">
        <v>173.328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8.8150999999999993</v>
      </c>
      <c r="D40" s="227">
        <v>17588.7772</v>
      </c>
      <c r="E40" s="228">
        <v>12053.5249</v>
      </c>
      <c r="F40" s="228">
        <v>13967.1556</v>
      </c>
      <c r="G40" s="228">
        <v>21786.468000000001</v>
      </c>
      <c r="H40" s="228">
        <v>27960.2713</v>
      </c>
      <c r="I40" s="228">
        <v>19200.0825</v>
      </c>
      <c r="J40" s="229">
        <v>14.33</v>
      </c>
      <c r="K40" s="229">
        <v>3.19</v>
      </c>
      <c r="L40" s="229">
        <v>9.64</v>
      </c>
      <c r="M40" s="229">
        <v>173.44470000000001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2.3170000000000002</v>
      </c>
      <c r="D41" s="227" t="s">
        <v>74</v>
      </c>
      <c r="E41" s="228" t="s">
        <v>74</v>
      </c>
      <c r="F41" s="228" t="s">
        <v>74</v>
      </c>
      <c r="G41" s="228" t="s">
        <v>74</v>
      </c>
      <c r="H41" s="228" t="s">
        <v>74</v>
      </c>
      <c r="I41" s="228" t="s">
        <v>74</v>
      </c>
      <c r="J41" s="229" t="s">
        <v>74</v>
      </c>
      <c r="K41" s="229" t="s">
        <v>74</v>
      </c>
      <c r="L41" s="229" t="s">
        <v>74</v>
      </c>
      <c r="M41" s="229" t="s">
        <v>74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1.4873000000000001</v>
      </c>
      <c r="D42" s="227" t="s">
        <v>74</v>
      </c>
      <c r="E42" s="228" t="s">
        <v>74</v>
      </c>
      <c r="F42" s="228" t="s">
        <v>74</v>
      </c>
      <c r="G42" s="228" t="s">
        <v>74</v>
      </c>
      <c r="H42" s="228" t="s">
        <v>74</v>
      </c>
      <c r="I42" s="228" t="s">
        <v>74</v>
      </c>
      <c r="J42" s="229" t="s">
        <v>74</v>
      </c>
      <c r="K42" s="229" t="s">
        <v>74</v>
      </c>
      <c r="L42" s="229" t="s">
        <v>74</v>
      </c>
      <c r="M42" s="229" t="s">
        <v>74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1.6744000000000001</v>
      </c>
      <c r="D43" s="240" t="s">
        <v>74</v>
      </c>
      <c r="E43" s="241" t="s">
        <v>74</v>
      </c>
      <c r="F43" s="241" t="s">
        <v>74</v>
      </c>
      <c r="G43" s="241" t="s">
        <v>74</v>
      </c>
      <c r="H43" s="241" t="s">
        <v>74</v>
      </c>
      <c r="I43" s="241" t="s">
        <v>74</v>
      </c>
      <c r="J43" s="242" t="s">
        <v>74</v>
      </c>
      <c r="K43" s="242" t="s">
        <v>74</v>
      </c>
      <c r="L43" s="242" t="s">
        <v>74</v>
      </c>
      <c r="M43" s="242" t="s">
        <v>74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1.619</v>
      </c>
      <c r="D44" s="227" t="s">
        <v>74</v>
      </c>
      <c r="E44" s="228" t="s">
        <v>74</v>
      </c>
      <c r="F44" s="228" t="s">
        <v>74</v>
      </c>
      <c r="G44" s="228" t="s">
        <v>74</v>
      </c>
      <c r="H44" s="228" t="s">
        <v>74</v>
      </c>
      <c r="I44" s="228" t="s">
        <v>74</v>
      </c>
      <c r="J44" s="229" t="s">
        <v>74</v>
      </c>
      <c r="K44" s="229" t="s">
        <v>74</v>
      </c>
      <c r="L44" s="229" t="s">
        <v>74</v>
      </c>
      <c r="M44" s="229" t="s">
        <v>74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5.5399999999999998E-2</v>
      </c>
      <c r="D45" s="227" t="s">
        <v>74</v>
      </c>
      <c r="E45" s="228" t="s">
        <v>74</v>
      </c>
      <c r="F45" s="228" t="s">
        <v>74</v>
      </c>
      <c r="G45" s="228" t="s">
        <v>74</v>
      </c>
      <c r="H45" s="228" t="s">
        <v>74</v>
      </c>
      <c r="I45" s="228" t="s">
        <v>74</v>
      </c>
      <c r="J45" s="229" t="s">
        <v>74</v>
      </c>
      <c r="K45" s="229" t="s">
        <v>74</v>
      </c>
      <c r="L45" s="229" t="s">
        <v>74</v>
      </c>
      <c r="M45" s="229" t="s">
        <v>74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33.581899999999997</v>
      </c>
      <c r="D47" s="240">
        <v>24745.496899999998</v>
      </c>
      <c r="E47" s="241">
        <v>16121.784100000001</v>
      </c>
      <c r="F47" s="241">
        <v>19885.010300000002</v>
      </c>
      <c r="G47" s="241">
        <v>30721.019700000001</v>
      </c>
      <c r="H47" s="241">
        <v>37152.815799999997</v>
      </c>
      <c r="I47" s="241">
        <v>25809.1417</v>
      </c>
      <c r="J47" s="242">
        <v>17.989999999999998</v>
      </c>
      <c r="K47" s="242">
        <v>4.34</v>
      </c>
      <c r="L47" s="242">
        <v>11.65</v>
      </c>
      <c r="M47" s="242">
        <v>177.89580000000001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3.1833</v>
      </c>
      <c r="D48" s="227">
        <v>22637.400300000001</v>
      </c>
      <c r="E48" s="228">
        <v>17484.463899999999</v>
      </c>
      <c r="F48" s="228">
        <v>19780.484700000001</v>
      </c>
      <c r="G48" s="228">
        <v>26596.7297</v>
      </c>
      <c r="H48" s="228">
        <v>31907.478800000001</v>
      </c>
      <c r="I48" s="228">
        <v>23530.6394</v>
      </c>
      <c r="J48" s="229">
        <v>22.29</v>
      </c>
      <c r="K48" s="229">
        <v>2.16</v>
      </c>
      <c r="L48" s="229">
        <v>11.78</v>
      </c>
      <c r="M48" s="229">
        <v>177.47049999999999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18.377400000000002</v>
      </c>
      <c r="D49" s="227">
        <v>26290.7628</v>
      </c>
      <c r="E49" s="228">
        <v>17352.867300000002</v>
      </c>
      <c r="F49" s="228">
        <v>21158.682400000002</v>
      </c>
      <c r="G49" s="228">
        <v>32409.662700000001</v>
      </c>
      <c r="H49" s="228">
        <v>37806.853300000002</v>
      </c>
      <c r="I49" s="228">
        <v>27112.131000000001</v>
      </c>
      <c r="J49" s="229">
        <v>17.5</v>
      </c>
      <c r="K49" s="229">
        <v>4.9800000000000004</v>
      </c>
      <c r="L49" s="229">
        <v>11.96</v>
      </c>
      <c r="M49" s="229">
        <v>180.38570000000001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1.6242000000000001</v>
      </c>
      <c r="D50" s="227" t="s">
        <v>74</v>
      </c>
      <c r="E50" s="228" t="s">
        <v>74</v>
      </c>
      <c r="F50" s="228" t="s">
        <v>74</v>
      </c>
      <c r="G50" s="228" t="s">
        <v>74</v>
      </c>
      <c r="H50" s="228" t="s">
        <v>74</v>
      </c>
      <c r="I50" s="228" t="s">
        <v>74</v>
      </c>
      <c r="J50" s="229" t="s">
        <v>74</v>
      </c>
      <c r="K50" s="229" t="s">
        <v>74</v>
      </c>
      <c r="L50" s="229" t="s">
        <v>74</v>
      </c>
      <c r="M50" s="229" t="s">
        <v>74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3.4853999999999998</v>
      </c>
      <c r="D51" s="227">
        <v>29153.190600000002</v>
      </c>
      <c r="E51" s="228">
        <v>17546.596399999999</v>
      </c>
      <c r="F51" s="228">
        <v>23747.464899999999</v>
      </c>
      <c r="G51" s="228">
        <v>37189.127099999998</v>
      </c>
      <c r="H51" s="228">
        <v>43664.860800000002</v>
      </c>
      <c r="I51" s="228">
        <v>30480.821499999998</v>
      </c>
      <c r="J51" s="229">
        <v>13.2</v>
      </c>
      <c r="K51" s="229">
        <v>5.34</v>
      </c>
      <c r="L51" s="229">
        <v>10.130000000000001</v>
      </c>
      <c r="M51" s="229">
        <v>175.87970000000001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6.9114000000000004</v>
      </c>
      <c r="D52" s="227">
        <v>20315.920999999998</v>
      </c>
      <c r="E52" s="228">
        <v>14004.4306</v>
      </c>
      <c r="F52" s="228">
        <v>16750.877700000001</v>
      </c>
      <c r="G52" s="228">
        <v>24998.050500000001</v>
      </c>
      <c r="H52" s="228">
        <v>28961.4437</v>
      </c>
      <c r="I52" s="228">
        <v>21278.598300000001</v>
      </c>
      <c r="J52" s="229">
        <v>19.91</v>
      </c>
      <c r="K52" s="229">
        <v>2.63</v>
      </c>
      <c r="L52" s="229">
        <v>11.69</v>
      </c>
      <c r="M52" s="229">
        <v>173.88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38.310600000000001</v>
      </c>
      <c r="D53" s="240">
        <v>23902.0196</v>
      </c>
      <c r="E53" s="241">
        <v>14911.6666</v>
      </c>
      <c r="F53" s="241">
        <v>19076.8678</v>
      </c>
      <c r="G53" s="241">
        <v>28987.0946</v>
      </c>
      <c r="H53" s="241">
        <v>36424.453699999998</v>
      </c>
      <c r="I53" s="241">
        <v>24823.813900000001</v>
      </c>
      <c r="J53" s="242">
        <v>19.03</v>
      </c>
      <c r="K53" s="242">
        <v>7.65</v>
      </c>
      <c r="L53" s="242">
        <v>11.56</v>
      </c>
      <c r="M53" s="242">
        <v>175.37180000000001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17.4465</v>
      </c>
      <c r="D54" s="227">
        <v>25650.751799999998</v>
      </c>
      <c r="E54" s="228">
        <v>17183.25</v>
      </c>
      <c r="F54" s="228">
        <v>20734.338599999999</v>
      </c>
      <c r="G54" s="228">
        <v>32818.604800000001</v>
      </c>
      <c r="H54" s="228">
        <v>39688.421900000001</v>
      </c>
      <c r="I54" s="228">
        <v>27204.0452</v>
      </c>
      <c r="J54" s="229">
        <v>20.82</v>
      </c>
      <c r="K54" s="229">
        <v>9.74</v>
      </c>
      <c r="L54" s="229">
        <v>12.59</v>
      </c>
      <c r="M54" s="229">
        <v>173.13679999999999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7.6688000000000001</v>
      </c>
      <c r="D55" s="227">
        <v>21277.261999999999</v>
      </c>
      <c r="E55" s="228">
        <v>14915.9391</v>
      </c>
      <c r="F55" s="228">
        <v>17947.252499999999</v>
      </c>
      <c r="G55" s="228">
        <v>26379.3547</v>
      </c>
      <c r="H55" s="228">
        <v>31231.548900000002</v>
      </c>
      <c r="I55" s="228">
        <v>22483.663700000001</v>
      </c>
      <c r="J55" s="229">
        <v>14.13</v>
      </c>
      <c r="K55" s="229">
        <v>7.28</v>
      </c>
      <c r="L55" s="229">
        <v>11.35</v>
      </c>
      <c r="M55" s="229">
        <v>175.18690000000001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13.1951</v>
      </c>
      <c r="D56" s="227">
        <v>23433.7448</v>
      </c>
      <c r="E56" s="228">
        <v>14231.7547</v>
      </c>
      <c r="F56" s="228">
        <v>17601.639200000001</v>
      </c>
      <c r="G56" s="228">
        <v>26894.332299999998</v>
      </c>
      <c r="H56" s="228">
        <v>31783.457299999998</v>
      </c>
      <c r="I56" s="228">
        <v>23036.731100000001</v>
      </c>
      <c r="J56" s="229">
        <v>19.03</v>
      </c>
      <c r="K56" s="229">
        <v>4.59</v>
      </c>
      <c r="L56" s="229">
        <v>10.06</v>
      </c>
      <c r="M56" s="229">
        <v>178.43440000000001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7.6497999999999999</v>
      </c>
      <c r="D57" s="240">
        <v>17335.775000000001</v>
      </c>
      <c r="E57" s="241">
        <v>12041.5728</v>
      </c>
      <c r="F57" s="241">
        <v>14178.222299999999</v>
      </c>
      <c r="G57" s="241">
        <v>22169.797200000001</v>
      </c>
      <c r="H57" s="241">
        <v>26273.923500000001</v>
      </c>
      <c r="I57" s="241">
        <v>18666.488399999998</v>
      </c>
      <c r="J57" s="242">
        <v>18.47</v>
      </c>
      <c r="K57" s="242">
        <v>4.3600000000000003</v>
      </c>
      <c r="L57" s="242">
        <v>10.95</v>
      </c>
      <c r="M57" s="242">
        <v>173.19489999999999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2.0926999999999998</v>
      </c>
      <c r="D58" s="227">
        <v>14047.5121</v>
      </c>
      <c r="E58" s="228">
        <v>11544.1059</v>
      </c>
      <c r="F58" s="228">
        <v>12214.8</v>
      </c>
      <c r="G58" s="228">
        <v>16871.954399999999</v>
      </c>
      <c r="H58" s="228">
        <v>19443.153600000001</v>
      </c>
      <c r="I58" s="228">
        <v>15015.5092</v>
      </c>
      <c r="J58" s="229">
        <v>12.8</v>
      </c>
      <c r="K58" s="229">
        <v>2.16</v>
      </c>
      <c r="L58" s="229">
        <v>10.98</v>
      </c>
      <c r="M58" s="229">
        <v>171.6046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0.21440000000000001</v>
      </c>
      <c r="D59" s="227" t="s">
        <v>74</v>
      </c>
      <c r="E59" s="228" t="s">
        <v>74</v>
      </c>
      <c r="F59" s="228" t="s">
        <v>74</v>
      </c>
      <c r="G59" s="228" t="s">
        <v>74</v>
      </c>
      <c r="H59" s="228" t="s">
        <v>74</v>
      </c>
      <c r="I59" s="228" t="s">
        <v>74</v>
      </c>
      <c r="J59" s="229" t="s">
        <v>74</v>
      </c>
      <c r="K59" s="229" t="s">
        <v>74</v>
      </c>
      <c r="L59" s="229" t="s">
        <v>74</v>
      </c>
      <c r="M59" s="229" t="s">
        <v>74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4.8361000000000001</v>
      </c>
      <c r="D60" s="227">
        <v>19604.876199999999</v>
      </c>
      <c r="E60" s="228">
        <v>14537.1423</v>
      </c>
      <c r="F60" s="228">
        <v>16373.702499999999</v>
      </c>
      <c r="G60" s="228">
        <v>23853.0226</v>
      </c>
      <c r="H60" s="228">
        <v>27342.096300000001</v>
      </c>
      <c r="I60" s="228">
        <v>20460.2559</v>
      </c>
      <c r="J60" s="229">
        <v>21.07</v>
      </c>
      <c r="K60" s="229">
        <v>5.31</v>
      </c>
      <c r="L60" s="229">
        <v>11.13</v>
      </c>
      <c r="M60" s="229">
        <v>174.30330000000001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0.26550000000000001</v>
      </c>
      <c r="D61" s="227" t="s">
        <v>74</v>
      </c>
      <c r="E61" s="228" t="s">
        <v>74</v>
      </c>
      <c r="F61" s="228" t="s">
        <v>74</v>
      </c>
      <c r="G61" s="228" t="s">
        <v>74</v>
      </c>
      <c r="H61" s="228" t="s">
        <v>74</v>
      </c>
      <c r="I61" s="228" t="s">
        <v>74</v>
      </c>
      <c r="J61" s="229" t="s">
        <v>74</v>
      </c>
      <c r="K61" s="229" t="s">
        <v>74</v>
      </c>
      <c r="L61" s="229" t="s">
        <v>74</v>
      </c>
      <c r="M61" s="229" t="s">
        <v>74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0.2409</v>
      </c>
      <c r="D63" s="227">
        <v>17353.332299999998</v>
      </c>
      <c r="E63" s="228">
        <v>11623.9094</v>
      </c>
      <c r="F63" s="228">
        <v>11852.1333</v>
      </c>
      <c r="G63" s="228">
        <v>24652.3226</v>
      </c>
      <c r="H63" s="228">
        <v>30068.127700000001</v>
      </c>
      <c r="I63" s="228">
        <v>18833.894499999999</v>
      </c>
      <c r="J63" s="229">
        <v>14.17</v>
      </c>
      <c r="K63" s="229">
        <v>3.28</v>
      </c>
      <c r="L63" s="229">
        <v>11.63</v>
      </c>
      <c r="M63" s="229">
        <v>172.3784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/>
      <c r="D64" s="227"/>
      <c r="E64" s="228"/>
      <c r="F64" s="228"/>
      <c r="G64" s="228"/>
      <c r="H64" s="228"/>
      <c r="I64" s="228"/>
      <c r="J64" s="229"/>
      <c r="K64" s="229"/>
      <c r="L64" s="229"/>
      <c r="M64" s="229"/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164.5849</v>
      </c>
      <c r="D66" s="252">
        <v>24302.238399999998</v>
      </c>
      <c r="E66" s="253">
        <v>14225.4499</v>
      </c>
      <c r="F66" s="253">
        <v>18622.0766</v>
      </c>
      <c r="G66" s="253">
        <v>31758.237300000001</v>
      </c>
      <c r="H66" s="253">
        <v>41485.527499999997</v>
      </c>
      <c r="I66" s="253">
        <v>27373.556499999999</v>
      </c>
      <c r="J66" s="254">
        <v>18.649999999999999</v>
      </c>
      <c r="K66" s="254">
        <v>3.83</v>
      </c>
      <c r="L66" s="254">
        <v>10.59</v>
      </c>
      <c r="M66" s="254">
        <v>174.23759999999999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EB13-588B-4E4A-ABB7-F84C9FA2FAE5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H39" sqref="H39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Zlínský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Zlínský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0.30230000000000001</v>
      </c>
      <c r="C12" s="288">
        <v>76221.339699999997</v>
      </c>
      <c r="D12" s="289">
        <v>30652.2271</v>
      </c>
      <c r="E12" s="289">
        <v>53872.212500000001</v>
      </c>
      <c r="F12" s="289">
        <v>155721.299</v>
      </c>
      <c r="G12" s="289">
        <v>201064.774</v>
      </c>
      <c r="H12" s="289">
        <v>118592.1636</v>
      </c>
      <c r="I12" s="290">
        <v>28.21</v>
      </c>
      <c r="J12" s="290">
        <v>0.2</v>
      </c>
      <c r="K12" s="290">
        <v>9.33</v>
      </c>
      <c r="L12" s="290">
        <v>170.61109999999999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0.27589999999999998</v>
      </c>
      <c r="C13" s="294">
        <v>66148.828599999993</v>
      </c>
      <c r="D13" s="295">
        <v>29597.297900000001</v>
      </c>
      <c r="E13" s="295">
        <v>39541.061399999999</v>
      </c>
      <c r="F13" s="295">
        <v>76494.934299999994</v>
      </c>
      <c r="G13" s="295">
        <v>141168.74</v>
      </c>
      <c r="H13" s="295">
        <v>73616.755999999994</v>
      </c>
      <c r="I13" s="296">
        <v>23.14</v>
      </c>
      <c r="J13" s="296">
        <v>1.57</v>
      </c>
      <c r="K13" s="296">
        <v>9.4499999999999993</v>
      </c>
      <c r="L13" s="296">
        <v>170.5386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6.9199999999999998E-2</v>
      </c>
      <c r="C14" s="288">
        <v>63519.393300000003</v>
      </c>
      <c r="D14" s="289">
        <v>19915.132000000001</v>
      </c>
      <c r="E14" s="289">
        <v>39957.277600000001</v>
      </c>
      <c r="F14" s="289">
        <v>91317.213300000003</v>
      </c>
      <c r="G14" s="289">
        <v>139614.8927</v>
      </c>
      <c r="H14" s="289">
        <v>77489.460200000001</v>
      </c>
      <c r="I14" s="290">
        <v>22.55</v>
      </c>
      <c r="J14" s="290">
        <v>0.49</v>
      </c>
      <c r="K14" s="290">
        <v>10.95</v>
      </c>
      <c r="L14" s="290">
        <v>169.321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0.28749999999999998</v>
      </c>
      <c r="C15" s="294">
        <v>64154.952899999997</v>
      </c>
      <c r="D15" s="295">
        <v>29665.261299999998</v>
      </c>
      <c r="E15" s="295">
        <v>38974.370300000002</v>
      </c>
      <c r="F15" s="295">
        <v>91657.671100000007</v>
      </c>
      <c r="G15" s="295">
        <v>126474.303</v>
      </c>
      <c r="H15" s="295">
        <v>70750.357000000004</v>
      </c>
      <c r="I15" s="296">
        <v>30.02</v>
      </c>
      <c r="J15" s="296">
        <v>0.75</v>
      </c>
      <c r="K15" s="296">
        <v>9.89</v>
      </c>
      <c r="L15" s="296">
        <v>169.94149999999999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0.83140000000000003</v>
      </c>
      <c r="C16" s="288">
        <v>49436.694600000003</v>
      </c>
      <c r="D16" s="289">
        <v>27339.908500000001</v>
      </c>
      <c r="E16" s="289">
        <v>39673.181400000001</v>
      </c>
      <c r="F16" s="289">
        <v>78180.254700000005</v>
      </c>
      <c r="G16" s="289">
        <v>107005.7325</v>
      </c>
      <c r="H16" s="289">
        <v>65739.668600000005</v>
      </c>
      <c r="I16" s="290">
        <v>22.94</v>
      </c>
      <c r="J16" s="290">
        <v>1.21</v>
      </c>
      <c r="K16" s="290">
        <v>8.6999999999999993</v>
      </c>
      <c r="L16" s="290">
        <v>170.49529999999999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0.1206</v>
      </c>
      <c r="C17" s="294">
        <v>66336.020199999999</v>
      </c>
      <c r="D17" s="295">
        <v>39718.2045</v>
      </c>
      <c r="E17" s="295">
        <v>53418.477299999999</v>
      </c>
      <c r="F17" s="295">
        <v>94900.639899999995</v>
      </c>
      <c r="G17" s="295">
        <v>122195.00719999999</v>
      </c>
      <c r="H17" s="295">
        <v>82090.208199999994</v>
      </c>
      <c r="I17" s="296">
        <v>26.25</v>
      </c>
      <c r="J17" s="296">
        <v>0.23</v>
      </c>
      <c r="K17" s="296">
        <v>10.98</v>
      </c>
      <c r="L17" s="296">
        <v>166.35579999999999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1.3872</v>
      </c>
      <c r="C18" s="288">
        <v>39147.902999999998</v>
      </c>
      <c r="D18" s="289">
        <v>19771.213800000001</v>
      </c>
      <c r="E18" s="289">
        <v>32366.2925</v>
      </c>
      <c r="F18" s="289">
        <v>61195.806100000002</v>
      </c>
      <c r="G18" s="289">
        <v>74421.922099999996</v>
      </c>
      <c r="H18" s="289">
        <v>50421.281799999997</v>
      </c>
      <c r="I18" s="290">
        <v>23.28</v>
      </c>
      <c r="J18" s="290">
        <v>0.45</v>
      </c>
      <c r="K18" s="290">
        <v>9.5299999999999994</v>
      </c>
      <c r="L18" s="290">
        <v>169.6371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0.35970000000000002</v>
      </c>
      <c r="C19" s="294">
        <v>43774.231099999997</v>
      </c>
      <c r="D19" s="295">
        <v>26056.629300000001</v>
      </c>
      <c r="E19" s="295">
        <v>34541.991999999998</v>
      </c>
      <c r="F19" s="295">
        <v>62058.855799999998</v>
      </c>
      <c r="G19" s="295">
        <v>79001.941800000001</v>
      </c>
      <c r="H19" s="295">
        <v>51666.822099999998</v>
      </c>
      <c r="I19" s="296">
        <v>28.98</v>
      </c>
      <c r="J19" s="296">
        <v>0.78</v>
      </c>
      <c r="K19" s="296">
        <v>9.77</v>
      </c>
      <c r="L19" s="296">
        <v>171.87960000000001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0.15110000000000001</v>
      </c>
      <c r="C20" s="288">
        <v>63610.635699999999</v>
      </c>
      <c r="D20" s="289">
        <v>33102.368900000001</v>
      </c>
      <c r="E20" s="289">
        <v>38254.144099999998</v>
      </c>
      <c r="F20" s="289">
        <v>104742.836</v>
      </c>
      <c r="G20" s="289">
        <v>135459.93229999999</v>
      </c>
      <c r="H20" s="289">
        <v>76375.256699999998</v>
      </c>
      <c r="I20" s="290">
        <v>17.100000000000001</v>
      </c>
      <c r="J20" s="290">
        <v>6.88</v>
      </c>
      <c r="K20" s="290">
        <v>10.01</v>
      </c>
      <c r="L20" s="290">
        <v>178.81209999999999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9.69E-2</v>
      </c>
      <c r="C21" s="294">
        <v>56676.587599999999</v>
      </c>
      <c r="D21" s="295">
        <v>37577.893400000001</v>
      </c>
      <c r="E21" s="295">
        <v>48342.146500000003</v>
      </c>
      <c r="F21" s="295">
        <v>72771.006299999994</v>
      </c>
      <c r="G21" s="295">
        <v>111161.97070000001</v>
      </c>
      <c r="H21" s="295">
        <v>66634.684299999994</v>
      </c>
      <c r="I21" s="296">
        <v>25.73</v>
      </c>
      <c r="J21" s="296">
        <v>1.89</v>
      </c>
      <c r="K21" s="296">
        <v>10.47</v>
      </c>
      <c r="L21" s="296">
        <v>172.18610000000001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1.0092000000000001</v>
      </c>
      <c r="C22" s="288">
        <v>21258.9751</v>
      </c>
      <c r="D22" s="289">
        <v>12265.884</v>
      </c>
      <c r="E22" s="289">
        <v>14980.9166</v>
      </c>
      <c r="F22" s="289">
        <v>27799.239699999998</v>
      </c>
      <c r="G22" s="289">
        <v>38623.619899999998</v>
      </c>
      <c r="H22" s="289">
        <v>24880.6211</v>
      </c>
      <c r="I22" s="290">
        <v>16.21</v>
      </c>
      <c r="J22" s="290">
        <v>2.12</v>
      </c>
      <c r="K22" s="290">
        <v>9.67</v>
      </c>
      <c r="L22" s="290">
        <v>173.79560000000001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0.27550000000000002</v>
      </c>
      <c r="C23" s="294">
        <v>38006.698700000001</v>
      </c>
      <c r="D23" s="295">
        <v>27317.0409</v>
      </c>
      <c r="E23" s="295">
        <v>31508.693500000001</v>
      </c>
      <c r="F23" s="295">
        <v>47487.423999999999</v>
      </c>
      <c r="G23" s="295">
        <v>52856.737200000003</v>
      </c>
      <c r="H23" s="295">
        <v>40481.079400000002</v>
      </c>
      <c r="I23" s="296">
        <v>15.52</v>
      </c>
      <c r="J23" s="296">
        <v>1.21</v>
      </c>
      <c r="K23" s="296">
        <v>11.2</v>
      </c>
      <c r="L23" s="296">
        <v>169.74870000000001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0.92820000000000003</v>
      </c>
      <c r="C24" s="288">
        <v>43215.810100000002</v>
      </c>
      <c r="D24" s="289">
        <v>28559.0717</v>
      </c>
      <c r="E24" s="289">
        <v>33526.095000000001</v>
      </c>
      <c r="F24" s="289">
        <v>53937.590700000001</v>
      </c>
      <c r="G24" s="289">
        <v>66124.965200000006</v>
      </c>
      <c r="H24" s="289">
        <v>46162.656199999998</v>
      </c>
      <c r="I24" s="290">
        <v>23.78</v>
      </c>
      <c r="J24" s="290">
        <v>2.13</v>
      </c>
      <c r="K24" s="290">
        <v>10.130000000000001</v>
      </c>
      <c r="L24" s="290">
        <v>170.89680000000001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0.2155</v>
      </c>
      <c r="C25" s="294">
        <v>35223.979800000001</v>
      </c>
      <c r="D25" s="295">
        <v>23892.4012</v>
      </c>
      <c r="E25" s="295">
        <v>28591.1093</v>
      </c>
      <c r="F25" s="295">
        <v>48516.732100000001</v>
      </c>
      <c r="G25" s="295">
        <v>59508.108899999999</v>
      </c>
      <c r="H25" s="295">
        <v>39360.426700000004</v>
      </c>
      <c r="I25" s="296">
        <v>20.38</v>
      </c>
      <c r="J25" s="296">
        <v>0.64</v>
      </c>
      <c r="K25" s="296">
        <v>11.36</v>
      </c>
      <c r="L25" s="296">
        <v>172.56710000000001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0.83760000000000001</v>
      </c>
      <c r="C26" s="288">
        <v>49523.464099999997</v>
      </c>
      <c r="D26" s="289">
        <v>13526.155699999999</v>
      </c>
      <c r="E26" s="289">
        <v>30912.2408</v>
      </c>
      <c r="F26" s="289">
        <v>72116.253100000002</v>
      </c>
      <c r="G26" s="289">
        <v>97458.464399999997</v>
      </c>
      <c r="H26" s="289">
        <v>54718.9784</v>
      </c>
      <c r="I26" s="290">
        <v>17.95</v>
      </c>
      <c r="J26" s="290">
        <v>7.76</v>
      </c>
      <c r="K26" s="290">
        <v>8.64</v>
      </c>
      <c r="L26" s="290">
        <v>180.5264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0.68689999999999996</v>
      </c>
      <c r="C27" s="294">
        <v>31582.2523</v>
      </c>
      <c r="D27" s="295">
        <v>26590.341199999999</v>
      </c>
      <c r="E27" s="295">
        <v>28848.297900000001</v>
      </c>
      <c r="F27" s="295">
        <v>34138.8577</v>
      </c>
      <c r="G27" s="295">
        <v>36819.476600000002</v>
      </c>
      <c r="H27" s="295">
        <v>31773.894</v>
      </c>
      <c r="I27" s="296">
        <v>11.06</v>
      </c>
      <c r="J27" s="296">
        <v>11.36</v>
      </c>
      <c r="K27" s="296">
        <v>10.08</v>
      </c>
      <c r="L27" s="296">
        <v>172.2319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0.66290000000000004</v>
      </c>
      <c r="C28" s="288">
        <v>36788.504800000002</v>
      </c>
      <c r="D28" s="289">
        <v>29180.3053</v>
      </c>
      <c r="E28" s="289">
        <v>31758.237300000001</v>
      </c>
      <c r="F28" s="289">
        <v>49714.4447</v>
      </c>
      <c r="G28" s="289">
        <v>54390.354299999999</v>
      </c>
      <c r="H28" s="289">
        <v>40723.089699999997</v>
      </c>
      <c r="I28" s="290">
        <v>20.23</v>
      </c>
      <c r="J28" s="290">
        <v>1.44</v>
      </c>
      <c r="K28" s="290">
        <v>10.42</v>
      </c>
      <c r="L28" s="290">
        <v>169.7945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0.21740000000000001</v>
      </c>
      <c r="C29" s="294">
        <v>35772.1423</v>
      </c>
      <c r="D29" s="295">
        <v>24435.9071</v>
      </c>
      <c r="E29" s="295">
        <v>29227.3878</v>
      </c>
      <c r="F29" s="295">
        <v>47158.185400000002</v>
      </c>
      <c r="G29" s="295">
        <v>86855.475399999996</v>
      </c>
      <c r="H29" s="295">
        <v>46885.505400000002</v>
      </c>
      <c r="I29" s="296">
        <v>30.26</v>
      </c>
      <c r="J29" s="296">
        <v>0.28999999999999998</v>
      </c>
      <c r="K29" s="296">
        <v>9.1199999999999992</v>
      </c>
      <c r="L29" s="296">
        <v>173.06880000000001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0.1013</v>
      </c>
      <c r="C30" s="288">
        <v>40013.315499999997</v>
      </c>
      <c r="D30" s="289">
        <v>24247.004400000002</v>
      </c>
      <c r="E30" s="289">
        <v>30973.831200000001</v>
      </c>
      <c r="F30" s="289">
        <v>49906.124400000001</v>
      </c>
      <c r="G30" s="289">
        <v>67009.315499999997</v>
      </c>
      <c r="H30" s="289">
        <v>43611.371899999998</v>
      </c>
      <c r="I30" s="290">
        <v>18.97</v>
      </c>
      <c r="J30" s="290">
        <v>0.5</v>
      </c>
      <c r="K30" s="290">
        <v>10.52</v>
      </c>
      <c r="L30" s="290">
        <v>170.90860000000001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0.22969999999999999</v>
      </c>
      <c r="C31" s="294">
        <v>51471.4882</v>
      </c>
      <c r="D31" s="295">
        <v>26121.282800000001</v>
      </c>
      <c r="E31" s="295">
        <v>35033.568599999999</v>
      </c>
      <c r="F31" s="295">
        <v>62943.286</v>
      </c>
      <c r="G31" s="295">
        <v>86029.949500000002</v>
      </c>
      <c r="H31" s="295">
        <v>55593.050799999997</v>
      </c>
      <c r="I31" s="296">
        <v>27.86</v>
      </c>
      <c r="J31" s="296">
        <v>0.27</v>
      </c>
      <c r="K31" s="296">
        <v>10.49</v>
      </c>
      <c r="L31" s="296">
        <v>168.92509999999999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5.3900000000000003E-2</v>
      </c>
      <c r="C32" s="288">
        <v>40140.258000000002</v>
      </c>
      <c r="D32" s="289">
        <v>29912.573</v>
      </c>
      <c r="E32" s="289">
        <v>32275.445400000001</v>
      </c>
      <c r="F32" s="289">
        <v>42833.439299999998</v>
      </c>
      <c r="G32" s="289">
        <v>53360.428800000002</v>
      </c>
      <c r="H32" s="289">
        <v>39733.2736</v>
      </c>
      <c r="I32" s="290">
        <v>13.48</v>
      </c>
      <c r="J32" s="290">
        <v>1.1599999999999999</v>
      </c>
      <c r="K32" s="290">
        <v>9.66</v>
      </c>
      <c r="L32" s="290">
        <v>169.5239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0.3301</v>
      </c>
      <c r="C33" s="294">
        <v>35716.255499999999</v>
      </c>
      <c r="D33" s="295">
        <v>24226.364799999999</v>
      </c>
      <c r="E33" s="295">
        <v>26839.4018</v>
      </c>
      <c r="F33" s="295">
        <v>50153.151899999997</v>
      </c>
      <c r="G33" s="295">
        <v>65977.270699999994</v>
      </c>
      <c r="H33" s="295">
        <v>41071.931199999999</v>
      </c>
      <c r="I33" s="296">
        <v>17.07</v>
      </c>
      <c r="J33" s="296">
        <v>0.61</v>
      </c>
      <c r="K33" s="296">
        <v>9.69</v>
      </c>
      <c r="L33" s="296">
        <v>171.13300000000001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0.90039999999999998</v>
      </c>
      <c r="C34" s="288">
        <v>37436.073900000003</v>
      </c>
      <c r="D34" s="289">
        <v>16369.1078</v>
      </c>
      <c r="E34" s="289">
        <v>24452.848399999999</v>
      </c>
      <c r="F34" s="289">
        <v>53892.3603</v>
      </c>
      <c r="G34" s="289">
        <v>76465.341199999995</v>
      </c>
      <c r="H34" s="289">
        <v>43022.083700000003</v>
      </c>
      <c r="I34" s="290">
        <v>25.43</v>
      </c>
      <c r="J34" s="290">
        <v>2.64</v>
      </c>
      <c r="K34" s="290">
        <v>9.64</v>
      </c>
      <c r="L34" s="290">
        <v>171.52709999999999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0.11609999999999999</v>
      </c>
      <c r="C35" s="294">
        <v>52483.4274</v>
      </c>
      <c r="D35" s="295">
        <v>35131.213799999998</v>
      </c>
      <c r="E35" s="295">
        <v>44843.765700000004</v>
      </c>
      <c r="F35" s="295">
        <v>76426.792400000006</v>
      </c>
      <c r="G35" s="295">
        <v>97388.855899999995</v>
      </c>
      <c r="H35" s="295">
        <v>60636.890899999999</v>
      </c>
      <c r="I35" s="296">
        <v>20.68</v>
      </c>
      <c r="J35" s="296">
        <v>1.29</v>
      </c>
      <c r="K35" s="296">
        <v>10.94</v>
      </c>
      <c r="L35" s="296">
        <v>166.9957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0.75649999999999995</v>
      </c>
      <c r="C36" s="288">
        <v>37723.847600000001</v>
      </c>
      <c r="D36" s="289">
        <v>27183.7389</v>
      </c>
      <c r="E36" s="289">
        <v>30403.3344</v>
      </c>
      <c r="F36" s="289">
        <v>55742.972699999998</v>
      </c>
      <c r="G36" s="289">
        <v>80072.681400000001</v>
      </c>
      <c r="H36" s="289">
        <v>45271.095300000001</v>
      </c>
      <c r="I36" s="290">
        <v>12.47</v>
      </c>
      <c r="J36" s="290">
        <v>0.23</v>
      </c>
      <c r="K36" s="290">
        <v>10.59</v>
      </c>
      <c r="L36" s="290">
        <v>172.72470000000001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0.315</v>
      </c>
      <c r="C37" s="294">
        <v>37612.193099999997</v>
      </c>
      <c r="D37" s="295">
        <v>26069.428500000002</v>
      </c>
      <c r="E37" s="295">
        <v>30767.1342</v>
      </c>
      <c r="F37" s="295">
        <v>46970.8943</v>
      </c>
      <c r="G37" s="295">
        <v>48137.559699999998</v>
      </c>
      <c r="H37" s="295">
        <v>39058.748899999999</v>
      </c>
      <c r="I37" s="296">
        <v>23.21</v>
      </c>
      <c r="J37" s="296">
        <v>1.27</v>
      </c>
      <c r="K37" s="296">
        <v>9.77</v>
      </c>
      <c r="L37" s="296">
        <v>171.35900000000001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2.8299999999999999E-2</v>
      </c>
      <c r="C38" s="288">
        <v>28036.501799999998</v>
      </c>
      <c r="D38" s="289">
        <v>21812.687399999999</v>
      </c>
      <c r="E38" s="289">
        <v>24204.174900000002</v>
      </c>
      <c r="F38" s="289">
        <v>30885.706399999999</v>
      </c>
      <c r="G38" s="289">
        <v>38557.276700000002</v>
      </c>
      <c r="H38" s="289">
        <v>28775.471000000001</v>
      </c>
      <c r="I38" s="290">
        <v>20.64</v>
      </c>
      <c r="J38" s="290">
        <v>3.55</v>
      </c>
      <c r="K38" s="290">
        <v>10.79</v>
      </c>
      <c r="L38" s="290">
        <v>173.8956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0.20039999999999999</v>
      </c>
      <c r="C39" s="294">
        <v>19675.790099999998</v>
      </c>
      <c r="D39" s="295">
        <v>15140.0049</v>
      </c>
      <c r="E39" s="295">
        <v>16983.684099999999</v>
      </c>
      <c r="F39" s="295">
        <v>21648.8181</v>
      </c>
      <c r="G39" s="295">
        <v>23543.6878</v>
      </c>
      <c r="H39" s="295">
        <v>19772.660199999998</v>
      </c>
      <c r="I39" s="296">
        <v>17.5</v>
      </c>
      <c r="J39" s="296">
        <v>0.34</v>
      </c>
      <c r="K39" s="296">
        <v>9.93</v>
      </c>
      <c r="L39" s="296">
        <v>173.3552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8.77E-2</v>
      </c>
      <c r="C40" s="288">
        <v>30453.8426</v>
      </c>
      <c r="D40" s="289">
        <v>20613.073199999999</v>
      </c>
      <c r="E40" s="289">
        <v>23135.326000000001</v>
      </c>
      <c r="F40" s="289">
        <v>36054.0118</v>
      </c>
      <c r="G40" s="289">
        <v>44448.877899999999</v>
      </c>
      <c r="H40" s="289">
        <v>32269.377400000001</v>
      </c>
      <c r="I40" s="290">
        <v>16.3</v>
      </c>
      <c r="J40" s="290">
        <v>2.19</v>
      </c>
      <c r="K40" s="290">
        <v>10.34</v>
      </c>
      <c r="L40" s="290">
        <v>170.4375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0.28410000000000002</v>
      </c>
      <c r="C41" s="294">
        <v>39156.655700000003</v>
      </c>
      <c r="D41" s="295">
        <v>24982.483199999999</v>
      </c>
      <c r="E41" s="295">
        <v>29831.194899999999</v>
      </c>
      <c r="F41" s="295">
        <v>49896.0245</v>
      </c>
      <c r="G41" s="295">
        <v>56954.309800000003</v>
      </c>
      <c r="H41" s="295">
        <v>40787.075199999999</v>
      </c>
      <c r="I41" s="296">
        <v>10.39</v>
      </c>
      <c r="J41" s="296">
        <v>2.73</v>
      </c>
      <c r="K41" s="296">
        <v>10.23</v>
      </c>
      <c r="L41" s="296">
        <v>170.08799999999999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3.2915999999999999</v>
      </c>
      <c r="C42" s="288">
        <v>32610.659199999998</v>
      </c>
      <c r="D42" s="289">
        <v>21225.3138</v>
      </c>
      <c r="E42" s="289">
        <v>25716.001</v>
      </c>
      <c r="F42" s="289">
        <v>39586.114699999998</v>
      </c>
      <c r="G42" s="289">
        <v>46736.143199999999</v>
      </c>
      <c r="H42" s="289">
        <v>33790.506699999998</v>
      </c>
      <c r="I42" s="290">
        <v>28.13</v>
      </c>
      <c r="J42" s="290">
        <v>1.98</v>
      </c>
      <c r="K42" s="290">
        <v>10.199999999999999</v>
      </c>
      <c r="L42" s="290">
        <v>171.8827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0.98570000000000002</v>
      </c>
      <c r="C43" s="294">
        <v>34180.171600000001</v>
      </c>
      <c r="D43" s="295">
        <v>21867.540799999999</v>
      </c>
      <c r="E43" s="295">
        <v>24209.434700000002</v>
      </c>
      <c r="F43" s="295">
        <v>43145.315199999997</v>
      </c>
      <c r="G43" s="295">
        <v>50907.1227</v>
      </c>
      <c r="H43" s="295">
        <v>35200.927799999998</v>
      </c>
      <c r="I43" s="296">
        <v>20.68</v>
      </c>
      <c r="J43" s="296">
        <v>2.8</v>
      </c>
      <c r="K43" s="296">
        <v>11.1</v>
      </c>
      <c r="L43" s="296">
        <v>169.30099999999999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1.3429</v>
      </c>
      <c r="C44" s="288">
        <v>27759.001100000001</v>
      </c>
      <c r="D44" s="289">
        <v>18956.043099999999</v>
      </c>
      <c r="E44" s="289">
        <v>23210.2271</v>
      </c>
      <c r="F44" s="289">
        <v>35464.179900000003</v>
      </c>
      <c r="G44" s="289">
        <v>46700.304499999998</v>
      </c>
      <c r="H44" s="289">
        <v>31045.094499999999</v>
      </c>
      <c r="I44" s="290">
        <v>20.8</v>
      </c>
      <c r="J44" s="290">
        <v>1.22</v>
      </c>
      <c r="K44" s="290">
        <v>10.79</v>
      </c>
      <c r="L44" s="290">
        <v>170.89340000000001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3.7616999999999998</v>
      </c>
      <c r="C45" s="294">
        <v>31980.087800000001</v>
      </c>
      <c r="D45" s="295">
        <v>20035.9431</v>
      </c>
      <c r="E45" s="295">
        <v>25430.763200000001</v>
      </c>
      <c r="F45" s="295">
        <v>39845.747000000003</v>
      </c>
      <c r="G45" s="295">
        <v>48652.4323</v>
      </c>
      <c r="H45" s="295">
        <v>33388.910300000003</v>
      </c>
      <c r="I45" s="296">
        <v>22.49</v>
      </c>
      <c r="J45" s="296">
        <v>3.77</v>
      </c>
      <c r="K45" s="296">
        <v>10.17</v>
      </c>
      <c r="L45" s="296">
        <v>172.2927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8.8300000000000003E-2</v>
      </c>
      <c r="C46" s="288">
        <v>31705.5013</v>
      </c>
      <c r="D46" s="289">
        <v>28259.1675</v>
      </c>
      <c r="E46" s="289">
        <v>30555.034599999999</v>
      </c>
      <c r="F46" s="289">
        <v>32508.547299999998</v>
      </c>
      <c r="G46" s="289">
        <v>33517.0916</v>
      </c>
      <c r="H46" s="289">
        <v>31560.156200000001</v>
      </c>
      <c r="I46" s="290">
        <v>14.13</v>
      </c>
      <c r="J46" s="290">
        <v>12.79</v>
      </c>
      <c r="K46" s="290">
        <v>12.55</v>
      </c>
      <c r="L46" s="290">
        <v>164.66900000000001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7.4399999999999994E-2</v>
      </c>
      <c r="C47" s="294">
        <v>30137.4647</v>
      </c>
      <c r="D47" s="295">
        <v>24119.274000000001</v>
      </c>
      <c r="E47" s="295">
        <v>27498.9594</v>
      </c>
      <c r="F47" s="295">
        <v>34216.35</v>
      </c>
      <c r="G47" s="295">
        <v>39107.194799999997</v>
      </c>
      <c r="H47" s="295">
        <v>31848.77</v>
      </c>
      <c r="I47" s="296">
        <v>13.81</v>
      </c>
      <c r="J47" s="296">
        <v>7.65</v>
      </c>
      <c r="K47" s="296">
        <v>11.46</v>
      </c>
      <c r="L47" s="296">
        <v>180.4718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0.1056</v>
      </c>
      <c r="C48" s="288">
        <v>26450.3</v>
      </c>
      <c r="D48" s="289">
        <v>22702.480299999999</v>
      </c>
      <c r="E48" s="289">
        <v>24286.439399999999</v>
      </c>
      <c r="F48" s="289">
        <v>30733.121599999999</v>
      </c>
      <c r="G48" s="289">
        <v>32910.904300000002</v>
      </c>
      <c r="H48" s="289">
        <v>27381.477299999999</v>
      </c>
      <c r="I48" s="290">
        <v>20.74</v>
      </c>
      <c r="J48" s="290">
        <v>1.69</v>
      </c>
      <c r="K48" s="290">
        <v>9.98</v>
      </c>
      <c r="L48" s="290">
        <v>174.92850000000001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2.5341999999999998</v>
      </c>
      <c r="C49" s="294">
        <v>22421.766299999999</v>
      </c>
      <c r="D49" s="295">
        <v>14230.846600000001</v>
      </c>
      <c r="E49" s="295">
        <v>15653.101500000001</v>
      </c>
      <c r="F49" s="295">
        <v>27623.231299999999</v>
      </c>
      <c r="G49" s="295">
        <v>31527.428400000001</v>
      </c>
      <c r="H49" s="295">
        <v>22379.7644</v>
      </c>
      <c r="I49" s="296">
        <v>8.98</v>
      </c>
      <c r="J49" s="296">
        <v>6.84</v>
      </c>
      <c r="K49" s="296">
        <v>9.1</v>
      </c>
      <c r="L49" s="296">
        <v>173.99180000000001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9.2600000000000002E-2</v>
      </c>
      <c r="C50" s="288">
        <v>27554.4303</v>
      </c>
      <c r="D50" s="289">
        <v>23050.6391</v>
      </c>
      <c r="E50" s="289">
        <v>24867.261699999999</v>
      </c>
      <c r="F50" s="289">
        <v>29886.4103</v>
      </c>
      <c r="G50" s="289">
        <v>32224.508699999998</v>
      </c>
      <c r="H50" s="289">
        <v>27508.016899999999</v>
      </c>
      <c r="I50" s="290">
        <v>8.82</v>
      </c>
      <c r="J50" s="290">
        <v>12.94</v>
      </c>
      <c r="K50" s="290">
        <v>10.09</v>
      </c>
      <c r="L50" s="290">
        <v>169.47380000000001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0.13669999999999999</v>
      </c>
      <c r="C51" s="294">
        <v>24564.991699999999</v>
      </c>
      <c r="D51" s="295">
        <v>20191.306100000002</v>
      </c>
      <c r="E51" s="295">
        <v>22309.2657</v>
      </c>
      <c r="F51" s="295">
        <v>26782.844300000001</v>
      </c>
      <c r="G51" s="295">
        <v>29180.172600000002</v>
      </c>
      <c r="H51" s="295">
        <v>25087.464199999999</v>
      </c>
      <c r="I51" s="296">
        <v>9.48</v>
      </c>
      <c r="J51" s="296">
        <v>12.96</v>
      </c>
      <c r="K51" s="296">
        <v>9.16</v>
      </c>
      <c r="L51" s="296">
        <v>171.38239999999999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3.1099999999999999E-2</v>
      </c>
      <c r="C52" s="288">
        <v>30203.835899999998</v>
      </c>
      <c r="D52" s="289">
        <v>26469.438300000002</v>
      </c>
      <c r="E52" s="289">
        <v>27459.0926</v>
      </c>
      <c r="F52" s="289">
        <v>32065.000100000001</v>
      </c>
      <c r="G52" s="289">
        <v>33888.993600000002</v>
      </c>
      <c r="H52" s="289">
        <v>30230.797299999998</v>
      </c>
      <c r="I52" s="290">
        <v>11.08</v>
      </c>
      <c r="J52" s="290">
        <v>20.62</v>
      </c>
      <c r="K52" s="290">
        <v>10.029999999999999</v>
      </c>
      <c r="L52" s="290">
        <v>175.33539999999999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0.5363</v>
      </c>
      <c r="C53" s="294">
        <v>32169.642100000001</v>
      </c>
      <c r="D53" s="295">
        <v>20738.455300000001</v>
      </c>
      <c r="E53" s="295">
        <v>25231.009900000001</v>
      </c>
      <c r="F53" s="295">
        <v>40136.325400000002</v>
      </c>
      <c r="G53" s="295">
        <v>52743.894500000002</v>
      </c>
      <c r="H53" s="295">
        <v>35455.537900000003</v>
      </c>
      <c r="I53" s="296">
        <v>22.42</v>
      </c>
      <c r="J53" s="296">
        <v>0.47</v>
      </c>
      <c r="K53" s="296">
        <v>10.6</v>
      </c>
      <c r="L53" s="296">
        <v>171.6627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3.0426000000000002</v>
      </c>
      <c r="C54" s="288">
        <v>26418.5589</v>
      </c>
      <c r="D54" s="289">
        <v>19832.468499999999</v>
      </c>
      <c r="E54" s="289">
        <v>22220.166300000001</v>
      </c>
      <c r="F54" s="289">
        <v>32543.674299999999</v>
      </c>
      <c r="G54" s="289">
        <v>42240.292800000003</v>
      </c>
      <c r="H54" s="289">
        <v>29260.212299999999</v>
      </c>
      <c r="I54" s="290">
        <v>19.350000000000001</v>
      </c>
      <c r="J54" s="290">
        <v>0.77</v>
      </c>
      <c r="K54" s="290">
        <v>10.02</v>
      </c>
      <c r="L54" s="290">
        <v>170.95580000000001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0.16739999999999999</v>
      </c>
      <c r="C55" s="294">
        <v>31510.914100000002</v>
      </c>
      <c r="D55" s="295">
        <v>20575.172699999999</v>
      </c>
      <c r="E55" s="295">
        <v>24699.869200000001</v>
      </c>
      <c r="F55" s="295">
        <v>36957.680999999997</v>
      </c>
      <c r="G55" s="295">
        <v>52317.9735</v>
      </c>
      <c r="H55" s="295">
        <v>34475.963000000003</v>
      </c>
      <c r="I55" s="296">
        <v>21.21</v>
      </c>
      <c r="J55" s="296">
        <v>1.84</v>
      </c>
      <c r="K55" s="296">
        <v>11.6</v>
      </c>
      <c r="L55" s="296">
        <v>168.7722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3.6396000000000002</v>
      </c>
      <c r="C56" s="288">
        <v>25103.815399999999</v>
      </c>
      <c r="D56" s="289">
        <v>12371.592199999999</v>
      </c>
      <c r="E56" s="289">
        <v>15335.75</v>
      </c>
      <c r="F56" s="289">
        <v>33944.382599999997</v>
      </c>
      <c r="G56" s="289">
        <v>52227.242200000001</v>
      </c>
      <c r="H56" s="289">
        <v>28814.279500000001</v>
      </c>
      <c r="I56" s="290">
        <v>27.42</v>
      </c>
      <c r="J56" s="290">
        <v>0.47</v>
      </c>
      <c r="K56" s="290">
        <v>8.85</v>
      </c>
      <c r="L56" s="290">
        <v>171.67009999999999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1.0155000000000001</v>
      </c>
      <c r="C57" s="294">
        <v>29551.196100000001</v>
      </c>
      <c r="D57" s="295">
        <v>16148.095600000001</v>
      </c>
      <c r="E57" s="295">
        <v>23363.602599999998</v>
      </c>
      <c r="F57" s="295">
        <v>37269.465100000001</v>
      </c>
      <c r="G57" s="295">
        <v>50257.440799999997</v>
      </c>
      <c r="H57" s="295">
        <v>31622.540099999998</v>
      </c>
      <c r="I57" s="296">
        <v>18.43</v>
      </c>
      <c r="J57" s="296">
        <v>0.7</v>
      </c>
      <c r="K57" s="296">
        <v>10.94</v>
      </c>
      <c r="L57" s="296">
        <v>172.0265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0.17630000000000001</v>
      </c>
      <c r="C58" s="288">
        <v>29732.119299999998</v>
      </c>
      <c r="D58" s="289">
        <v>21956.7909</v>
      </c>
      <c r="E58" s="289">
        <v>26094.361700000001</v>
      </c>
      <c r="F58" s="289">
        <v>36575.121200000001</v>
      </c>
      <c r="G58" s="289">
        <v>43054.155299999999</v>
      </c>
      <c r="H58" s="289">
        <v>32151.445400000001</v>
      </c>
      <c r="I58" s="290">
        <v>22.31</v>
      </c>
      <c r="J58" s="290">
        <v>1.73</v>
      </c>
      <c r="K58" s="290">
        <v>10.37</v>
      </c>
      <c r="L58" s="290">
        <v>170.42519999999999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2.4257</v>
      </c>
      <c r="C59" s="294">
        <v>24376.997200000002</v>
      </c>
      <c r="D59" s="295">
        <v>13202.9056</v>
      </c>
      <c r="E59" s="295">
        <v>21642.1793</v>
      </c>
      <c r="F59" s="295">
        <v>31905.4238</v>
      </c>
      <c r="G59" s="295">
        <v>40442.528100000003</v>
      </c>
      <c r="H59" s="295">
        <v>27744.9984</v>
      </c>
      <c r="I59" s="296">
        <v>20.84</v>
      </c>
      <c r="J59" s="296">
        <v>0.35</v>
      </c>
      <c r="K59" s="296">
        <v>9.42</v>
      </c>
      <c r="L59" s="296">
        <v>171.3614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0.39700000000000002</v>
      </c>
      <c r="C60" s="288">
        <v>30670.6005</v>
      </c>
      <c r="D60" s="289">
        <v>21089.287799999998</v>
      </c>
      <c r="E60" s="289">
        <v>26225.547200000001</v>
      </c>
      <c r="F60" s="289">
        <v>38366.970800000003</v>
      </c>
      <c r="G60" s="289">
        <v>49412.126900000003</v>
      </c>
      <c r="H60" s="289">
        <v>33886.036599999999</v>
      </c>
      <c r="I60" s="290">
        <v>21.41</v>
      </c>
      <c r="J60" s="290">
        <v>0.94</v>
      </c>
      <c r="K60" s="290">
        <v>9.91</v>
      </c>
      <c r="L60" s="290">
        <v>170.73079999999999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4.0500000000000001E-2</v>
      </c>
      <c r="C61" s="294">
        <v>35788.168700000002</v>
      </c>
      <c r="D61" s="295">
        <v>25317.304199999999</v>
      </c>
      <c r="E61" s="295">
        <v>29489.397400000002</v>
      </c>
      <c r="F61" s="295">
        <v>46325.921300000002</v>
      </c>
      <c r="G61" s="295">
        <v>55086.357100000001</v>
      </c>
      <c r="H61" s="295">
        <v>40121.576099999998</v>
      </c>
      <c r="I61" s="296">
        <v>33.65</v>
      </c>
      <c r="J61" s="296">
        <v>1.1499999999999999</v>
      </c>
      <c r="K61" s="296">
        <v>10.94</v>
      </c>
      <c r="L61" s="296">
        <v>166.2567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1.4097999999999999</v>
      </c>
      <c r="C62" s="288">
        <v>24950.000400000001</v>
      </c>
      <c r="D62" s="289">
        <v>16405.082600000002</v>
      </c>
      <c r="E62" s="289">
        <v>19962.290499999999</v>
      </c>
      <c r="F62" s="289">
        <v>33360.789400000001</v>
      </c>
      <c r="G62" s="289">
        <v>44979.977099999996</v>
      </c>
      <c r="H62" s="289">
        <v>28909.094400000002</v>
      </c>
      <c r="I62" s="290">
        <v>18.149999999999999</v>
      </c>
      <c r="J62" s="290">
        <v>1.43</v>
      </c>
      <c r="K62" s="290">
        <v>10.07</v>
      </c>
      <c r="L62" s="290">
        <v>171.32990000000001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7.9299999999999995E-2</v>
      </c>
      <c r="C63" s="294">
        <v>20071.851500000001</v>
      </c>
      <c r="D63" s="295">
        <v>16903.651000000002</v>
      </c>
      <c r="E63" s="295">
        <v>18110.849399999999</v>
      </c>
      <c r="F63" s="295">
        <v>23330.771499999999</v>
      </c>
      <c r="G63" s="295">
        <v>34604.256099999999</v>
      </c>
      <c r="H63" s="295">
        <v>23004.767400000001</v>
      </c>
      <c r="I63" s="296">
        <v>6.2</v>
      </c>
      <c r="J63" s="296">
        <v>2.1800000000000002</v>
      </c>
      <c r="K63" s="296">
        <v>10.71</v>
      </c>
      <c r="L63" s="296">
        <v>173.20490000000001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0.14710000000000001</v>
      </c>
      <c r="C64" s="288">
        <v>30535.8773</v>
      </c>
      <c r="D64" s="289">
        <v>20218.3747</v>
      </c>
      <c r="E64" s="289">
        <v>27760.557499999999</v>
      </c>
      <c r="F64" s="289">
        <v>36434.303800000002</v>
      </c>
      <c r="G64" s="289">
        <v>43030.537100000001</v>
      </c>
      <c r="H64" s="289">
        <v>32405.147499999999</v>
      </c>
      <c r="I64" s="290">
        <v>18.079999999999998</v>
      </c>
      <c r="J64" s="290">
        <v>1.25</v>
      </c>
      <c r="K64" s="290">
        <v>8.7100000000000009</v>
      </c>
      <c r="L64" s="290">
        <v>172.5479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3.7191000000000001</v>
      </c>
      <c r="C65" s="294">
        <v>16999.183199999999</v>
      </c>
      <c r="D65" s="295">
        <v>12144.0579</v>
      </c>
      <c r="E65" s="295">
        <v>12623.839099999999</v>
      </c>
      <c r="F65" s="295">
        <v>24720.764800000001</v>
      </c>
      <c r="G65" s="295">
        <v>32422.845300000001</v>
      </c>
      <c r="H65" s="295">
        <v>20012.659</v>
      </c>
      <c r="I65" s="296">
        <v>15.68</v>
      </c>
      <c r="J65" s="296">
        <v>0.4</v>
      </c>
      <c r="K65" s="296">
        <v>9.6</v>
      </c>
      <c r="L65" s="296">
        <v>169.6104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0.48020000000000002</v>
      </c>
      <c r="C66" s="288">
        <v>23319.044399999999</v>
      </c>
      <c r="D66" s="289">
        <v>20998.452099999999</v>
      </c>
      <c r="E66" s="289">
        <v>22049.7765</v>
      </c>
      <c r="F66" s="289">
        <v>25077.0785</v>
      </c>
      <c r="G66" s="289">
        <v>27097.666700000002</v>
      </c>
      <c r="H66" s="289">
        <v>23738.1675</v>
      </c>
      <c r="I66" s="290">
        <v>22.43</v>
      </c>
      <c r="J66" s="290">
        <v>2.2400000000000002</v>
      </c>
      <c r="K66" s="290">
        <v>10.210000000000001</v>
      </c>
      <c r="L66" s="290">
        <v>163.72559999999999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2.8593000000000002</v>
      </c>
      <c r="C67" s="294">
        <v>21415.042000000001</v>
      </c>
      <c r="D67" s="295">
        <v>11744.955599999999</v>
      </c>
      <c r="E67" s="295">
        <v>15528</v>
      </c>
      <c r="F67" s="295">
        <v>25927.4804</v>
      </c>
      <c r="G67" s="295">
        <v>34387.918100000003</v>
      </c>
      <c r="H67" s="295">
        <v>22460.160100000001</v>
      </c>
      <c r="I67" s="296">
        <v>16.34</v>
      </c>
      <c r="J67" s="296">
        <v>0.16</v>
      </c>
      <c r="K67" s="296">
        <v>9.1300000000000008</v>
      </c>
      <c r="L67" s="296">
        <v>175.5377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1.91</v>
      </c>
      <c r="C68" s="288">
        <v>21759.231299999999</v>
      </c>
      <c r="D68" s="289">
        <v>13721.667299999999</v>
      </c>
      <c r="E68" s="289">
        <v>17727.230800000001</v>
      </c>
      <c r="F68" s="289">
        <v>26896.898000000001</v>
      </c>
      <c r="G68" s="289">
        <v>32825.339599999999</v>
      </c>
      <c r="H68" s="289">
        <v>22902.0851</v>
      </c>
      <c r="I68" s="290">
        <v>21.14</v>
      </c>
      <c r="J68" s="290">
        <v>1.95</v>
      </c>
      <c r="K68" s="290">
        <v>9.23</v>
      </c>
      <c r="L68" s="290">
        <v>173.05170000000001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0.45829999999999999</v>
      </c>
      <c r="C69" s="294">
        <v>25533.129099999998</v>
      </c>
      <c r="D69" s="295">
        <v>19737.6132</v>
      </c>
      <c r="E69" s="295">
        <v>20572.3403</v>
      </c>
      <c r="F69" s="295">
        <v>33913.009100000003</v>
      </c>
      <c r="G69" s="295">
        <v>42430.403400000003</v>
      </c>
      <c r="H69" s="295">
        <v>28666.563300000002</v>
      </c>
      <c r="I69" s="296">
        <v>21.58</v>
      </c>
      <c r="J69" s="296">
        <v>2.6</v>
      </c>
      <c r="K69" s="296">
        <v>10.62</v>
      </c>
      <c r="L69" s="296">
        <v>172.02250000000001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0.40510000000000002</v>
      </c>
      <c r="C70" s="288">
        <v>32720.177800000001</v>
      </c>
      <c r="D70" s="289">
        <v>23667.863799999999</v>
      </c>
      <c r="E70" s="289">
        <v>28217.3462</v>
      </c>
      <c r="F70" s="289">
        <v>35496.419099999999</v>
      </c>
      <c r="G70" s="289">
        <v>39940.934000000001</v>
      </c>
      <c r="H70" s="289">
        <v>32363.021499999999</v>
      </c>
      <c r="I70" s="290">
        <v>11.96</v>
      </c>
      <c r="J70" s="290">
        <v>7.59</v>
      </c>
      <c r="K70" s="290">
        <v>11.66</v>
      </c>
      <c r="L70" s="290">
        <v>167.2319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0.59650000000000003</v>
      </c>
      <c r="C71" s="294">
        <v>18933.726699999999</v>
      </c>
      <c r="D71" s="295">
        <v>17250.277900000001</v>
      </c>
      <c r="E71" s="295">
        <v>18001.544600000001</v>
      </c>
      <c r="F71" s="295">
        <v>20165.877700000001</v>
      </c>
      <c r="G71" s="295">
        <v>21632.836800000001</v>
      </c>
      <c r="H71" s="295">
        <v>19286.642800000001</v>
      </c>
      <c r="I71" s="296">
        <v>18.28</v>
      </c>
      <c r="J71" s="296">
        <v>1.53</v>
      </c>
      <c r="K71" s="296">
        <v>9.81</v>
      </c>
      <c r="L71" s="296">
        <v>164.57980000000001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0.1114</v>
      </c>
      <c r="C72" s="288">
        <v>30833.100299999998</v>
      </c>
      <c r="D72" s="289">
        <v>21826.5245</v>
      </c>
      <c r="E72" s="289">
        <v>26340.883699999998</v>
      </c>
      <c r="F72" s="289">
        <v>36286.7863</v>
      </c>
      <c r="G72" s="289">
        <v>47990.002899999999</v>
      </c>
      <c r="H72" s="289">
        <v>32839.4692</v>
      </c>
      <c r="I72" s="290">
        <v>26.39</v>
      </c>
      <c r="J72" s="290">
        <v>0.69</v>
      </c>
      <c r="K72" s="290">
        <v>9.77</v>
      </c>
      <c r="L72" s="290">
        <v>168.89230000000001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1.0601</v>
      </c>
      <c r="C73" s="294">
        <v>24554.150099999999</v>
      </c>
      <c r="D73" s="295">
        <v>16643.766</v>
      </c>
      <c r="E73" s="295">
        <v>19042.641100000001</v>
      </c>
      <c r="F73" s="295">
        <v>33306.850400000003</v>
      </c>
      <c r="G73" s="295">
        <v>42352.124799999998</v>
      </c>
      <c r="H73" s="295">
        <v>27395.269499999999</v>
      </c>
      <c r="I73" s="296">
        <v>14.95</v>
      </c>
      <c r="J73" s="296">
        <v>3.34</v>
      </c>
      <c r="K73" s="296">
        <v>10.07</v>
      </c>
      <c r="L73" s="296">
        <v>176.46420000000001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6.7453000000000003</v>
      </c>
      <c r="C74" s="288">
        <v>17031.205399999999</v>
      </c>
      <c r="D74" s="289">
        <v>12053.5249</v>
      </c>
      <c r="E74" s="289">
        <v>13437.601199999999</v>
      </c>
      <c r="F74" s="289">
        <v>20480.819</v>
      </c>
      <c r="G74" s="289">
        <v>25362.905500000001</v>
      </c>
      <c r="H74" s="289">
        <v>17973.540300000001</v>
      </c>
      <c r="I74" s="290">
        <v>14.54</v>
      </c>
      <c r="J74" s="290">
        <v>2.94</v>
      </c>
      <c r="K74" s="290">
        <v>9.6199999999999992</v>
      </c>
      <c r="L74" s="290">
        <v>173.8212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0.57879999999999998</v>
      </c>
      <c r="C75" s="294">
        <v>17138.749100000001</v>
      </c>
      <c r="D75" s="295">
        <v>13651.0833</v>
      </c>
      <c r="E75" s="295">
        <v>14554.618</v>
      </c>
      <c r="F75" s="295">
        <v>21790.739699999998</v>
      </c>
      <c r="G75" s="295">
        <v>26602.216199999999</v>
      </c>
      <c r="H75" s="295">
        <v>18625.4594</v>
      </c>
      <c r="I75" s="296">
        <v>9.39</v>
      </c>
      <c r="J75" s="296">
        <v>7.07</v>
      </c>
      <c r="K75" s="296">
        <v>10.42</v>
      </c>
      <c r="L75" s="296">
        <v>170.43620000000001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0.71519999999999995</v>
      </c>
      <c r="C76" s="288">
        <v>18409.311799999999</v>
      </c>
      <c r="D76" s="289">
        <v>15299.4166</v>
      </c>
      <c r="E76" s="289">
        <v>16743.960599999999</v>
      </c>
      <c r="F76" s="289">
        <v>20648.235100000002</v>
      </c>
      <c r="G76" s="289">
        <v>21880.224300000002</v>
      </c>
      <c r="H76" s="289">
        <v>18661.263999999999</v>
      </c>
      <c r="I76" s="290">
        <v>6.29</v>
      </c>
      <c r="J76" s="290">
        <v>8</v>
      </c>
      <c r="K76" s="290">
        <v>10.11</v>
      </c>
      <c r="L76" s="290">
        <v>181.05799999999999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0.1898</v>
      </c>
      <c r="C77" s="294">
        <v>26238.724900000001</v>
      </c>
      <c r="D77" s="295">
        <v>22573.6011</v>
      </c>
      <c r="E77" s="295">
        <v>24134.1695</v>
      </c>
      <c r="F77" s="295">
        <v>32198.760399999999</v>
      </c>
      <c r="G77" s="295">
        <v>46104.214399999997</v>
      </c>
      <c r="H77" s="295">
        <v>30219.172299999998</v>
      </c>
      <c r="I77" s="296">
        <v>18.670000000000002</v>
      </c>
      <c r="J77" s="296">
        <v>12.71</v>
      </c>
      <c r="K77" s="296">
        <v>12.5</v>
      </c>
      <c r="L77" s="296">
        <v>174.1438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0.7581</v>
      </c>
      <c r="C78" s="288">
        <v>14232.162</v>
      </c>
      <c r="D78" s="289">
        <v>12423.3333</v>
      </c>
      <c r="E78" s="289">
        <v>12644.397300000001</v>
      </c>
      <c r="F78" s="289">
        <v>16506.0262</v>
      </c>
      <c r="G78" s="289">
        <v>20412.690299999998</v>
      </c>
      <c r="H78" s="289">
        <v>15420.2603</v>
      </c>
      <c r="I78" s="290">
        <v>6.38</v>
      </c>
      <c r="J78" s="290">
        <v>8.57</v>
      </c>
      <c r="K78" s="290">
        <v>9.19</v>
      </c>
      <c r="L78" s="290">
        <v>175.51679999999999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0.1656</v>
      </c>
      <c r="C79" s="294">
        <v>29467.856899999999</v>
      </c>
      <c r="D79" s="295">
        <v>21774.453799999999</v>
      </c>
      <c r="E79" s="295">
        <v>25624.076300000001</v>
      </c>
      <c r="F79" s="295">
        <v>31539.7952</v>
      </c>
      <c r="G79" s="295">
        <v>32997.526700000002</v>
      </c>
      <c r="H79" s="295">
        <v>28787.149099999999</v>
      </c>
      <c r="I79" s="296">
        <v>16.13</v>
      </c>
      <c r="J79" s="296">
        <v>7.02</v>
      </c>
      <c r="K79" s="296">
        <v>11.36</v>
      </c>
      <c r="L79" s="296">
        <v>166.00139999999999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4.5400000000000003E-2</v>
      </c>
      <c r="C80" s="288">
        <v>31739.056700000001</v>
      </c>
      <c r="D80" s="289">
        <v>20508.502</v>
      </c>
      <c r="E80" s="289">
        <v>25448.002700000001</v>
      </c>
      <c r="F80" s="289">
        <v>36367.343999999997</v>
      </c>
      <c r="G80" s="289">
        <v>39102.473899999997</v>
      </c>
      <c r="H80" s="289">
        <v>30576.928500000002</v>
      </c>
      <c r="I80" s="290">
        <v>29.56</v>
      </c>
      <c r="J80" s="290">
        <v>5.45</v>
      </c>
      <c r="K80" s="290">
        <v>16.66</v>
      </c>
      <c r="L80" s="290">
        <v>174.72280000000001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0.51259999999999994</v>
      </c>
      <c r="C81" s="294">
        <v>26261.5625</v>
      </c>
      <c r="D81" s="295">
        <v>22290.664000000001</v>
      </c>
      <c r="E81" s="295">
        <v>24636.9601</v>
      </c>
      <c r="F81" s="295">
        <v>32886.395199999999</v>
      </c>
      <c r="G81" s="295">
        <v>38636.508800000003</v>
      </c>
      <c r="H81" s="295">
        <v>29027.6548</v>
      </c>
      <c r="I81" s="296">
        <v>18.28</v>
      </c>
      <c r="J81" s="296">
        <v>5.03</v>
      </c>
      <c r="K81" s="296">
        <v>12.71</v>
      </c>
      <c r="L81" s="296">
        <v>180.43610000000001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5.3285999999999998</v>
      </c>
      <c r="C82" s="288">
        <v>25501.252100000002</v>
      </c>
      <c r="D82" s="289">
        <v>17781.886699999999</v>
      </c>
      <c r="E82" s="289">
        <v>19885.010300000002</v>
      </c>
      <c r="F82" s="289">
        <v>31446.709599999998</v>
      </c>
      <c r="G82" s="289">
        <v>38275.070500000002</v>
      </c>
      <c r="H82" s="289">
        <v>26832.990900000001</v>
      </c>
      <c r="I82" s="290">
        <v>16.29</v>
      </c>
      <c r="J82" s="290">
        <v>4.66</v>
      </c>
      <c r="K82" s="290">
        <v>12.2</v>
      </c>
      <c r="L82" s="290">
        <v>184.93520000000001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6.8129</v>
      </c>
      <c r="C83" s="294">
        <v>27214.3986</v>
      </c>
      <c r="D83" s="295">
        <v>17196.9094</v>
      </c>
      <c r="E83" s="295">
        <v>22877.517199999998</v>
      </c>
      <c r="F83" s="295">
        <v>33022.779799999997</v>
      </c>
      <c r="G83" s="295">
        <v>37405.084199999998</v>
      </c>
      <c r="H83" s="295">
        <v>27762.210299999999</v>
      </c>
      <c r="I83" s="296">
        <v>18.440000000000001</v>
      </c>
      <c r="J83" s="296">
        <v>5.21</v>
      </c>
      <c r="K83" s="296">
        <v>12</v>
      </c>
      <c r="L83" s="296">
        <v>180.87090000000001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0.20630000000000001</v>
      </c>
      <c r="C84" s="288">
        <v>28096.9637</v>
      </c>
      <c r="D84" s="289">
        <v>18037.052299999999</v>
      </c>
      <c r="E84" s="289">
        <v>22524.416799999999</v>
      </c>
      <c r="F84" s="289">
        <v>34050.966800000002</v>
      </c>
      <c r="G84" s="289">
        <v>39824.748899999999</v>
      </c>
      <c r="H84" s="289">
        <v>28381.563399999999</v>
      </c>
      <c r="I84" s="290">
        <v>16.66</v>
      </c>
      <c r="J84" s="290">
        <v>5.9</v>
      </c>
      <c r="K84" s="290">
        <v>13.11</v>
      </c>
      <c r="L84" s="290">
        <v>179.1437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2.2364000000000002</v>
      </c>
      <c r="C85" s="294">
        <v>27372.930799999998</v>
      </c>
      <c r="D85" s="295">
        <v>20032.748100000001</v>
      </c>
      <c r="E85" s="295">
        <v>23412.534800000001</v>
      </c>
      <c r="F85" s="295">
        <v>33704.733699999997</v>
      </c>
      <c r="G85" s="295">
        <v>37954.856599999999</v>
      </c>
      <c r="H85" s="295">
        <v>28448.2552</v>
      </c>
      <c r="I85" s="296">
        <v>19.52</v>
      </c>
      <c r="J85" s="296">
        <v>6.51</v>
      </c>
      <c r="K85" s="296">
        <v>11.64</v>
      </c>
      <c r="L85" s="296">
        <v>174.44800000000001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4.7199999999999999E-2</v>
      </c>
      <c r="C86" s="288">
        <v>20078.156500000001</v>
      </c>
      <c r="D86" s="289">
        <v>12678.6549</v>
      </c>
      <c r="E86" s="289">
        <v>14188.779699999999</v>
      </c>
      <c r="F86" s="289">
        <v>26164.236400000002</v>
      </c>
      <c r="G86" s="289">
        <v>28406.120599999998</v>
      </c>
      <c r="H86" s="289">
        <v>20325.644899999999</v>
      </c>
      <c r="I86" s="290">
        <v>13.68</v>
      </c>
      <c r="J86" s="290">
        <v>1.5</v>
      </c>
      <c r="K86" s="290">
        <v>13.13</v>
      </c>
      <c r="L86" s="290">
        <v>169.43010000000001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1.4357</v>
      </c>
      <c r="C87" s="294">
        <v>29664.804</v>
      </c>
      <c r="D87" s="295">
        <v>20125.719499999999</v>
      </c>
      <c r="E87" s="295">
        <v>25572.857899999999</v>
      </c>
      <c r="F87" s="295">
        <v>36865.607100000001</v>
      </c>
      <c r="G87" s="295">
        <v>43105.845600000001</v>
      </c>
      <c r="H87" s="295">
        <v>31312.027699999999</v>
      </c>
      <c r="I87" s="296">
        <v>16.89</v>
      </c>
      <c r="J87" s="296">
        <v>6.19</v>
      </c>
      <c r="K87" s="296">
        <v>12.08</v>
      </c>
      <c r="L87" s="296">
        <v>175.90610000000001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9.5299999999999996E-2</v>
      </c>
      <c r="C88" s="288">
        <v>28321.750199999999</v>
      </c>
      <c r="D88" s="289">
        <v>23561.752</v>
      </c>
      <c r="E88" s="289">
        <v>25572.775799999999</v>
      </c>
      <c r="F88" s="289">
        <v>35754.724699999999</v>
      </c>
      <c r="G88" s="289">
        <v>46585.296699999999</v>
      </c>
      <c r="H88" s="289">
        <v>31595.561699999998</v>
      </c>
      <c r="I88" s="290">
        <v>18.59</v>
      </c>
      <c r="J88" s="290">
        <v>7.74</v>
      </c>
      <c r="K88" s="290">
        <v>11.45</v>
      </c>
      <c r="L88" s="290">
        <v>176.1292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0.3</v>
      </c>
      <c r="C89" s="294">
        <v>30555.405900000002</v>
      </c>
      <c r="D89" s="295">
        <v>20152.427199999998</v>
      </c>
      <c r="E89" s="295">
        <v>24968.6937</v>
      </c>
      <c r="F89" s="295">
        <v>39748.617100000003</v>
      </c>
      <c r="G89" s="295">
        <v>47036.7045</v>
      </c>
      <c r="H89" s="295">
        <v>33049.097399999999</v>
      </c>
      <c r="I89" s="296">
        <v>12.15</v>
      </c>
      <c r="J89" s="296">
        <v>10.93</v>
      </c>
      <c r="K89" s="296">
        <v>10.9</v>
      </c>
      <c r="L89" s="296">
        <v>170.9366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0.8851</v>
      </c>
      <c r="C90" s="288">
        <v>25080.9107</v>
      </c>
      <c r="D90" s="289">
        <v>19236.858499999998</v>
      </c>
      <c r="E90" s="289">
        <v>21932.832399999999</v>
      </c>
      <c r="F90" s="289">
        <v>26759.312699999999</v>
      </c>
      <c r="G90" s="289">
        <v>28797.882300000001</v>
      </c>
      <c r="H90" s="289">
        <v>24507.529600000002</v>
      </c>
      <c r="I90" s="290">
        <v>18.27</v>
      </c>
      <c r="J90" s="290">
        <v>8.1</v>
      </c>
      <c r="K90" s="290">
        <v>12.59</v>
      </c>
      <c r="L90" s="290">
        <v>169.3921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0.40439999999999998</v>
      </c>
      <c r="C91" s="294">
        <v>28353.325199999999</v>
      </c>
      <c r="D91" s="295">
        <v>19886.469400000002</v>
      </c>
      <c r="E91" s="295">
        <v>21815.625</v>
      </c>
      <c r="F91" s="295">
        <v>31774.724200000001</v>
      </c>
      <c r="G91" s="295">
        <v>36550.974699999999</v>
      </c>
      <c r="H91" s="295">
        <v>27992.4908</v>
      </c>
      <c r="I91" s="296">
        <v>18.899999999999999</v>
      </c>
      <c r="J91" s="296">
        <v>7.28</v>
      </c>
      <c r="K91" s="296">
        <v>11.9</v>
      </c>
      <c r="L91" s="296">
        <v>174.56059999999999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1.2825</v>
      </c>
      <c r="C92" s="288">
        <v>28290.1024</v>
      </c>
      <c r="D92" s="289">
        <v>21595.3501</v>
      </c>
      <c r="E92" s="289">
        <v>24802.026600000001</v>
      </c>
      <c r="F92" s="289">
        <v>34869.506800000003</v>
      </c>
      <c r="G92" s="289">
        <v>43532.497199999998</v>
      </c>
      <c r="H92" s="289">
        <v>30494.2713</v>
      </c>
      <c r="I92" s="290">
        <v>16.2</v>
      </c>
      <c r="J92" s="290">
        <v>20.72</v>
      </c>
      <c r="K92" s="290">
        <v>12.86</v>
      </c>
      <c r="L92" s="290">
        <v>169.7861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4.0850999999999997</v>
      </c>
      <c r="C93" s="294">
        <v>37373.017200000002</v>
      </c>
      <c r="D93" s="295">
        <v>25130.6705</v>
      </c>
      <c r="E93" s="295">
        <v>31660.905200000001</v>
      </c>
      <c r="F93" s="295">
        <v>41032.308599999997</v>
      </c>
      <c r="G93" s="295">
        <v>45148.580399999999</v>
      </c>
      <c r="H93" s="295">
        <v>36288.651100000003</v>
      </c>
      <c r="I93" s="296">
        <v>21.22</v>
      </c>
      <c r="J93" s="296">
        <v>11.51</v>
      </c>
      <c r="K93" s="296">
        <v>14.78</v>
      </c>
      <c r="L93" s="296">
        <v>174.2302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0.16769999999999999</v>
      </c>
      <c r="C94" s="288">
        <v>17769.290700000001</v>
      </c>
      <c r="D94" s="289">
        <v>15441.194100000001</v>
      </c>
      <c r="E94" s="289">
        <v>16548.732899999999</v>
      </c>
      <c r="F94" s="289">
        <v>19228.428899999999</v>
      </c>
      <c r="G94" s="289">
        <v>21828.6934</v>
      </c>
      <c r="H94" s="289">
        <v>18287.278999999999</v>
      </c>
      <c r="I94" s="290">
        <v>14.04</v>
      </c>
      <c r="J94" s="290">
        <v>4.26</v>
      </c>
      <c r="K94" s="290">
        <v>11.98</v>
      </c>
      <c r="L94" s="290">
        <v>176.73840000000001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0.4042</v>
      </c>
      <c r="C95" s="294">
        <v>23982.333999999999</v>
      </c>
      <c r="D95" s="295">
        <v>16229.917100000001</v>
      </c>
      <c r="E95" s="295">
        <v>17588.2101</v>
      </c>
      <c r="F95" s="295">
        <v>28636.5844</v>
      </c>
      <c r="G95" s="295">
        <v>32707.442800000001</v>
      </c>
      <c r="H95" s="295">
        <v>23867.408500000001</v>
      </c>
      <c r="I95" s="296">
        <v>18.55</v>
      </c>
      <c r="J95" s="296">
        <v>6.96</v>
      </c>
      <c r="K95" s="296">
        <v>11.52</v>
      </c>
      <c r="L95" s="296">
        <v>175.97040000000001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0.14419999999999999</v>
      </c>
      <c r="C96" s="288">
        <v>24855.547399999999</v>
      </c>
      <c r="D96" s="289">
        <v>15256.0833</v>
      </c>
      <c r="E96" s="289">
        <v>20107.185700000002</v>
      </c>
      <c r="F96" s="289">
        <v>30005.5782</v>
      </c>
      <c r="G96" s="289">
        <v>36688.551200000002</v>
      </c>
      <c r="H96" s="289">
        <v>25495.745800000001</v>
      </c>
      <c r="I96" s="290">
        <v>14.61</v>
      </c>
      <c r="J96" s="290">
        <v>11.46</v>
      </c>
      <c r="K96" s="290">
        <v>12.02</v>
      </c>
      <c r="L96" s="290">
        <v>171.33500000000001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0.6552</v>
      </c>
      <c r="C97" s="294">
        <v>24520.896799999999</v>
      </c>
      <c r="D97" s="295">
        <v>19153.567800000001</v>
      </c>
      <c r="E97" s="295">
        <v>21423.619699999999</v>
      </c>
      <c r="F97" s="295">
        <v>28317.5255</v>
      </c>
      <c r="G97" s="295">
        <v>33042.232799999998</v>
      </c>
      <c r="H97" s="295">
        <v>25326.0425</v>
      </c>
      <c r="I97" s="296">
        <v>17.46</v>
      </c>
      <c r="J97" s="296">
        <v>7.16</v>
      </c>
      <c r="K97" s="296">
        <v>14.05</v>
      </c>
      <c r="L97" s="296">
        <v>172.1268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3.3519999999999999</v>
      </c>
      <c r="C98" s="288">
        <v>20537.310099999999</v>
      </c>
      <c r="D98" s="289">
        <v>15876.508400000001</v>
      </c>
      <c r="E98" s="289">
        <v>18136.5065</v>
      </c>
      <c r="F98" s="289">
        <v>26186.911599999999</v>
      </c>
      <c r="G98" s="289">
        <v>32073.426299999999</v>
      </c>
      <c r="H98" s="289">
        <v>22581.781500000001</v>
      </c>
      <c r="I98" s="290">
        <v>12.99</v>
      </c>
      <c r="J98" s="290">
        <v>10.26</v>
      </c>
      <c r="K98" s="290">
        <v>10.74</v>
      </c>
      <c r="L98" s="290">
        <v>174.29249999999999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0.2084</v>
      </c>
      <c r="C99" s="294">
        <v>38687.435700000002</v>
      </c>
      <c r="D99" s="295">
        <v>31506.494999999999</v>
      </c>
      <c r="E99" s="295">
        <v>36786.496099999997</v>
      </c>
      <c r="F99" s="295">
        <v>41592.057500000003</v>
      </c>
      <c r="G99" s="295">
        <v>43685.210599999999</v>
      </c>
      <c r="H99" s="295">
        <v>38299.6659</v>
      </c>
      <c r="I99" s="296">
        <v>10.6</v>
      </c>
      <c r="J99" s="296">
        <v>15.26</v>
      </c>
      <c r="K99" s="296">
        <v>12.4</v>
      </c>
      <c r="L99" s="296">
        <v>165.7818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0.1615</v>
      </c>
      <c r="C100" s="288">
        <v>28826.229599999999</v>
      </c>
      <c r="D100" s="289">
        <v>22223.857100000001</v>
      </c>
      <c r="E100" s="289">
        <v>24756.6165</v>
      </c>
      <c r="F100" s="289">
        <v>32333.250800000002</v>
      </c>
      <c r="G100" s="289">
        <v>34730.754399999998</v>
      </c>
      <c r="H100" s="289">
        <v>28656.910899999999</v>
      </c>
      <c r="I100" s="290">
        <v>11.28</v>
      </c>
      <c r="J100" s="290">
        <v>12.63</v>
      </c>
      <c r="K100" s="290">
        <v>12.72</v>
      </c>
      <c r="L100" s="290">
        <v>167.42359999999999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2.7761999999999998</v>
      </c>
      <c r="C101" s="294">
        <v>23961.050200000001</v>
      </c>
      <c r="D101" s="295">
        <v>13585.528</v>
      </c>
      <c r="E101" s="295">
        <v>18541.5504</v>
      </c>
      <c r="F101" s="295">
        <v>26367.049599999998</v>
      </c>
      <c r="G101" s="295">
        <v>31197.2065</v>
      </c>
      <c r="H101" s="295">
        <v>23156.3665</v>
      </c>
      <c r="I101" s="296">
        <v>18.37</v>
      </c>
      <c r="J101" s="296">
        <v>3.54</v>
      </c>
      <c r="K101" s="296">
        <v>10.3</v>
      </c>
      <c r="L101" s="296">
        <v>181.81610000000001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3.6684999999999999</v>
      </c>
      <c r="C102" s="288">
        <v>23478.675999999999</v>
      </c>
      <c r="D102" s="289">
        <v>17652.478800000001</v>
      </c>
      <c r="E102" s="289">
        <v>19799.2333</v>
      </c>
      <c r="F102" s="289">
        <v>27195.089400000001</v>
      </c>
      <c r="G102" s="289">
        <v>30619.1744</v>
      </c>
      <c r="H102" s="289">
        <v>23837.7461</v>
      </c>
      <c r="I102" s="290">
        <v>21.14</v>
      </c>
      <c r="J102" s="290">
        <v>4.07</v>
      </c>
      <c r="K102" s="290">
        <v>10.51</v>
      </c>
      <c r="L102" s="290">
        <v>176.12430000000001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1.6971000000000001</v>
      </c>
      <c r="C103" s="294">
        <v>14541.9166</v>
      </c>
      <c r="D103" s="295">
        <v>11444.440699999999</v>
      </c>
      <c r="E103" s="295">
        <v>12404.6888</v>
      </c>
      <c r="F103" s="295">
        <v>17198.893800000002</v>
      </c>
      <c r="G103" s="295">
        <v>19627.48</v>
      </c>
      <c r="H103" s="295">
        <v>15252.1803</v>
      </c>
      <c r="I103" s="296">
        <v>13.67</v>
      </c>
      <c r="J103" s="296">
        <v>2.5299999999999998</v>
      </c>
      <c r="K103" s="296">
        <v>10.85</v>
      </c>
      <c r="L103" s="296">
        <v>173.20740000000001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2.4165999999999999</v>
      </c>
      <c r="C104" s="288">
        <v>21113.794399999999</v>
      </c>
      <c r="D104" s="289">
        <v>14973.325800000001</v>
      </c>
      <c r="E104" s="289">
        <v>16983.5252</v>
      </c>
      <c r="F104" s="289">
        <v>24956.947700000001</v>
      </c>
      <c r="G104" s="289">
        <v>28594.091199999999</v>
      </c>
      <c r="H104" s="289">
        <v>21484.951300000001</v>
      </c>
      <c r="I104" s="290">
        <v>21.01</v>
      </c>
      <c r="J104" s="290">
        <v>7.35</v>
      </c>
      <c r="K104" s="290">
        <v>11.43</v>
      </c>
      <c r="L104" s="290">
        <v>172.68539999999999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4.0300000000000002E-2</v>
      </c>
      <c r="C105" s="294">
        <v>29226.381700000002</v>
      </c>
      <c r="D105" s="295">
        <v>24652.3226</v>
      </c>
      <c r="E105" s="295">
        <v>27824.406900000002</v>
      </c>
      <c r="F105" s="295">
        <v>31851.442299999999</v>
      </c>
      <c r="G105" s="295">
        <v>32543.658599999999</v>
      </c>
      <c r="H105" s="295">
        <v>28838.7889</v>
      </c>
      <c r="I105" s="296">
        <v>21.79</v>
      </c>
      <c r="J105" s="296">
        <v>6.9</v>
      </c>
      <c r="K105" s="296">
        <v>14.59</v>
      </c>
      <c r="L105" s="296">
        <v>171.03030000000001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6.8699999999999997E-2</v>
      </c>
      <c r="C106" s="288">
        <v>17353.332299999998</v>
      </c>
      <c r="D106" s="289">
        <v>13014.4166</v>
      </c>
      <c r="E106" s="289">
        <v>14237.4607</v>
      </c>
      <c r="F106" s="289">
        <v>21292.678800000002</v>
      </c>
      <c r="G106" s="289">
        <v>25530.483199999999</v>
      </c>
      <c r="H106" s="289">
        <v>18208.333200000001</v>
      </c>
      <c r="I106" s="290">
        <v>14.85</v>
      </c>
      <c r="J106" s="290">
        <v>2.72</v>
      </c>
      <c r="K106" s="290">
        <v>11.3</v>
      </c>
      <c r="L106" s="290">
        <v>170.61089999999999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/>
      <c r="B107" s="293"/>
      <c r="C107" s="294"/>
      <c r="D107" s="295"/>
      <c r="E107" s="295"/>
      <c r="F107" s="295"/>
      <c r="G107" s="295"/>
      <c r="H107" s="295"/>
      <c r="I107" s="296"/>
      <c r="J107" s="296"/>
      <c r="K107" s="296"/>
      <c r="L107" s="296"/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97"/>
      <c r="B108" s="298"/>
      <c r="C108" s="299"/>
      <c r="D108" s="300"/>
      <c r="E108" s="300"/>
      <c r="F108" s="300"/>
      <c r="G108" s="300"/>
      <c r="H108" s="300"/>
      <c r="I108" s="301"/>
      <c r="J108" s="301"/>
      <c r="K108" s="301"/>
      <c r="L108" s="301"/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/>
      <c r="B109" s="293"/>
      <c r="C109" s="294"/>
      <c r="D109" s="295"/>
      <c r="E109" s="295"/>
      <c r="F109" s="295"/>
      <c r="G109" s="295"/>
      <c r="H109" s="295"/>
      <c r="I109" s="296"/>
      <c r="J109" s="296"/>
      <c r="K109" s="296"/>
      <c r="L109" s="296"/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97"/>
      <c r="B110" s="298"/>
      <c r="C110" s="299"/>
      <c r="D110" s="300"/>
      <c r="E110" s="300"/>
      <c r="F110" s="300"/>
      <c r="G110" s="300"/>
      <c r="H110" s="300"/>
      <c r="I110" s="301"/>
      <c r="J110" s="301"/>
      <c r="K110" s="301"/>
      <c r="L110" s="301"/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/>
      <c r="B111" s="293"/>
      <c r="C111" s="294"/>
      <c r="D111" s="295"/>
      <c r="E111" s="295"/>
      <c r="F111" s="295"/>
      <c r="G111" s="295"/>
      <c r="H111" s="295"/>
      <c r="I111" s="296"/>
      <c r="J111" s="296"/>
      <c r="K111" s="296"/>
      <c r="L111" s="296"/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97"/>
      <c r="B112" s="298"/>
      <c r="C112" s="299"/>
      <c r="D112" s="300"/>
      <c r="E112" s="300"/>
      <c r="F112" s="300"/>
      <c r="G112" s="300"/>
      <c r="H112" s="300"/>
      <c r="I112" s="301"/>
      <c r="J112" s="301"/>
      <c r="K112" s="301"/>
      <c r="L112" s="301"/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/>
      <c r="B113" s="293"/>
      <c r="C113" s="294"/>
      <c r="D113" s="295"/>
      <c r="E113" s="295"/>
      <c r="F113" s="295"/>
      <c r="G113" s="295"/>
      <c r="H113" s="295"/>
      <c r="I113" s="296"/>
      <c r="J113" s="296"/>
      <c r="K113" s="296"/>
      <c r="L113" s="296"/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292"/>
      <c r="B159" s="293"/>
      <c r="C159" s="294"/>
      <c r="D159" s="295"/>
      <c r="E159" s="295"/>
      <c r="F159" s="295"/>
      <c r="G159" s="295"/>
      <c r="H159" s="295"/>
      <c r="I159" s="296"/>
      <c r="J159" s="296"/>
      <c r="K159" s="296"/>
      <c r="L159" s="296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297"/>
      <c r="B160" s="298"/>
      <c r="C160" s="299"/>
      <c r="D160" s="300"/>
      <c r="E160" s="300"/>
      <c r="F160" s="300"/>
      <c r="G160" s="300"/>
      <c r="H160" s="300"/>
      <c r="I160" s="301"/>
      <c r="J160" s="301"/>
      <c r="K160" s="301"/>
      <c r="L160" s="301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292"/>
      <c r="B161" s="293"/>
      <c r="C161" s="294"/>
      <c r="D161" s="295"/>
      <c r="E161" s="295"/>
      <c r="F161" s="295"/>
      <c r="G161" s="295"/>
      <c r="H161" s="295"/>
      <c r="I161" s="296"/>
      <c r="J161" s="296"/>
      <c r="K161" s="296"/>
      <c r="L161" s="296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297"/>
      <c r="B162" s="298"/>
      <c r="C162" s="299"/>
      <c r="D162" s="300"/>
      <c r="E162" s="300"/>
      <c r="F162" s="300"/>
      <c r="G162" s="300"/>
      <c r="H162" s="300"/>
      <c r="I162" s="301"/>
      <c r="J162" s="301"/>
      <c r="K162" s="301"/>
      <c r="L162" s="301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D71C-20CC-410B-937C-D3E6CD983918}">
  <sheetPr codeName="List34">
    <tabColor theme="1" tint="0.34998626667073579"/>
  </sheetPr>
  <dimension ref="A1:S38"/>
  <sheetViews>
    <sheetView showGridLines="0" topLeftCell="A19" zoomScale="75" zoomScaleNormal="75" zoomScaleSheetLayoutView="100" workbookViewId="0">
      <selection activeCell="H39" sqref="H39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220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221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Zlínský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222</v>
      </c>
      <c r="C7" s="27"/>
      <c r="D7" s="49">
        <v>146.97210000000001</v>
      </c>
      <c r="E7" s="28" t="s">
        <v>25</v>
      </c>
      <c r="G7" s="313"/>
    </row>
    <row r="8" spans="1:19" s="22" customFormat="1" ht="20.45" customHeight="1" x14ac:dyDescent="0.25">
      <c r="B8" s="31" t="s">
        <v>223</v>
      </c>
      <c r="C8" s="31"/>
      <c r="D8" s="32">
        <v>4.0517000000000003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224</v>
      </c>
      <c r="D11" s="48">
        <v>124.0835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225</v>
      </c>
      <c r="D12" s="48">
        <v>140.66669999999999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226</v>
      </c>
      <c r="D13" s="48">
        <v>150.5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227</v>
      </c>
      <c r="D14" s="48">
        <v>157.33330000000001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228</v>
      </c>
      <c r="D15" s="48">
        <v>165.5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229</v>
      </c>
      <c r="C17" s="27"/>
      <c r="D17" s="49">
        <v>27.2821</v>
      </c>
      <c r="E17" s="28" t="s">
        <v>25</v>
      </c>
    </row>
    <row r="18" spans="2:10" s="30" customFormat="1" ht="20.45" customHeight="1" x14ac:dyDescent="0.2">
      <c r="B18" s="47" t="s">
        <v>230</v>
      </c>
      <c r="C18" s="37"/>
      <c r="D18" s="319">
        <v>13.556900000000001</v>
      </c>
      <c r="E18" s="39" t="s">
        <v>25</v>
      </c>
    </row>
    <row r="19" spans="2:10" s="30" customFormat="1" ht="20.45" customHeight="1" x14ac:dyDescent="0.2">
      <c r="B19" s="47" t="s">
        <v>231</v>
      </c>
      <c r="C19" s="37"/>
      <c r="D19" s="319">
        <v>7.1994999999999996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232</v>
      </c>
      <c r="I23" s="313">
        <f>D7-D8</f>
        <v>142.9204</v>
      </c>
      <c r="J23" s="326" t="str">
        <f>H23&amp;" "&amp;TEXT(I23/($I$23+$I$25+$I$26+$I$27)*100,0)&amp;" %"</f>
        <v>Průměrná měsíční odpracovaná doba bez přesčasu 84 %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233</v>
      </c>
      <c r="I24" s="41">
        <f>D17</f>
        <v>27.2821</v>
      </c>
      <c r="J24" s="326" t="str">
        <f>H24&amp;" "&amp;TEXT((I25/($I$23+$I$25+$I$26+$I$27)*100)+(I26/($I$23+$I$25+$I$26+$I$27)*100)+(I27/($I$23+$I$25+$I$26+$I$27)*100),0)&amp;" %"</f>
        <v>Průměrná měsíční neodpracovaná doba 16 %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234</v>
      </c>
      <c r="I25" s="41">
        <f>D18</f>
        <v>13.556900000000001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235</v>
      </c>
      <c r="I26" s="41">
        <f>D19</f>
        <v>7.1994999999999996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236</v>
      </c>
      <c r="I27" s="41">
        <f>(I23+D17)-(I23+D18+D19)</f>
        <v>6.5256999999999721</v>
      </c>
      <c r="J27" s="326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7B87-0E1C-4197-908C-B17019834634}">
  <sheetPr codeName="List39">
    <tabColor theme="0" tint="-0.249977111117893"/>
  </sheetPr>
  <dimension ref="A1:Q1432"/>
  <sheetViews>
    <sheetView showGridLines="0" zoomScaleNormal="100" zoomScaleSheetLayoutView="100" workbookViewId="0">
      <selection activeCell="H39" sqref="H39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237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238</v>
      </c>
    </row>
    <row r="3" spans="1:17" ht="14.25" customHeight="1" x14ac:dyDescent="0.2">
      <c r="A3" s="72" t="s">
        <v>239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240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Zlínský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241</v>
      </c>
      <c r="B8" s="274" t="s">
        <v>242</v>
      </c>
      <c r="C8" s="205" t="s">
        <v>243</v>
      </c>
      <c r="D8" s="205"/>
      <c r="E8" s="205" t="s">
        <v>244</v>
      </c>
      <c r="F8" s="205"/>
      <c r="G8" s="205"/>
    </row>
    <row r="9" spans="1:17" ht="17.25" customHeight="1" x14ac:dyDescent="0.2">
      <c r="A9" s="334"/>
      <c r="B9" s="335"/>
      <c r="C9" s="215" t="s">
        <v>245</v>
      </c>
      <c r="D9" s="215"/>
      <c r="E9" s="215" t="s">
        <v>245</v>
      </c>
      <c r="F9" s="215"/>
      <c r="G9" s="215"/>
    </row>
    <row r="10" spans="1:17" ht="17.25" customHeight="1" x14ac:dyDescent="0.2">
      <c r="A10" s="334"/>
      <c r="B10" s="335"/>
      <c r="C10" s="271" t="s">
        <v>246</v>
      </c>
      <c r="D10" s="271" t="s">
        <v>247</v>
      </c>
      <c r="E10" s="271" t="s">
        <v>246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248</v>
      </c>
      <c r="E11" s="205"/>
      <c r="F11" s="271" t="s">
        <v>249</v>
      </c>
      <c r="G11" s="271" t="s">
        <v>250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0.30640000000000001</v>
      </c>
      <c r="C14" s="341">
        <v>147.20500000000001</v>
      </c>
      <c r="D14" s="342">
        <v>0.31419999999999998</v>
      </c>
      <c r="E14" s="342">
        <v>23.4954</v>
      </c>
      <c r="F14" s="342">
        <v>15.8794</v>
      </c>
      <c r="G14" s="342">
        <v>1.2693000000000001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0.28360000000000002</v>
      </c>
      <c r="C15" s="345">
        <v>146.74780000000001</v>
      </c>
      <c r="D15" s="346">
        <v>6.9400000000000003E-2</v>
      </c>
      <c r="E15" s="346">
        <v>23.924099999999999</v>
      </c>
      <c r="F15" s="346">
        <v>13.4358</v>
      </c>
      <c r="G15" s="346">
        <v>4.4230999999999998</v>
      </c>
    </row>
    <row r="16" spans="1:17" ht="13.15" customHeight="1" x14ac:dyDescent="0.2">
      <c r="A16" s="339" t="s">
        <v>127</v>
      </c>
      <c r="B16" s="340">
        <v>7.1400000000000005E-2</v>
      </c>
      <c r="C16" s="341">
        <v>143.2353</v>
      </c>
      <c r="D16" s="342">
        <v>0.82120000000000004</v>
      </c>
      <c r="E16" s="342">
        <v>26.3123</v>
      </c>
      <c r="F16" s="342">
        <v>14.5526</v>
      </c>
      <c r="G16" s="342">
        <v>4.7157</v>
      </c>
    </row>
    <row r="17" spans="1:7" ht="13.15" customHeight="1" x14ac:dyDescent="0.2">
      <c r="A17" s="347" t="s">
        <v>128</v>
      </c>
      <c r="B17" s="344">
        <v>0.29659999999999997</v>
      </c>
      <c r="C17" s="345">
        <v>144.45490000000001</v>
      </c>
      <c r="D17" s="346">
        <v>0.7147</v>
      </c>
      <c r="E17" s="346">
        <v>26.133099999999999</v>
      </c>
      <c r="F17" s="346">
        <v>14.0463</v>
      </c>
      <c r="G17" s="346">
        <v>5.3135000000000003</v>
      </c>
    </row>
    <row r="18" spans="1:7" ht="13.15" customHeight="1" x14ac:dyDescent="0.25">
      <c r="A18" s="348" t="s">
        <v>129</v>
      </c>
      <c r="B18" s="340">
        <v>0.84299999999999997</v>
      </c>
      <c r="C18" s="341">
        <v>150.43780000000001</v>
      </c>
      <c r="D18" s="342">
        <v>0.34239999999999998</v>
      </c>
      <c r="E18" s="342">
        <v>20.051300000000001</v>
      </c>
      <c r="F18" s="342">
        <v>13.0901</v>
      </c>
      <c r="G18" s="342">
        <v>1.3803000000000001</v>
      </c>
    </row>
    <row r="19" spans="1:7" ht="13.15" customHeight="1" x14ac:dyDescent="0.25">
      <c r="A19" s="343" t="s">
        <v>130</v>
      </c>
      <c r="B19" s="344">
        <v>0.1229</v>
      </c>
      <c r="C19" s="345">
        <v>141.23249999999999</v>
      </c>
      <c r="D19" s="346">
        <v>0.34499999999999997</v>
      </c>
      <c r="E19" s="346">
        <v>25.075800000000001</v>
      </c>
      <c r="F19" s="346">
        <v>15.698499999999999</v>
      </c>
      <c r="G19" s="346">
        <v>3.1150000000000002</v>
      </c>
    </row>
    <row r="20" spans="1:7" ht="13.15" customHeight="1" x14ac:dyDescent="0.25">
      <c r="A20" s="348" t="s">
        <v>131</v>
      </c>
      <c r="B20" s="340">
        <v>1.4318</v>
      </c>
      <c r="C20" s="341">
        <v>146.46029999999999</v>
      </c>
      <c r="D20" s="342">
        <v>0.56410000000000005</v>
      </c>
      <c r="E20" s="342">
        <v>23.044599999999999</v>
      </c>
      <c r="F20" s="342">
        <v>12.6759</v>
      </c>
      <c r="G20" s="342">
        <v>4.9156000000000004</v>
      </c>
    </row>
    <row r="21" spans="1:7" ht="13.15" customHeight="1" x14ac:dyDescent="0.2">
      <c r="A21" s="347" t="s">
        <v>132</v>
      </c>
      <c r="B21" s="344">
        <v>0.36630000000000001</v>
      </c>
      <c r="C21" s="345">
        <v>149.24680000000001</v>
      </c>
      <c r="D21" s="346">
        <v>1.6449</v>
      </c>
      <c r="E21" s="346">
        <v>22.648099999999999</v>
      </c>
      <c r="F21" s="346">
        <v>13.8156</v>
      </c>
      <c r="G21" s="346">
        <v>1.7897000000000001</v>
      </c>
    </row>
    <row r="22" spans="1:7" ht="13.15" customHeight="1" x14ac:dyDescent="0.2">
      <c r="A22" s="339" t="s">
        <v>133</v>
      </c>
      <c r="B22" s="340">
        <v>0.15359999999999999</v>
      </c>
      <c r="C22" s="341">
        <v>151.41149999999999</v>
      </c>
      <c r="D22" s="342">
        <v>6.5037000000000003</v>
      </c>
      <c r="E22" s="342">
        <v>27.457699999999999</v>
      </c>
      <c r="F22" s="342">
        <v>17.121700000000001</v>
      </c>
      <c r="G22" s="342">
        <v>2.6385000000000001</v>
      </c>
    </row>
    <row r="23" spans="1:7" ht="13.15" customHeight="1" x14ac:dyDescent="0.25">
      <c r="A23" s="343" t="s">
        <v>134</v>
      </c>
      <c r="B23" s="344">
        <v>9.8299999999999998E-2</v>
      </c>
      <c r="C23" s="345">
        <v>147.20419999999999</v>
      </c>
      <c r="D23" s="346">
        <v>0.12740000000000001</v>
      </c>
      <c r="E23" s="346">
        <v>25.017099999999999</v>
      </c>
      <c r="F23" s="346">
        <v>15.7737</v>
      </c>
      <c r="G23" s="346">
        <v>1.5392999999999999</v>
      </c>
    </row>
    <row r="24" spans="1:7" ht="13.15" customHeight="1" x14ac:dyDescent="0.25">
      <c r="A24" s="348" t="s">
        <v>135</v>
      </c>
      <c r="B24" s="340">
        <v>1.0371999999999999</v>
      </c>
      <c r="C24" s="341">
        <v>151.32929999999999</v>
      </c>
      <c r="D24" s="342">
        <v>2.5146000000000002</v>
      </c>
      <c r="E24" s="342">
        <v>22.7012</v>
      </c>
      <c r="F24" s="342">
        <v>12.0756</v>
      </c>
      <c r="G24" s="342">
        <v>4.4382000000000001</v>
      </c>
    </row>
    <row r="25" spans="1:7" ht="13.15" customHeight="1" x14ac:dyDescent="0.25">
      <c r="A25" s="343" t="s">
        <v>136</v>
      </c>
      <c r="B25" s="344">
        <v>0.2797</v>
      </c>
      <c r="C25" s="345">
        <v>145.52000000000001</v>
      </c>
      <c r="D25" s="346">
        <v>0.99239999999999995</v>
      </c>
      <c r="E25" s="346">
        <v>24.462499999999999</v>
      </c>
      <c r="F25" s="346">
        <v>14.9162</v>
      </c>
      <c r="G25" s="346">
        <v>2.1280999999999999</v>
      </c>
    </row>
    <row r="26" spans="1:7" ht="13.15" customHeight="1" x14ac:dyDescent="0.25">
      <c r="A26" s="348" t="s">
        <v>137</v>
      </c>
      <c r="B26" s="340">
        <v>0.93989999999999996</v>
      </c>
      <c r="C26" s="341">
        <v>147.64359999999999</v>
      </c>
      <c r="D26" s="342">
        <v>1.6879</v>
      </c>
      <c r="E26" s="342">
        <v>23.3246</v>
      </c>
      <c r="F26" s="342">
        <v>14.736000000000001</v>
      </c>
      <c r="G26" s="342">
        <v>1.6437999999999999</v>
      </c>
    </row>
    <row r="27" spans="1:7" ht="13.15" customHeight="1" x14ac:dyDescent="0.25">
      <c r="A27" s="343" t="s">
        <v>138</v>
      </c>
      <c r="B27" s="344">
        <v>0.21940000000000001</v>
      </c>
      <c r="C27" s="345">
        <v>146.6523</v>
      </c>
      <c r="D27" s="346">
        <v>0.52790000000000004</v>
      </c>
      <c r="E27" s="346">
        <v>26.218699999999998</v>
      </c>
      <c r="F27" s="346">
        <v>15.4412</v>
      </c>
      <c r="G27" s="346">
        <v>2.1831999999999998</v>
      </c>
    </row>
    <row r="28" spans="1:7" ht="13.15" customHeight="1" x14ac:dyDescent="0.2">
      <c r="A28" s="339" t="s">
        <v>139</v>
      </c>
      <c r="B28" s="340">
        <v>0.8508</v>
      </c>
      <c r="C28" s="341">
        <v>158.2696</v>
      </c>
      <c r="D28" s="342">
        <v>7.4321000000000002</v>
      </c>
      <c r="E28" s="342">
        <v>22.283899999999999</v>
      </c>
      <c r="F28" s="342">
        <v>14.5761</v>
      </c>
      <c r="G28" s="342">
        <v>2.0135999999999998</v>
      </c>
    </row>
    <row r="29" spans="1:7" ht="13.15" customHeight="1" x14ac:dyDescent="0.25">
      <c r="A29" s="343" t="s">
        <v>140</v>
      </c>
      <c r="B29" s="344">
        <v>0.71399999999999997</v>
      </c>
      <c r="C29" s="345">
        <v>143.3853</v>
      </c>
      <c r="D29" s="346">
        <v>5.6104000000000003</v>
      </c>
      <c r="E29" s="346">
        <v>29.059799999999999</v>
      </c>
      <c r="F29" s="346">
        <v>15.786799999999999</v>
      </c>
      <c r="G29" s="346">
        <v>5.9398</v>
      </c>
    </row>
    <row r="30" spans="1:7" ht="13.15" customHeight="1" x14ac:dyDescent="0.25">
      <c r="A30" s="348" t="s">
        <v>141</v>
      </c>
      <c r="B30" s="340">
        <v>0.69440000000000002</v>
      </c>
      <c r="C30" s="341">
        <v>142.46780000000001</v>
      </c>
      <c r="D30" s="342">
        <v>1.2673000000000001</v>
      </c>
      <c r="E30" s="342">
        <v>27.783899999999999</v>
      </c>
      <c r="F30" s="342">
        <v>14.151400000000001</v>
      </c>
      <c r="G30" s="342">
        <v>7.7283999999999997</v>
      </c>
    </row>
    <row r="31" spans="1:7" ht="13.15" customHeight="1" x14ac:dyDescent="0.2">
      <c r="A31" s="347" t="s">
        <v>142</v>
      </c>
      <c r="B31" s="344">
        <v>0.2235</v>
      </c>
      <c r="C31" s="345">
        <v>147.7689</v>
      </c>
      <c r="D31" s="346">
        <v>0.33910000000000001</v>
      </c>
      <c r="E31" s="346">
        <v>25.440899999999999</v>
      </c>
      <c r="F31" s="346">
        <v>15.068099999999999</v>
      </c>
      <c r="G31" s="346">
        <v>4.5012999999999996</v>
      </c>
    </row>
    <row r="32" spans="1:7" ht="13.15" customHeight="1" x14ac:dyDescent="0.25">
      <c r="A32" s="348" t="s">
        <v>143</v>
      </c>
      <c r="B32" s="340">
        <v>0.10440000000000001</v>
      </c>
      <c r="C32" s="341">
        <v>145.29400000000001</v>
      </c>
      <c r="D32" s="342">
        <v>0.23039999999999999</v>
      </c>
      <c r="E32" s="342">
        <v>25.850200000000001</v>
      </c>
      <c r="F32" s="342">
        <v>15.568099999999999</v>
      </c>
      <c r="G32" s="342">
        <v>3.1009000000000002</v>
      </c>
    </row>
    <row r="33" spans="1:7" ht="13.15" customHeight="1" x14ac:dyDescent="0.25">
      <c r="A33" s="343" t="s">
        <v>144</v>
      </c>
      <c r="B33" s="344">
        <v>0.23369999999999999</v>
      </c>
      <c r="C33" s="345">
        <v>144.39680000000001</v>
      </c>
      <c r="D33" s="346">
        <v>0.48209999999999997</v>
      </c>
      <c r="E33" s="346">
        <v>24.5764</v>
      </c>
      <c r="F33" s="346">
        <v>15.1751</v>
      </c>
      <c r="G33" s="346">
        <v>2.3637999999999999</v>
      </c>
    </row>
    <row r="34" spans="1:7" ht="13.15" customHeight="1" x14ac:dyDescent="0.2">
      <c r="A34" s="339" t="s">
        <v>145</v>
      </c>
      <c r="B34" s="340">
        <v>5.4399999999999997E-2</v>
      </c>
      <c r="C34" s="341">
        <v>148.2405</v>
      </c>
      <c r="D34" s="342">
        <v>0.67390000000000005</v>
      </c>
      <c r="E34" s="342">
        <v>21.8828</v>
      </c>
      <c r="F34" s="342">
        <v>13.6418</v>
      </c>
      <c r="G34" s="342">
        <v>1.5098</v>
      </c>
    </row>
    <row r="35" spans="1:7" ht="13.15" customHeight="1" x14ac:dyDescent="0.25">
      <c r="A35" s="343" t="s">
        <v>146</v>
      </c>
      <c r="B35" s="344">
        <v>0.33739999999999998</v>
      </c>
      <c r="C35" s="345">
        <v>147.9836</v>
      </c>
      <c r="D35" s="346">
        <v>6.1400000000000003E-2</v>
      </c>
      <c r="E35" s="346">
        <v>23.154499999999999</v>
      </c>
      <c r="F35" s="346">
        <v>13.459099999999999</v>
      </c>
      <c r="G35" s="346">
        <v>2.2681</v>
      </c>
    </row>
    <row r="36" spans="1:7" ht="13.15" customHeight="1" x14ac:dyDescent="0.2">
      <c r="A36" s="339" t="s">
        <v>147</v>
      </c>
      <c r="B36" s="340">
        <v>0.91120000000000001</v>
      </c>
      <c r="C36" s="341">
        <v>150.9948</v>
      </c>
      <c r="D36" s="342">
        <v>0.15290000000000001</v>
      </c>
      <c r="E36" s="342">
        <v>20.584700000000002</v>
      </c>
      <c r="F36" s="342">
        <v>13.584899999999999</v>
      </c>
      <c r="G36" s="342">
        <v>1.665</v>
      </c>
    </row>
    <row r="37" spans="1:7" ht="13.15" customHeight="1" x14ac:dyDescent="0.25">
      <c r="A37" s="343" t="s">
        <v>148</v>
      </c>
      <c r="B37" s="344">
        <v>0.11700000000000001</v>
      </c>
      <c r="C37" s="345">
        <v>145.9144</v>
      </c>
      <c r="D37" s="346">
        <v>0.50449999999999995</v>
      </c>
      <c r="E37" s="346">
        <v>20.969799999999999</v>
      </c>
      <c r="F37" s="346">
        <v>14.108700000000001</v>
      </c>
      <c r="G37" s="346">
        <v>0.97089999999999999</v>
      </c>
    </row>
    <row r="38" spans="1:7" x14ac:dyDescent="0.2">
      <c r="A38" s="339" t="s">
        <v>149</v>
      </c>
      <c r="B38" s="340">
        <v>0.78039999999999998</v>
      </c>
      <c r="C38" s="341">
        <v>151.453</v>
      </c>
      <c r="D38" s="342">
        <v>0.1336</v>
      </c>
      <c r="E38" s="342">
        <v>21.293099999999999</v>
      </c>
      <c r="F38" s="342">
        <v>12.825699999999999</v>
      </c>
      <c r="G38" s="342">
        <v>2.3129</v>
      </c>
    </row>
    <row r="39" spans="1:7" ht="13.5" x14ac:dyDescent="0.25">
      <c r="A39" s="343" t="s">
        <v>150</v>
      </c>
      <c r="B39" s="344">
        <v>0.31940000000000002</v>
      </c>
      <c r="C39" s="345">
        <v>147.95410000000001</v>
      </c>
      <c r="D39" s="346">
        <v>0.48070000000000002</v>
      </c>
      <c r="E39" s="346">
        <v>23.448</v>
      </c>
      <c r="F39" s="346">
        <v>14.007</v>
      </c>
      <c r="G39" s="346">
        <v>1.8063</v>
      </c>
    </row>
    <row r="40" spans="1:7" x14ac:dyDescent="0.2">
      <c r="A40" s="339" t="s">
        <v>151</v>
      </c>
      <c r="B40" s="340">
        <v>2.87E-2</v>
      </c>
      <c r="C40" s="341">
        <v>147.22999999999999</v>
      </c>
      <c r="D40" s="342">
        <v>0.80959999999999999</v>
      </c>
      <c r="E40" s="342">
        <v>26.664000000000001</v>
      </c>
      <c r="F40" s="342">
        <v>16.9572</v>
      </c>
      <c r="G40" s="342">
        <v>2.1076999999999999</v>
      </c>
    </row>
    <row r="41" spans="1:7" ht="13.5" x14ac:dyDescent="0.25">
      <c r="A41" s="343" t="s">
        <v>152</v>
      </c>
      <c r="B41" s="344">
        <v>0.2046</v>
      </c>
      <c r="C41" s="345">
        <v>148.2901</v>
      </c>
      <c r="D41" s="346">
        <v>0</v>
      </c>
      <c r="E41" s="346">
        <v>25.082699999999999</v>
      </c>
      <c r="F41" s="346">
        <v>16.566299999999998</v>
      </c>
      <c r="G41" s="346">
        <v>1.7984</v>
      </c>
    </row>
    <row r="42" spans="1:7" x14ac:dyDescent="0.2">
      <c r="A42" s="339" t="s">
        <v>153</v>
      </c>
      <c r="B42" s="340">
        <v>8.9700000000000002E-2</v>
      </c>
      <c r="C42" s="341">
        <v>144.35759999999999</v>
      </c>
      <c r="D42" s="342">
        <v>1.7559</v>
      </c>
      <c r="E42" s="342">
        <v>26.0701</v>
      </c>
      <c r="F42" s="342">
        <v>15.1409</v>
      </c>
      <c r="G42" s="342">
        <v>3.4108000000000001</v>
      </c>
    </row>
    <row r="43" spans="1:7" ht="13.5" x14ac:dyDescent="0.25">
      <c r="A43" s="343" t="s">
        <v>154</v>
      </c>
      <c r="B43" s="344">
        <v>0.29220000000000002</v>
      </c>
      <c r="C43" s="345">
        <v>145.07060000000001</v>
      </c>
      <c r="D43" s="346">
        <v>2.3700999999999999</v>
      </c>
      <c r="E43" s="346">
        <v>24.985900000000001</v>
      </c>
      <c r="F43" s="346">
        <v>14.494400000000001</v>
      </c>
      <c r="G43" s="346">
        <v>3.1907000000000001</v>
      </c>
    </row>
    <row r="44" spans="1:7" x14ac:dyDescent="0.2">
      <c r="A44" s="339" t="s">
        <v>155</v>
      </c>
      <c r="B44" s="340">
        <v>3.4043999999999999</v>
      </c>
      <c r="C44" s="341">
        <v>145.50360000000001</v>
      </c>
      <c r="D44" s="342">
        <v>2.4495</v>
      </c>
      <c r="E44" s="342">
        <v>26.248999999999999</v>
      </c>
      <c r="F44" s="342">
        <v>14.0075</v>
      </c>
      <c r="G44" s="342">
        <v>4.7114000000000003</v>
      </c>
    </row>
    <row r="45" spans="1:7" ht="13.5" x14ac:dyDescent="0.25">
      <c r="A45" s="343" t="s">
        <v>156</v>
      </c>
      <c r="B45" s="344">
        <v>1.004</v>
      </c>
      <c r="C45" s="345">
        <v>145.60040000000001</v>
      </c>
      <c r="D45" s="346">
        <v>2.0626000000000002</v>
      </c>
      <c r="E45" s="346">
        <v>23.604600000000001</v>
      </c>
      <c r="F45" s="346">
        <v>14.888400000000001</v>
      </c>
      <c r="G45" s="346">
        <v>2.7561</v>
      </c>
    </row>
    <row r="46" spans="1:7" x14ac:dyDescent="0.2">
      <c r="A46" s="339" t="s">
        <v>157</v>
      </c>
      <c r="B46" s="340">
        <v>1.3720000000000001</v>
      </c>
      <c r="C46" s="341">
        <v>145.483</v>
      </c>
      <c r="D46" s="342">
        <v>1.4937</v>
      </c>
      <c r="E46" s="342">
        <v>25.646000000000001</v>
      </c>
      <c r="F46" s="342">
        <v>13.879</v>
      </c>
      <c r="G46" s="342">
        <v>3.1349999999999998</v>
      </c>
    </row>
    <row r="47" spans="1:7" ht="13.5" x14ac:dyDescent="0.25">
      <c r="A47" s="343" t="s">
        <v>158</v>
      </c>
      <c r="B47" s="344">
        <v>3.9251999999999998</v>
      </c>
      <c r="C47" s="345">
        <v>145.6859</v>
      </c>
      <c r="D47" s="346">
        <v>4.8491</v>
      </c>
      <c r="E47" s="346">
        <v>26.787700000000001</v>
      </c>
      <c r="F47" s="346">
        <v>13.0517</v>
      </c>
      <c r="G47" s="346">
        <v>6.4782000000000002</v>
      </c>
    </row>
    <row r="48" spans="1:7" x14ac:dyDescent="0.2">
      <c r="A48" s="339" t="s">
        <v>159</v>
      </c>
      <c r="B48" s="340">
        <v>9.0999999999999998E-2</v>
      </c>
      <c r="C48" s="341">
        <v>138.88669999999999</v>
      </c>
      <c r="D48" s="342">
        <v>0.78369999999999995</v>
      </c>
      <c r="E48" s="342">
        <v>25.752500000000001</v>
      </c>
      <c r="F48" s="342">
        <v>17.9405</v>
      </c>
      <c r="G48" s="342">
        <v>4.7301000000000002</v>
      </c>
    </row>
    <row r="49" spans="1:7" ht="13.5" x14ac:dyDescent="0.25">
      <c r="A49" s="343" t="s">
        <v>160</v>
      </c>
      <c r="B49" s="344">
        <v>7.7499999999999999E-2</v>
      </c>
      <c r="C49" s="345">
        <v>146.80199999999999</v>
      </c>
      <c r="D49" s="346">
        <v>8.7167999999999992</v>
      </c>
      <c r="E49" s="346">
        <v>33.290999999999997</v>
      </c>
      <c r="F49" s="346">
        <v>18.547999999999998</v>
      </c>
      <c r="G49" s="346">
        <v>5.9442000000000004</v>
      </c>
    </row>
    <row r="50" spans="1:7" x14ac:dyDescent="0.2">
      <c r="A50" s="339" t="s">
        <v>161</v>
      </c>
      <c r="B50" s="340">
        <v>0.1095</v>
      </c>
      <c r="C50" s="341">
        <v>144.83600000000001</v>
      </c>
      <c r="D50" s="342">
        <v>1.5155000000000001</v>
      </c>
      <c r="E50" s="342">
        <v>30.566299999999998</v>
      </c>
      <c r="F50" s="342">
        <v>16.401299999999999</v>
      </c>
      <c r="G50" s="342">
        <v>5.4797000000000002</v>
      </c>
    </row>
    <row r="51" spans="1:7" ht="13.5" x14ac:dyDescent="0.25">
      <c r="A51" s="343" t="s">
        <v>162</v>
      </c>
      <c r="B51" s="344">
        <v>2.6086999999999998</v>
      </c>
      <c r="C51" s="345">
        <v>150.98249999999999</v>
      </c>
      <c r="D51" s="346">
        <v>2.3588</v>
      </c>
      <c r="E51" s="346">
        <v>23.7105</v>
      </c>
      <c r="F51" s="346">
        <v>14.0509</v>
      </c>
      <c r="G51" s="346">
        <v>5.2126999999999999</v>
      </c>
    </row>
    <row r="52" spans="1:7" x14ac:dyDescent="0.2">
      <c r="A52" s="339" t="s">
        <v>163</v>
      </c>
      <c r="B52" s="340">
        <v>9.8400000000000001E-2</v>
      </c>
      <c r="C52" s="341">
        <v>138.63</v>
      </c>
      <c r="D52" s="342">
        <v>4.2558999999999996</v>
      </c>
      <c r="E52" s="342">
        <v>30.758800000000001</v>
      </c>
      <c r="F52" s="342">
        <v>14.7425</v>
      </c>
      <c r="G52" s="342">
        <v>8.7713999999999999</v>
      </c>
    </row>
    <row r="53" spans="1:7" ht="13.5" x14ac:dyDescent="0.25">
      <c r="A53" s="343" t="s">
        <v>164</v>
      </c>
      <c r="B53" s="344">
        <v>0.14510000000000001</v>
      </c>
      <c r="C53" s="345">
        <v>142.6935</v>
      </c>
      <c r="D53" s="346">
        <v>6.3517999999999999</v>
      </c>
      <c r="E53" s="346">
        <v>28.2836</v>
      </c>
      <c r="F53" s="346">
        <v>14.399699999999999</v>
      </c>
      <c r="G53" s="346">
        <v>8.1982999999999997</v>
      </c>
    </row>
    <row r="54" spans="1:7" x14ac:dyDescent="0.2">
      <c r="A54" s="339" t="s">
        <v>165</v>
      </c>
      <c r="B54" s="340">
        <v>3.2099999999999997E-2</v>
      </c>
      <c r="C54" s="341">
        <v>147.55969999999999</v>
      </c>
      <c r="D54" s="342">
        <v>12.466699999999999</v>
      </c>
      <c r="E54" s="342">
        <v>27.571400000000001</v>
      </c>
      <c r="F54" s="342">
        <v>15.6288</v>
      </c>
      <c r="G54" s="342">
        <v>5.2835000000000001</v>
      </c>
    </row>
    <row r="55" spans="1:7" ht="13.5" x14ac:dyDescent="0.25">
      <c r="A55" s="343" t="s">
        <v>166</v>
      </c>
      <c r="B55" s="344">
        <v>0.56469999999999998</v>
      </c>
      <c r="C55" s="345">
        <v>142.31780000000001</v>
      </c>
      <c r="D55" s="346">
        <v>7.4999999999999997E-2</v>
      </c>
      <c r="E55" s="346">
        <v>29.460899999999999</v>
      </c>
      <c r="F55" s="346">
        <v>15.974399999999999</v>
      </c>
      <c r="G55" s="346">
        <v>5.3501000000000003</v>
      </c>
    </row>
    <row r="56" spans="1:7" x14ac:dyDescent="0.2">
      <c r="A56" s="339" t="s">
        <v>167</v>
      </c>
      <c r="B56" s="340">
        <v>3.1147</v>
      </c>
      <c r="C56" s="341">
        <v>147.51130000000001</v>
      </c>
      <c r="D56" s="342">
        <v>0.42009999999999997</v>
      </c>
      <c r="E56" s="342">
        <v>23.519100000000002</v>
      </c>
      <c r="F56" s="342">
        <v>13.6767</v>
      </c>
      <c r="G56" s="342">
        <v>2.6295999999999999</v>
      </c>
    </row>
    <row r="57" spans="1:7" ht="13.5" x14ac:dyDescent="0.25">
      <c r="A57" s="343" t="s">
        <v>168</v>
      </c>
      <c r="B57" s="344">
        <v>0.17419999999999999</v>
      </c>
      <c r="C57" s="345">
        <v>137.72190000000001</v>
      </c>
      <c r="D57" s="346">
        <v>9.1200000000000003E-2</v>
      </c>
      <c r="E57" s="346">
        <v>31.069800000000001</v>
      </c>
      <c r="F57" s="346">
        <v>16.6249</v>
      </c>
      <c r="G57" s="346">
        <v>6.3261000000000003</v>
      </c>
    </row>
    <row r="58" spans="1:7" x14ac:dyDescent="0.2">
      <c r="A58" s="339" t="s">
        <v>169</v>
      </c>
      <c r="B58" s="340">
        <v>3.7483</v>
      </c>
      <c r="C58" s="341">
        <v>149.10659999999999</v>
      </c>
      <c r="D58" s="342">
        <v>0.1923</v>
      </c>
      <c r="E58" s="342">
        <v>22.6326</v>
      </c>
      <c r="F58" s="342">
        <v>12.5976</v>
      </c>
      <c r="G58" s="342">
        <v>4.6124999999999998</v>
      </c>
    </row>
    <row r="59" spans="1:7" ht="13.5" x14ac:dyDescent="0.25">
      <c r="A59" s="343" t="s">
        <v>170</v>
      </c>
      <c r="B59" s="344">
        <v>1.0523</v>
      </c>
      <c r="C59" s="345">
        <v>144.63730000000001</v>
      </c>
      <c r="D59" s="346">
        <v>0.40410000000000001</v>
      </c>
      <c r="E59" s="346">
        <v>27.446999999999999</v>
      </c>
      <c r="F59" s="346">
        <v>14.357699999999999</v>
      </c>
      <c r="G59" s="346">
        <v>5.3320999999999996</v>
      </c>
    </row>
    <row r="60" spans="1:7" x14ac:dyDescent="0.2">
      <c r="A60" s="339" t="s">
        <v>171</v>
      </c>
      <c r="B60" s="340">
        <v>0.1749</v>
      </c>
      <c r="C60" s="341">
        <v>151.5795</v>
      </c>
      <c r="D60" s="342">
        <v>1.2277</v>
      </c>
      <c r="E60" s="342">
        <v>25.187899999999999</v>
      </c>
      <c r="F60" s="342">
        <v>15.0207</v>
      </c>
      <c r="G60" s="342">
        <v>3.8976999999999999</v>
      </c>
    </row>
    <row r="61" spans="1:7" ht="13.5" x14ac:dyDescent="0.25">
      <c r="A61" s="343" t="s">
        <v>172</v>
      </c>
      <c r="B61" s="344">
        <v>2.4729000000000001</v>
      </c>
      <c r="C61" s="345">
        <v>149.30119999999999</v>
      </c>
      <c r="D61" s="346">
        <v>0.36720000000000003</v>
      </c>
      <c r="E61" s="346">
        <v>22.093399999999999</v>
      </c>
      <c r="F61" s="346">
        <v>12.6492</v>
      </c>
      <c r="G61" s="346">
        <v>2.4731999999999998</v>
      </c>
    </row>
    <row r="62" spans="1:7" x14ac:dyDescent="0.2">
      <c r="A62" s="339" t="s">
        <v>173</v>
      </c>
      <c r="B62" s="340">
        <v>0.40870000000000001</v>
      </c>
      <c r="C62" s="341">
        <v>145.66319999999999</v>
      </c>
      <c r="D62" s="342">
        <v>1.1217999999999999</v>
      </c>
      <c r="E62" s="342">
        <v>25.138500000000001</v>
      </c>
      <c r="F62" s="342">
        <v>13.6713</v>
      </c>
      <c r="G62" s="342">
        <v>4.3125</v>
      </c>
    </row>
    <row r="63" spans="1:7" ht="13.5" x14ac:dyDescent="0.25">
      <c r="A63" s="343" t="s">
        <v>174</v>
      </c>
      <c r="B63" s="344">
        <v>4.1300000000000003E-2</v>
      </c>
      <c r="C63" s="345">
        <v>141.01070000000001</v>
      </c>
      <c r="D63" s="346">
        <v>0.14710000000000001</v>
      </c>
      <c r="E63" s="346">
        <v>25.233499999999999</v>
      </c>
      <c r="F63" s="346">
        <v>15.019299999999999</v>
      </c>
      <c r="G63" s="346">
        <v>2.6863000000000001</v>
      </c>
    </row>
    <row r="64" spans="1:7" x14ac:dyDescent="0.2">
      <c r="A64" s="339" t="s">
        <v>175</v>
      </c>
      <c r="B64" s="340">
        <v>1.4756</v>
      </c>
      <c r="C64" s="341">
        <v>143.52789999999999</v>
      </c>
      <c r="D64" s="342">
        <v>0.30580000000000002</v>
      </c>
      <c r="E64" s="342">
        <v>27.9406</v>
      </c>
      <c r="F64" s="342">
        <v>13.701599999999999</v>
      </c>
      <c r="G64" s="342">
        <v>6.7469999999999999</v>
      </c>
    </row>
    <row r="65" spans="1:7" ht="13.5" x14ac:dyDescent="0.25">
      <c r="A65" s="343" t="s">
        <v>176</v>
      </c>
      <c r="B65" s="344">
        <v>8.2500000000000004E-2</v>
      </c>
      <c r="C65" s="345">
        <v>142.19120000000001</v>
      </c>
      <c r="D65" s="346">
        <v>1.3374999999999999</v>
      </c>
      <c r="E65" s="346">
        <v>30.997399999999999</v>
      </c>
      <c r="F65" s="346">
        <v>15.7341</v>
      </c>
      <c r="G65" s="346">
        <v>5.7794999999999996</v>
      </c>
    </row>
    <row r="66" spans="1:7" x14ac:dyDescent="0.2">
      <c r="A66" s="339" t="s">
        <v>177</v>
      </c>
      <c r="B66" s="340">
        <v>0.1484</v>
      </c>
      <c r="C66" s="341">
        <v>152.67930000000001</v>
      </c>
      <c r="D66" s="342">
        <v>0.80630000000000002</v>
      </c>
      <c r="E66" s="342">
        <v>19.810700000000001</v>
      </c>
      <c r="F66" s="342">
        <v>13.164400000000001</v>
      </c>
      <c r="G66" s="342">
        <v>1.3189</v>
      </c>
    </row>
    <row r="67" spans="1:7" ht="13.5" x14ac:dyDescent="0.25">
      <c r="A67" s="343" t="s">
        <v>178</v>
      </c>
      <c r="B67" s="344">
        <v>3.8231000000000002</v>
      </c>
      <c r="C67" s="345">
        <v>147.67160000000001</v>
      </c>
      <c r="D67" s="346">
        <v>0.44650000000000001</v>
      </c>
      <c r="E67" s="346">
        <v>22.077500000000001</v>
      </c>
      <c r="F67" s="346">
        <v>12.348599999999999</v>
      </c>
      <c r="G67" s="346">
        <v>2.9563000000000001</v>
      </c>
    </row>
    <row r="68" spans="1:7" x14ac:dyDescent="0.2">
      <c r="A68" s="339" t="s">
        <v>179</v>
      </c>
      <c r="B68" s="340">
        <v>0.50090000000000001</v>
      </c>
      <c r="C68" s="341">
        <v>135.26599999999999</v>
      </c>
      <c r="D68" s="342">
        <v>0.17599999999999999</v>
      </c>
      <c r="E68" s="342">
        <v>29.7545</v>
      </c>
      <c r="F68" s="342">
        <v>15.220499999999999</v>
      </c>
      <c r="G68" s="342">
        <v>7.2144000000000004</v>
      </c>
    </row>
    <row r="69" spans="1:7" ht="13.5" x14ac:dyDescent="0.25">
      <c r="A69" s="343" t="s">
        <v>180</v>
      </c>
      <c r="B69" s="344">
        <v>2.9573</v>
      </c>
      <c r="C69" s="345">
        <v>150.5805</v>
      </c>
      <c r="D69" s="346">
        <v>0.2056</v>
      </c>
      <c r="E69" s="346">
        <v>24.7332</v>
      </c>
      <c r="F69" s="346">
        <v>13.6417</v>
      </c>
      <c r="G69" s="346">
        <v>4.7973999999999997</v>
      </c>
    </row>
    <row r="70" spans="1:7" x14ac:dyDescent="0.2">
      <c r="A70" s="339" t="s">
        <v>181</v>
      </c>
      <c r="B70" s="340">
        <v>1.9658</v>
      </c>
      <c r="C70" s="341">
        <v>150.05330000000001</v>
      </c>
      <c r="D70" s="342">
        <v>2.8563999999999998</v>
      </c>
      <c r="E70" s="342">
        <v>23.090199999999999</v>
      </c>
      <c r="F70" s="342">
        <v>12.081</v>
      </c>
      <c r="G70" s="342">
        <v>3.9849999999999999</v>
      </c>
    </row>
    <row r="71" spans="1:7" ht="13.5" x14ac:dyDescent="0.25">
      <c r="A71" s="343" t="s">
        <v>182</v>
      </c>
      <c r="B71" s="344">
        <v>0.47899999999999998</v>
      </c>
      <c r="C71" s="345">
        <v>143.29040000000001</v>
      </c>
      <c r="D71" s="346">
        <v>2.3557000000000001</v>
      </c>
      <c r="E71" s="346">
        <v>28.462399999999999</v>
      </c>
      <c r="F71" s="346">
        <v>13.821</v>
      </c>
      <c r="G71" s="346">
        <v>5.6401000000000003</v>
      </c>
    </row>
    <row r="72" spans="1:7" x14ac:dyDescent="0.2">
      <c r="A72" s="339" t="s">
        <v>183</v>
      </c>
      <c r="B72" s="340">
        <v>0.41570000000000001</v>
      </c>
      <c r="C72" s="341">
        <v>141.70519999999999</v>
      </c>
      <c r="D72" s="342">
        <v>4.9366000000000003</v>
      </c>
      <c r="E72" s="342">
        <v>25.444299999999998</v>
      </c>
      <c r="F72" s="342">
        <v>15.5342</v>
      </c>
      <c r="G72" s="342">
        <v>3.9348000000000001</v>
      </c>
    </row>
    <row r="73" spans="1:7" ht="13.5" x14ac:dyDescent="0.25">
      <c r="A73" s="343" t="s">
        <v>184</v>
      </c>
      <c r="B73" s="344">
        <v>0.63590000000000002</v>
      </c>
      <c r="C73" s="345">
        <v>133.39429999999999</v>
      </c>
      <c r="D73" s="346">
        <v>2.0438999999999998</v>
      </c>
      <c r="E73" s="346">
        <v>31.859400000000001</v>
      </c>
      <c r="F73" s="346">
        <v>13.910299999999999</v>
      </c>
      <c r="G73" s="346">
        <v>10.346</v>
      </c>
    </row>
    <row r="74" spans="1:7" x14ac:dyDescent="0.2">
      <c r="A74" s="339" t="s">
        <v>185</v>
      </c>
      <c r="B74" s="340">
        <v>0.1142</v>
      </c>
      <c r="C74" s="341">
        <v>145.88669999999999</v>
      </c>
      <c r="D74" s="342">
        <v>0.50470000000000004</v>
      </c>
      <c r="E74" s="342">
        <v>23.1311</v>
      </c>
      <c r="F74" s="342">
        <v>13.9825</v>
      </c>
      <c r="G74" s="342">
        <v>3.7625999999999999</v>
      </c>
    </row>
    <row r="75" spans="1:7" ht="13.5" x14ac:dyDescent="0.25">
      <c r="A75" s="343" t="s">
        <v>186</v>
      </c>
      <c r="B75" s="344">
        <v>1.1671</v>
      </c>
      <c r="C75" s="345">
        <v>142.45679999999999</v>
      </c>
      <c r="D75" s="346">
        <v>3.8757000000000001</v>
      </c>
      <c r="E75" s="346">
        <v>34.377800000000001</v>
      </c>
      <c r="F75" s="346">
        <v>13.919600000000001</v>
      </c>
      <c r="G75" s="346">
        <v>16.272200000000002</v>
      </c>
    </row>
    <row r="76" spans="1:7" x14ac:dyDescent="0.2">
      <c r="A76" s="339" t="s">
        <v>187</v>
      </c>
      <c r="B76" s="340">
        <v>7.0003000000000002</v>
      </c>
      <c r="C76" s="341">
        <v>150.33580000000001</v>
      </c>
      <c r="D76" s="342">
        <v>1.7775000000000001</v>
      </c>
      <c r="E76" s="342">
        <v>24.524799999999999</v>
      </c>
      <c r="F76" s="342">
        <v>13.388400000000001</v>
      </c>
      <c r="G76" s="342">
        <v>6.7050999999999998</v>
      </c>
    </row>
    <row r="77" spans="1:7" ht="13.5" x14ac:dyDescent="0.25">
      <c r="A77" s="343" t="s">
        <v>188</v>
      </c>
      <c r="B77" s="344">
        <v>0.60609999999999997</v>
      </c>
      <c r="C77" s="345">
        <v>143.77610000000001</v>
      </c>
      <c r="D77" s="346">
        <v>2.9891000000000001</v>
      </c>
      <c r="E77" s="346">
        <v>28.702400000000001</v>
      </c>
      <c r="F77" s="346">
        <v>13.4763</v>
      </c>
      <c r="G77" s="346">
        <v>9.2490000000000006</v>
      </c>
    </row>
    <row r="78" spans="1:7" x14ac:dyDescent="0.2">
      <c r="A78" s="339" t="s">
        <v>189</v>
      </c>
      <c r="B78" s="340">
        <v>0.75549999999999995</v>
      </c>
      <c r="C78" s="341">
        <v>149.0779</v>
      </c>
      <c r="D78" s="342">
        <v>3.7225000000000001</v>
      </c>
      <c r="E78" s="342">
        <v>31.384699999999999</v>
      </c>
      <c r="F78" s="342">
        <v>15.5131</v>
      </c>
      <c r="G78" s="342">
        <v>8.4245000000000001</v>
      </c>
    </row>
    <row r="79" spans="1:7" ht="13.5" x14ac:dyDescent="0.25">
      <c r="A79" s="343" t="s">
        <v>190</v>
      </c>
      <c r="B79" s="344">
        <v>0.19600000000000001</v>
      </c>
      <c r="C79" s="345">
        <v>149.6343</v>
      </c>
      <c r="D79" s="346">
        <v>9.0190000000000001</v>
      </c>
      <c r="E79" s="346">
        <v>24.185600000000001</v>
      </c>
      <c r="F79" s="346">
        <v>15.405099999999999</v>
      </c>
      <c r="G79" s="346">
        <v>5.0580999999999996</v>
      </c>
    </row>
    <row r="80" spans="1:7" x14ac:dyDescent="0.2">
      <c r="A80" s="339" t="s">
        <v>191</v>
      </c>
      <c r="B80" s="340">
        <v>0.77439999999999998</v>
      </c>
      <c r="C80" s="341">
        <v>154.4171</v>
      </c>
      <c r="D80" s="342">
        <v>6.9349999999999996</v>
      </c>
      <c r="E80" s="342">
        <v>22.425699999999999</v>
      </c>
      <c r="F80" s="342">
        <v>14.4023</v>
      </c>
      <c r="G80" s="342">
        <v>4.8010999999999999</v>
      </c>
    </row>
    <row r="81" spans="1:7" ht="13.5" x14ac:dyDescent="0.25">
      <c r="A81" s="343" t="s">
        <v>192</v>
      </c>
      <c r="B81" s="344">
        <v>0.1716</v>
      </c>
      <c r="C81" s="345">
        <v>139.1712</v>
      </c>
      <c r="D81" s="346">
        <v>4.3803999999999998</v>
      </c>
      <c r="E81" s="346">
        <v>26.722000000000001</v>
      </c>
      <c r="F81" s="346">
        <v>15.321400000000001</v>
      </c>
      <c r="G81" s="346">
        <v>5.6284999999999998</v>
      </c>
    </row>
    <row r="82" spans="1:7" x14ac:dyDescent="0.2">
      <c r="A82" s="339" t="s">
        <v>193</v>
      </c>
      <c r="B82" s="340">
        <v>4.7100000000000003E-2</v>
      </c>
      <c r="C82" s="341">
        <v>142.93690000000001</v>
      </c>
      <c r="D82" s="342">
        <v>10.726100000000001</v>
      </c>
      <c r="E82" s="342">
        <v>31.3718</v>
      </c>
      <c r="F82" s="342">
        <v>14.2226</v>
      </c>
      <c r="G82" s="342">
        <v>5.1955999999999998</v>
      </c>
    </row>
    <row r="83" spans="1:7" ht="13.5" x14ac:dyDescent="0.25">
      <c r="A83" s="343" t="s">
        <v>194</v>
      </c>
      <c r="B83" s="344">
        <v>0.55820000000000003</v>
      </c>
      <c r="C83" s="345">
        <v>144.75450000000001</v>
      </c>
      <c r="D83" s="346">
        <v>7.7664999999999997</v>
      </c>
      <c r="E83" s="346">
        <v>35.6798</v>
      </c>
      <c r="F83" s="346">
        <v>13.4169</v>
      </c>
      <c r="G83" s="346">
        <v>10.204700000000001</v>
      </c>
    </row>
    <row r="84" spans="1:7" x14ac:dyDescent="0.2">
      <c r="A84" s="339" t="s">
        <v>195</v>
      </c>
      <c r="B84" s="340">
        <v>5.6253000000000002</v>
      </c>
      <c r="C84" s="341">
        <v>155.63659999999999</v>
      </c>
      <c r="D84" s="342">
        <v>8.0497999999999994</v>
      </c>
      <c r="E84" s="342">
        <v>29.088200000000001</v>
      </c>
      <c r="F84" s="342">
        <v>13.2608</v>
      </c>
      <c r="G84" s="342">
        <v>7.1643999999999997</v>
      </c>
    </row>
    <row r="85" spans="1:7" ht="13.5" x14ac:dyDescent="0.25">
      <c r="A85" s="343" t="s">
        <v>196</v>
      </c>
      <c r="B85" s="344">
        <v>7.2332000000000001</v>
      </c>
      <c r="C85" s="345">
        <v>149.65719999999999</v>
      </c>
      <c r="D85" s="346">
        <v>7.8152999999999997</v>
      </c>
      <c r="E85" s="346">
        <v>30.7407</v>
      </c>
      <c r="F85" s="346">
        <v>13.9246</v>
      </c>
      <c r="G85" s="346">
        <v>8.7018000000000004</v>
      </c>
    </row>
    <row r="86" spans="1:7" x14ac:dyDescent="0.2">
      <c r="A86" s="339" t="s">
        <v>197</v>
      </c>
      <c r="B86" s="340">
        <v>0.21779999999999999</v>
      </c>
      <c r="C86" s="341">
        <v>150.11779999999999</v>
      </c>
      <c r="D86" s="342">
        <v>11.0603</v>
      </c>
      <c r="E86" s="342">
        <v>28.5273</v>
      </c>
      <c r="F86" s="342">
        <v>14.2029</v>
      </c>
      <c r="G86" s="342">
        <v>7.9069000000000003</v>
      </c>
    </row>
    <row r="87" spans="1:7" ht="13.5" x14ac:dyDescent="0.25">
      <c r="A87" s="343" t="s">
        <v>198</v>
      </c>
      <c r="B87" s="344">
        <v>2.3973</v>
      </c>
      <c r="C87" s="345">
        <v>143.14949999999999</v>
      </c>
      <c r="D87" s="346">
        <v>7.4379</v>
      </c>
      <c r="E87" s="346">
        <v>30.679600000000001</v>
      </c>
      <c r="F87" s="346">
        <v>13.9381</v>
      </c>
      <c r="G87" s="346">
        <v>10.589600000000001</v>
      </c>
    </row>
    <row r="88" spans="1:7" ht="13.5" x14ac:dyDescent="0.25">
      <c r="A88" s="348" t="s">
        <v>199</v>
      </c>
      <c r="B88" s="340">
        <v>5.28E-2</v>
      </c>
      <c r="C88" s="341">
        <v>128.36519999999999</v>
      </c>
      <c r="D88" s="342">
        <v>0.87870000000000004</v>
      </c>
      <c r="E88" s="342">
        <v>40.868400000000001</v>
      </c>
      <c r="F88" s="342">
        <v>14.3932</v>
      </c>
      <c r="G88" s="342">
        <v>17.0718</v>
      </c>
    </row>
    <row r="89" spans="1:7" x14ac:dyDescent="0.2">
      <c r="A89" s="347" t="s">
        <v>200</v>
      </c>
      <c r="B89" s="344">
        <v>1.4830000000000001</v>
      </c>
      <c r="C89" s="345">
        <v>149.06370000000001</v>
      </c>
      <c r="D89" s="346">
        <v>8.0001999999999995</v>
      </c>
      <c r="E89" s="346">
        <v>26.623699999999999</v>
      </c>
      <c r="F89" s="346">
        <v>14.5116</v>
      </c>
      <c r="G89" s="346">
        <v>4.7073999999999998</v>
      </c>
    </row>
    <row r="90" spans="1:7" ht="13.5" x14ac:dyDescent="0.25">
      <c r="A90" s="348" t="s">
        <v>201</v>
      </c>
      <c r="B90" s="340">
        <v>9.9000000000000005E-2</v>
      </c>
      <c r="C90" s="341">
        <v>144.2824</v>
      </c>
      <c r="D90" s="342">
        <v>9.5321999999999996</v>
      </c>
      <c r="E90" s="342">
        <v>31.468699999999998</v>
      </c>
      <c r="F90" s="342">
        <v>17.569800000000001</v>
      </c>
      <c r="G90" s="342">
        <v>5.6323999999999996</v>
      </c>
    </row>
    <row r="91" spans="1:7" x14ac:dyDescent="0.2">
      <c r="A91" s="347" t="s">
        <v>202</v>
      </c>
      <c r="B91" s="344">
        <v>0.30620000000000003</v>
      </c>
      <c r="C91" s="345">
        <v>147.2672</v>
      </c>
      <c r="D91" s="346">
        <v>5.3567</v>
      </c>
      <c r="E91" s="346">
        <v>23.5625</v>
      </c>
      <c r="F91" s="346">
        <v>15.023300000000001</v>
      </c>
      <c r="G91" s="346">
        <v>3.0693999999999999</v>
      </c>
    </row>
    <row r="92" spans="1:7" ht="13.5" x14ac:dyDescent="0.25">
      <c r="A92" s="348" t="s">
        <v>203</v>
      </c>
      <c r="B92" s="340">
        <v>0.94379999999999997</v>
      </c>
      <c r="C92" s="341">
        <v>138.68369999999999</v>
      </c>
      <c r="D92" s="342">
        <v>5.3425000000000002</v>
      </c>
      <c r="E92" s="342">
        <v>30.352799999999998</v>
      </c>
      <c r="F92" s="342">
        <v>14.0815</v>
      </c>
      <c r="G92" s="342">
        <v>9.3635000000000002</v>
      </c>
    </row>
    <row r="93" spans="1:7" x14ac:dyDescent="0.2">
      <c r="A93" s="347" t="s">
        <v>204</v>
      </c>
      <c r="B93" s="344">
        <v>0.439</v>
      </c>
      <c r="C93" s="345">
        <v>142.09450000000001</v>
      </c>
      <c r="D93" s="346">
        <v>8.4192999999999998</v>
      </c>
      <c r="E93" s="346">
        <v>32.002299999999998</v>
      </c>
      <c r="F93" s="346">
        <v>13.494400000000001</v>
      </c>
      <c r="G93" s="346">
        <v>12.232200000000001</v>
      </c>
    </row>
    <row r="94" spans="1:7" ht="13.5" x14ac:dyDescent="0.25">
      <c r="A94" s="348" t="s">
        <v>205</v>
      </c>
      <c r="B94" s="340">
        <v>1.3923000000000001</v>
      </c>
      <c r="C94" s="341">
        <v>135.3125</v>
      </c>
      <c r="D94" s="342">
        <v>6.1828000000000003</v>
      </c>
      <c r="E94" s="342">
        <v>33.961399999999998</v>
      </c>
      <c r="F94" s="342">
        <v>14.6967</v>
      </c>
      <c r="G94" s="342">
        <v>11.709</v>
      </c>
    </row>
    <row r="95" spans="1:7" x14ac:dyDescent="0.2">
      <c r="A95" s="347" t="s">
        <v>206</v>
      </c>
      <c r="B95" s="344">
        <v>4.3579999999999997</v>
      </c>
      <c r="C95" s="345">
        <v>142.13640000000001</v>
      </c>
      <c r="D95" s="346">
        <v>9.5015999999999998</v>
      </c>
      <c r="E95" s="346">
        <v>31.414000000000001</v>
      </c>
      <c r="F95" s="346">
        <v>14.529400000000001</v>
      </c>
      <c r="G95" s="346">
        <v>9.8170000000000002</v>
      </c>
    </row>
    <row r="96" spans="1:7" ht="13.5" x14ac:dyDescent="0.25">
      <c r="A96" s="348" t="s">
        <v>207</v>
      </c>
      <c r="B96" s="340">
        <v>0.18479999999999999</v>
      </c>
      <c r="C96" s="341">
        <v>141.08609999999999</v>
      </c>
      <c r="D96" s="342">
        <v>7.1159999999999997</v>
      </c>
      <c r="E96" s="342">
        <v>35.0518</v>
      </c>
      <c r="F96" s="342">
        <v>12.165699999999999</v>
      </c>
      <c r="G96" s="342">
        <v>14.175800000000001</v>
      </c>
    </row>
    <row r="97" spans="1:7" x14ac:dyDescent="0.2">
      <c r="A97" s="347" t="s">
        <v>208</v>
      </c>
      <c r="B97" s="344">
        <v>0.42920000000000003</v>
      </c>
      <c r="C97" s="345">
        <v>146.5136</v>
      </c>
      <c r="D97" s="346">
        <v>7.1098999999999997</v>
      </c>
      <c r="E97" s="346">
        <v>29.328600000000002</v>
      </c>
      <c r="F97" s="346">
        <v>13.967599999999999</v>
      </c>
      <c r="G97" s="346">
        <v>8.2989999999999995</v>
      </c>
    </row>
    <row r="98" spans="1:7" ht="13.5" x14ac:dyDescent="0.25">
      <c r="A98" s="348" t="s">
        <v>209</v>
      </c>
      <c r="B98" s="340">
        <v>0.14949999999999999</v>
      </c>
      <c r="C98" s="341">
        <v>144.2628</v>
      </c>
      <c r="D98" s="342">
        <v>4.4776999999999996</v>
      </c>
      <c r="E98" s="342">
        <v>26.898599999999998</v>
      </c>
      <c r="F98" s="342">
        <v>16.467400000000001</v>
      </c>
      <c r="G98" s="342">
        <v>5.6440999999999999</v>
      </c>
    </row>
    <row r="99" spans="1:7" x14ac:dyDescent="0.2">
      <c r="A99" s="347" t="s">
        <v>210</v>
      </c>
      <c r="B99" s="344">
        <v>0.77749999999999997</v>
      </c>
      <c r="C99" s="345">
        <v>127.90860000000001</v>
      </c>
      <c r="D99" s="346">
        <v>7.2805999999999997</v>
      </c>
      <c r="E99" s="346">
        <v>42.903799999999997</v>
      </c>
      <c r="F99" s="346">
        <v>12.434799999999999</v>
      </c>
      <c r="G99" s="346">
        <v>23.377500000000001</v>
      </c>
    </row>
    <row r="100" spans="1:7" x14ac:dyDescent="0.2">
      <c r="A100" s="339" t="s">
        <v>211</v>
      </c>
      <c r="B100" s="340">
        <v>3.6785000000000001</v>
      </c>
      <c r="C100" s="341">
        <v>141.11279999999999</v>
      </c>
      <c r="D100" s="342">
        <v>7.4604999999999997</v>
      </c>
      <c r="E100" s="342">
        <v>32.430500000000002</v>
      </c>
      <c r="F100" s="342">
        <v>12.7043</v>
      </c>
      <c r="G100" s="342">
        <v>13.1319</v>
      </c>
    </row>
    <row r="101" spans="1:7" ht="13.5" x14ac:dyDescent="0.25">
      <c r="A101" s="343" t="s">
        <v>212</v>
      </c>
      <c r="B101" s="344">
        <v>0.21679999999999999</v>
      </c>
      <c r="C101" s="345">
        <v>139.0437</v>
      </c>
      <c r="D101" s="346">
        <v>7.5940000000000003</v>
      </c>
      <c r="E101" s="346">
        <v>26.505099999999999</v>
      </c>
      <c r="F101" s="346">
        <v>15.2197</v>
      </c>
      <c r="G101" s="346">
        <v>5.5279999999999996</v>
      </c>
    </row>
    <row r="102" spans="1:7" x14ac:dyDescent="0.2">
      <c r="A102" s="339" t="s">
        <v>213</v>
      </c>
      <c r="B102" s="340">
        <v>0.16869999999999999</v>
      </c>
      <c r="C102" s="341">
        <v>139.7166</v>
      </c>
      <c r="D102" s="342">
        <v>7.149</v>
      </c>
      <c r="E102" s="342">
        <v>27.359000000000002</v>
      </c>
      <c r="F102" s="342">
        <v>15.747400000000001</v>
      </c>
      <c r="G102" s="342">
        <v>6.6760000000000002</v>
      </c>
    </row>
    <row r="103" spans="1:7" ht="13.5" x14ac:dyDescent="0.25">
      <c r="A103" s="343" t="s">
        <v>214</v>
      </c>
      <c r="B103" s="344">
        <v>2.8976999999999999</v>
      </c>
      <c r="C103" s="345">
        <v>156.5849</v>
      </c>
      <c r="D103" s="346">
        <v>8.7196999999999996</v>
      </c>
      <c r="E103" s="346">
        <v>24.917999999999999</v>
      </c>
      <c r="F103" s="346">
        <v>12.9572</v>
      </c>
      <c r="G103" s="346">
        <v>6.9039999999999999</v>
      </c>
    </row>
    <row r="104" spans="1:7" x14ac:dyDescent="0.2">
      <c r="A104" s="339" t="s">
        <v>215</v>
      </c>
      <c r="B104" s="340">
        <v>3.8603999999999998</v>
      </c>
      <c r="C104" s="341">
        <v>148.3929</v>
      </c>
      <c r="D104" s="342">
        <v>6.3776000000000002</v>
      </c>
      <c r="E104" s="342">
        <v>27.544499999999999</v>
      </c>
      <c r="F104" s="342">
        <v>12.8621</v>
      </c>
      <c r="G104" s="342">
        <v>7.5849000000000002</v>
      </c>
    </row>
    <row r="105" spans="1:7" ht="13.5" x14ac:dyDescent="0.25">
      <c r="A105" s="343" t="s">
        <v>216</v>
      </c>
      <c r="B105" s="344">
        <v>1.8171999999999999</v>
      </c>
      <c r="C105" s="345">
        <v>141.96299999999999</v>
      </c>
      <c r="D105" s="346">
        <v>2.4668999999999999</v>
      </c>
      <c r="E105" s="346">
        <v>31.635400000000001</v>
      </c>
      <c r="F105" s="346">
        <v>13.5977</v>
      </c>
      <c r="G105" s="346">
        <v>10.4558</v>
      </c>
    </row>
    <row r="106" spans="1:7" x14ac:dyDescent="0.2">
      <c r="A106" s="339" t="s">
        <v>217</v>
      </c>
      <c r="B106" s="340">
        <v>2.6252</v>
      </c>
      <c r="C106" s="341">
        <v>139.68969999999999</v>
      </c>
      <c r="D106" s="342">
        <v>5.7003000000000004</v>
      </c>
      <c r="E106" s="342">
        <v>32.683999999999997</v>
      </c>
      <c r="F106" s="342">
        <v>12.9057</v>
      </c>
      <c r="G106" s="342">
        <v>12.385</v>
      </c>
    </row>
    <row r="107" spans="1:7" ht="13.5" x14ac:dyDescent="0.25">
      <c r="A107" s="343" t="s">
        <v>218</v>
      </c>
      <c r="B107" s="344">
        <v>4.2000000000000003E-2</v>
      </c>
      <c r="C107" s="345">
        <v>137.0607</v>
      </c>
      <c r="D107" s="346">
        <v>7.8921999999999999</v>
      </c>
      <c r="E107" s="346">
        <v>33.868200000000002</v>
      </c>
      <c r="F107" s="346">
        <v>16.656600000000001</v>
      </c>
      <c r="G107" s="346">
        <v>5.5842999999999998</v>
      </c>
    </row>
    <row r="108" spans="1:7" x14ac:dyDescent="0.2">
      <c r="A108" s="339" t="s">
        <v>219</v>
      </c>
      <c r="B108" s="340">
        <v>7.9000000000000001E-2</v>
      </c>
      <c r="C108" s="341">
        <v>129.1583</v>
      </c>
      <c r="D108" s="342">
        <v>1.7497</v>
      </c>
      <c r="E108" s="342">
        <v>41.6616</v>
      </c>
      <c r="F108" s="342">
        <v>13.0588</v>
      </c>
      <c r="G108" s="342">
        <v>21.9983</v>
      </c>
    </row>
    <row r="109" spans="1:7" ht="13.5" x14ac:dyDescent="0.25">
      <c r="A109" s="343"/>
      <c r="B109" s="344"/>
      <c r="C109" s="345"/>
      <c r="D109" s="346"/>
      <c r="E109" s="346"/>
      <c r="F109" s="346"/>
      <c r="G109" s="346"/>
    </row>
    <row r="110" spans="1:7" x14ac:dyDescent="0.2">
      <c r="A110" s="339"/>
      <c r="B110" s="340"/>
      <c r="C110" s="341"/>
      <c r="D110" s="342"/>
      <c r="E110" s="342"/>
      <c r="F110" s="342"/>
      <c r="G110" s="342"/>
    </row>
    <row r="111" spans="1:7" ht="13.5" x14ac:dyDescent="0.25">
      <c r="A111" s="343"/>
      <c r="B111" s="344"/>
      <c r="C111" s="345"/>
      <c r="D111" s="346"/>
      <c r="E111" s="346"/>
      <c r="F111" s="346"/>
      <c r="G111" s="346"/>
    </row>
    <row r="112" spans="1:7" x14ac:dyDescent="0.2">
      <c r="A112" s="339"/>
      <c r="B112" s="340"/>
      <c r="C112" s="341"/>
      <c r="D112" s="342"/>
      <c r="E112" s="342"/>
      <c r="F112" s="342"/>
      <c r="G112" s="342"/>
    </row>
    <row r="113" spans="1:7" ht="13.5" x14ac:dyDescent="0.25">
      <c r="A113" s="343"/>
      <c r="B113" s="344"/>
      <c r="C113" s="345"/>
      <c r="D113" s="346"/>
      <c r="E113" s="346"/>
      <c r="F113" s="346"/>
      <c r="G113" s="346"/>
    </row>
    <row r="114" spans="1:7" x14ac:dyDescent="0.2">
      <c r="A114" s="339"/>
      <c r="B114" s="340"/>
      <c r="C114" s="341"/>
      <c r="D114" s="342"/>
      <c r="E114" s="342"/>
      <c r="F114" s="342"/>
      <c r="G114" s="342"/>
    </row>
    <row r="115" spans="1:7" ht="13.5" x14ac:dyDescent="0.25">
      <c r="A115" s="343"/>
      <c r="B115" s="344"/>
      <c r="C115" s="345"/>
      <c r="D115" s="346"/>
      <c r="E115" s="346"/>
      <c r="F115" s="346"/>
      <c r="G115" s="346"/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39"/>
      <c r="B162" s="340"/>
      <c r="C162" s="341"/>
      <c r="D162" s="342"/>
      <c r="E162" s="342"/>
      <c r="F162" s="342"/>
      <c r="G162" s="342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39"/>
      <c r="B164" s="340"/>
      <c r="C164" s="341"/>
      <c r="D164" s="342"/>
      <c r="E164" s="342"/>
      <c r="F164" s="342"/>
      <c r="G164" s="342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FC77-290A-4185-9E10-BD778AB55D77}">
  <sheetPr codeName="List7">
    <tabColor rgb="FF33CCFF"/>
  </sheetPr>
  <dimension ref="A1:Q32"/>
  <sheetViews>
    <sheetView showGridLines="0" topLeftCell="A13" zoomScaleNormal="100" zoomScaleSheetLayoutView="100" workbookViewId="0">
      <selection activeCell="H39" sqref="H39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251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252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Zlínský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253</v>
      </c>
      <c r="C6" s="27"/>
      <c r="D6" s="49">
        <v>142.78020000000001</v>
      </c>
      <c r="E6" s="28" t="s">
        <v>254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106.3142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255</v>
      </c>
      <c r="D10" s="48">
        <v>82.890199999999993</v>
      </c>
      <c r="E10" s="39" t="s">
        <v>254</v>
      </c>
    </row>
    <row r="11" spans="1:17" ht="19.5" customHeight="1" x14ac:dyDescent="0.2">
      <c r="B11" s="40" t="s">
        <v>10</v>
      </c>
      <c r="C11" s="37" t="s">
        <v>256</v>
      </c>
      <c r="D11" s="48">
        <v>109.2731</v>
      </c>
      <c r="E11" s="39" t="s">
        <v>254</v>
      </c>
    </row>
    <row r="12" spans="1:17" ht="19.5" customHeight="1" x14ac:dyDescent="0.2">
      <c r="B12" s="40" t="s">
        <v>12</v>
      </c>
      <c r="C12" s="37" t="s">
        <v>257</v>
      </c>
      <c r="D12" s="48">
        <v>142.78020000000001</v>
      </c>
      <c r="E12" s="39" t="s">
        <v>254</v>
      </c>
      <c r="L12" s="360"/>
    </row>
    <row r="13" spans="1:17" ht="19.5" customHeight="1" x14ac:dyDescent="0.2">
      <c r="B13" s="40" t="s">
        <v>14</v>
      </c>
      <c r="C13" s="37" t="s">
        <v>258</v>
      </c>
      <c r="D13" s="48">
        <v>188.54599999999999</v>
      </c>
      <c r="E13" s="39" t="s">
        <v>254</v>
      </c>
      <c r="L13" s="360"/>
    </row>
    <row r="14" spans="1:17" ht="19.5" customHeight="1" x14ac:dyDescent="0.2">
      <c r="B14" s="40" t="s">
        <v>16</v>
      </c>
      <c r="C14" s="37" t="s">
        <v>259</v>
      </c>
      <c r="D14" s="48">
        <v>243.6277</v>
      </c>
      <c r="E14" s="39" t="s">
        <v>254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260</v>
      </c>
      <c r="C16" s="27"/>
      <c r="D16" s="49">
        <v>162.29140000000001</v>
      </c>
      <c r="E16" s="28" t="s">
        <v>254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26.382900000000006</v>
      </c>
      <c r="C22" s="55">
        <f>D11</f>
        <v>109.2731</v>
      </c>
      <c r="D22" s="56">
        <f>D12-D11</f>
        <v>33.507100000000008</v>
      </c>
      <c r="E22" s="56">
        <f>D13-D12</f>
        <v>45.765799999999984</v>
      </c>
      <c r="F22" s="56">
        <f>D14-D13</f>
        <v>55.081700000000012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261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8A30-A2BD-4851-A3B3-6186A8D11EBD}">
  <sheetPr codeName="List12">
    <tabColor rgb="FF66FFFF"/>
  </sheetPr>
  <dimension ref="A1:Q55"/>
  <sheetViews>
    <sheetView showGridLines="0" zoomScaleNormal="100" zoomScaleSheetLayoutView="100" workbookViewId="0">
      <selection activeCell="H39" sqref="H39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262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263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Zlínský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264</v>
      </c>
      <c r="D6" s="383" t="s">
        <v>265</v>
      </c>
      <c r="E6" s="384"/>
      <c r="F6" s="383" t="s">
        <v>266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254</v>
      </c>
      <c r="D10" s="385" t="s">
        <v>254</v>
      </c>
      <c r="E10" s="385" t="s">
        <v>254</v>
      </c>
      <c r="F10" s="385" t="s">
        <v>254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166.18350000000001</v>
      </c>
      <c r="C12" s="389">
        <v>142.78020000000001</v>
      </c>
      <c r="D12" s="390">
        <v>82.890199999999993</v>
      </c>
      <c r="E12" s="390">
        <v>243.6277</v>
      </c>
      <c r="F12" s="389">
        <v>162.29140000000001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0.61619999999999997</v>
      </c>
      <c r="C13" s="394">
        <v>113.6254</v>
      </c>
      <c r="D13" s="395">
        <v>84.98</v>
      </c>
      <c r="E13" s="395">
        <v>148.67150000000001</v>
      </c>
      <c r="F13" s="394">
        <v>118.9671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25.663799999999998</v>
      </c>
      <c r="C14" s="398">
        <v>139.95760000000001</v>
      </c>
      <c r="D14" s="399">
        <v>81.815799999999996</v>
      </c>
      <c r="E14" s="399">
        <v>211.49539999999999</v>
      </c>
      <c r="F14" s="398">
        <v>144.9477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39.380699999999997</v>
      </c>
      <c r="C15" s="398">
        <v>146.6283</v>
      </c>
      <c r="D15" s="399">
        <v>81.864800000000002</v>
      </c>
      <c r="E15" s="399">
        <v>253.9383</v>
      </c>
      <c r="F15" s="398">
        <v>164.26159999999999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51.046900000000001</v>
      </c>
      <c r="C16" s="398">
        <v>145.2338</v>
      </c>
      <c r="D16" s="399">
        <v>87</v>
      </c>
      <c r="E16" s="399">
        <v>252.40360000000001</v>
      </c>
      <c r="F16" s="398">
        <v>169.0187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39.849400000000003</v>
      </c>
      <c r="C17" s="398">
        <v>138.8647</v>
      </c>
      <c r="D17" s="399">
        <v>84.069800000000001</v>
      </c>
      <c r="E17" s="399">
        <v>246.7355</v>
      </c>
      <c r="F17" s="398">
        <v>161.90770000000001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9.6263000000000005</v>
      </c>
      <c r="C18" s="398">
        <v>146.2765</v>
      </c>
      <c r="D18" s="399">
        <v>83.07</v>
      </c>
      <c r="E18" s="399">
        <v>263.964</v>
      </c>
      <c r="F18" s="398">
        <v>169.15710000000001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97.5899</v>
      </c>
      <c r="C20" s="404">
        <v>157.85679999999999</v>
      </c>
      <c r="D20" s="405">
        <v>86.63</v>
      </c>
      <c r="E20" s="405">
        <v>270.18380000000002</v>
      </c>
      <c r="F20" s="404">
        <v>179.54089999999999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0.39340000000000003</v>
      </c>
      <c r="C21" s="394">
        <v>120.5355</v>
      </c>
      <c r="D21" s="395">
        <v>96.313000000000002</v>
      </c>
      <c r="E21" s="395">
        <v>155.73859999999999</v>
      </c>
      <c r="F21" s="394">
        <v>124.7898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16.678899999999999</v>
      </c>
      <c r="C22" s="398">
        <v>149.4923</v>
      </c>
      <c r="D22" s="399">
        <v>85.88</v>
      </c>
      <c r="E22" s="399">
        <v>219.42689999999999</v>
      </c>
      <c r="F22" s="398">
        <v>154.2192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24.335599999999999</v>
      </c>
      <c r="C23" s="398">
        <v>163.8614</v>
      </c>
      <c r="D23" s="399">
        <v>82.488799999999998</v>
      </c>
      <c r="E23" s="399">
        <v>286.54289999999997</v>
      </c>
      <c r="F23" s="398">
        <v>181.19370000000001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27.043700000000001</v>
      </c>
      <c r="C24" s="398">
        <v>166.89529999999999</v>
      </c>
      <c r="D24" s="399">
        <v>96.745999999999995</v>
      </c>
      <c r="E24" s="399">
        <v>295.1001</v>
      </c>
      <c r="F24" s="398">
        <v>194.93129999999999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21.346399999999999</v>
      </c>
      <c r="C25" s="398">
        <v>154.1053</v>
      </c>
      <c r="D25" s="399">
        <v>91.39</v>
      </c>
      <c r="E25" s="399">
        <v>274.40820000000002</v>
      </c>
      <c r="F25" s="398">
        <v>180.90110000000001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7.7916999999999996</v>
      </c>
      <c r="C26" s="398">
        <v>151.84639999999999</v>
      </c>
      <c r="D26" s="399">
        <v>85</v>
      </c>
      <c r="E26" s="399">
        <v>275.28829999999999</v>
      </c>
      <c r="F26" s="398">
        <v>174.2028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68.593500000000006</v>
      </c>
      <c r="C28" s="404">
        <v>124.3383</v>
      </c>
      <c r="D28" s="405">
        <v>78.59</v>
      </c>
      <c r="E28" s="405">
        <v>203.12860000000001</v>
      </c>
      <c r="F28" s="404">
        <v>137.75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0.22270000000000001</v>
      </c>
      <c r="C29" s="394">
        <v>108.03400000000001</v>
      </c>
      <c r="D29" s="395">
        <v>77.31</v>
      </c>
      <c r="E29" s="395">
        <v>133.14080000000001</v>
      </c>
      <c r="F29" s="394">
        <v>108.6818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8.9847999999999999</v>
      </c>
      <c r="C30" s="398">
        <v>120.9568</v>
      </c>
      <c r="D30" s="399">
        <v>76.23</v>
      </c>
      <c r="E30" s="399">
        <v>179.88290000000001</v>
      </c>
      <c r="F30" s="398">
        <v>127.73650000000001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15.045</v>
      </c>
      <c r="C31" s="398">
        <v>126.2235</v>
      </c>
      <c r="D31" s="399">
        <v>79.868200000000002</v>
      </c>
      <c r="E31" s="399">
        <v>204.386</v>
      </c>
      <c r="F31" s="398">
        <v>136.87360000000001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24.0032</v>
      </c>
      <c r="C32" s="398">
        <v>124.3798</v>
      </c>
      <c r="D32" s="399">
        <v>81.288700000000006</v>
      </c>
      <c r="E32" s="399">
        <v>206.3424</v>
      </c>
      <c r="F32" s="398">
        <v>139.8237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18.503</v>
      </c>
      <c r="C33" s="398">
        <v>124.7336</v>
      </c>
      <c r="D33" s="399">
        <v>79.03</v>
      </c>
      <c r="E33" s="399">
        <v>206.6807</v>
      </c>
      <c r="F33" s="398">
        <v>139.9956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1.8346</v>
      </c>
      <c r="C34" s="398">
        <v>127.357</v>
      </c>
      <c r="D34" s="399">
        <v>80.22</v>
      </c>
      <c r="E34" s="399">
        <v>220.3116</v>
      </c>
      <c r="F34" s="398">
        <v>147.72800000000001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F591-3FFE-4B55-A492-5937367D3F98}">
  <sheetPr codeName="List14">
    <tabColor rgb="FF66FFFF"/>
  </sheetPr>
  <dimension ref="A1:S2660"/>
  <sheetViews>
    <sheetView showGridLines="0" zoomScaleNormal="100" zoomScaleSheetLayoutView="100" workbookViewId="0">
      <selection activeCell="H39" sqref="H39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3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267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268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Zlínský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269</v>
      </c>
      <c r="B7" s="271" t="s">
        <v>67</v>
      </c>
      <c r="C7" s="383" t="s">
        <v>264</v>
      </c>
      <c r="D7" s="383" t="s">
        <v>265</v>
      </c>
      <c r="E7" s="384"/>
      <c r="F7" s="383" t="s">
        <v>266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254</v>
      </c>
      <c r="D11" s="385" t="s">
        <v>254</v>
      </c>
      <c r="E11" s="385" t="s">
        <v>254</v>
      </c>
      <c r="F11" s="385" t="s">
        <v>254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0.5323</v>
      </c>
      <c r="C13" s="423">
        <v>240.81100000000001</v>
      </c>
      <c r="D13" s="424">
        <v>142.6935</v>
      </c>
      <c r="E13" s="424">
        <v>968.04700000000003</v>
      </c>
      <c r="F13" s="424">
        <v>462.01799999999997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0.31990000000000002</v>
      </c>
      <c r="C14" s="425">
        <v>391.42649999999998</v>
      </c>
      <c r="D14" s="426">
        <v>143.51849999999999</v>
      </c>
      <c r="E14" s="426">
        <v>810.53179999999998</v>
      </c>
      <c r="F14" s="426">
        <v>436.65710000000001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0.1235</v>
      </c>
      <c r="C15" s="423">
        <v>227.71799999999999</v>
      </c>
      <c r="D15" s="424">
        <v>100.2591</v>
      </c>
      <c r="E15" s="424">
        <v>815.39459999999997</v>
      </c>
      <c r="F15" s="424">
        <v>360.75349999999997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0.28339999999999999</v>
      </c>
      <c r="C16" s="425">
        <v>368.76029999999997</v>
      </c>
      <c r="D16" s="426">
        <v>153.9674</v>
      </c>
      <c r="E16" s="426">
        <v>635.18320000000006</v>
      </c>
      <c r="F16" s="426">
        <v>409.07089999999999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0.63500000000000001</v>
      </c>
      <c r="C17" s="423">
        <v>345.81450000000001</v>
      </c>
      <c r="D17" s="424">
        <v>189.54409999999999</v>
      </c>
      <c r="E17" s="424">
        <v>846.80769999999995</v>
      </c>
      <c r="F17" s="424">
        <v>429.59280000000001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0.22140000000000001</v>
      </c>
      <c r="C18" s="425">
        <v>238.2587</v>
      </c>
      <c r="D18" s="426">
        <v>184.54140000000001</v>
      </c>
      <c r="E18" s="426">
        <v>603.58050000000003</v>
      </c>
      <c r="F18" s="426">
        <v>334.5247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1.2954000000000001</v>
      </c>
      <c r="C19" s="423">
        <v>251.6748</v>
      </c>
      <c r="D19" s="424">
        <v>117.7182</v>
      </c>
      <c r="E19" s="424">
        <v>465.85559999999998</v>
      </c>
      <c r="F19" s="424">
        <v>315.1046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0.55210000000000004</v>
      </c>
      <c r="C20" s="425">
        <v>249.09559999999999</v>
      </c>
      <c r="D20" s="426">
        <v>170.70859999999999</v>
      </c>
      <c r="E20" s="426">
        <v>491.5772</v>
      </c>
      <c r="F20" s="426">
        <v>295.6651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0.15429999999999999</v>
      </c>
      <c r="C21" s="423">
        <v>372.89420000000001</v>
      </c>
      <c r="D21" s="424">
        <v>199.27760000000001</v>
      </c>
      <c r="E21" s="424">
        <v>758.98860000000002</v>
      </c>
      <c r="F21" s="424">
        <v>438.2527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9.4399999999999998E-2</v>
      </c>
      <c r="C22" s="425">
        <v>346.28559999999999</v>
      </c>
      <c r="D22" s="426">
        <v>221.6293</v>
      </c>
      <c r="E22" s="426">
        <v>612.07190000000003</v>
      </c>
      <c r="F22" s="426">
        <v>391.36380000000003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0.77710000000000001</v>
      </c>
      <c r="C23" s="423">
        <v>125.2114</v>
      </c>
      <c r="D23" s="424">
        <v>85.107799999999997</v>
      </c>
      <c r="E23" s="424">
        <v>229.81899999999999</v>
      </c>
      <c r="F23" s="424">
        <v>150.9776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0.28460000000000002</v>
      </c>
      <c r="C24" s="425">
        <v>228.3296</v>
      </c>
      <c r="D24" s="426">
        <v>168.05959999999999</v>
      </c>
      <c r="E24" s="426">
        <v>343.22620000000001</v>
      </c>
      <c r="F24" s="426">
        <v>249.3741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0.92910000000000004</v>
      </c>
      <c r="C25" s="423">
        <v>264.25740000000002</v>
      </c>
      <c r="D25" s="424">
        <v>184.1867</v>
      </c>
      <c r="E25" s="424">
        <v>412.69479999999999</v>
      </c>
      <c r="F25" s="424">
        <v>277.66829999999999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0.21229999999999999</v>
      </c>
      <c r="C26" s="425">
        <v>190.44489999999999</v>
      </c>
      <c r="D26" s="426">
        <v>148.79179999999999</v>
      </c>
      <c r="E26" s="426">
        <v>349.07940000000002</v>
      </c>
      <c r="F26" s="426">
        <v>236.12719999999999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0.95930000000000004</v>
      </c>
      <c r="C27" s="423">
        <v>289.96780000000001</v>
      </c>
      <c r="D27" s="424">
        <v>167.61510000000001</v>
      </c>
      <c r="E27" s="424">
        <v>526.04589999999996</v>
      </c>
      <c r="F27" s="424">
        <v>323.8322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0.70069999999999999</v>
      </c>
      <c r="C28" s="425">
        <v>198.96119999999999</v>
      </c>
      <c r="D28" s="426">
        <v>153.8039</v>
      </c>
      <c r="E28" s="426">
        <v>231.51490000000001</v>
      </c>
      <c r="F28" s="426">
        <v>196.6934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0.61770000000000003</v>
      </c>
      <c r="C29" s="423">
        <v>220.28809999999999</v>
      </c>
      <c r="D29" s="424">
        <v>161.51589999999999</v>
      </c>
      <c r="E29" s="424">
        <v>326.64030000000002</v>
      </c>
      <c r="F29" s="424">
        <v>240.29920000000001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0.31540000000000001</v>
      </c>
      <c r="C30" s="425">
        <v>164.24420000000001</v>
      </c>
      <c r="D30" s="426">
        <v>65.482399999999998</v>
      </c>
      <c r="E30" s="426">
        <v>379.81139999999999</v>
      </c>
      <c r="F30" s="426">
        <v>203.7466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0.1017</v>
      </c>
      <c r="C31" s="423">
        <v>221.14060000000001</v>
      </c>
      <c r="D31" s="424">
        <v>147.8314</v>
      </c>
      <c r="E31" s="424">
        <v>389.55040000000002</v>
      </c>
      <c r="F31" s="424">
        <v>250.44239999999999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0.24529999999999999</v>
      </c>
      <c r="C32" s="425">
        <v>299.90300000000002</v>
      </c>
      <c r="D32" s="426">
        <v>164.34350000000001</v>
      </c>
      <c r="E32" s="426">
        <v>510.20580000000001</v>
      </c>
      <c r="F32" s="426">
        <v>324.75689999999997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5.2999999999999999E-2</v>
      </c>
      <c r="C33" s="423">
        <v>262.37889999999999</v>
      </c>
      <c r="D33" s="424">
        <v>177.30279999999999</v>
      </c>
      <c r="E33" s="424">
        <v>318.03859999999997</v>
      </c>
      <c r="F33" s="424">
        <v>250.56399999999999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0.54779999999999995</v>
      </c>
      <c r="C34" s="425">
        <v>172.4393</v>
      </c>
      <c r="D34" s="426">
        <v>156.57589999999999</v>
      </c>
      <c r="E34" s="426">
        <v>463.76870000000002</v>
      </c>
      <c r="F34" s="426">
        <v>239.44649999999999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0.83499999999999996</v>
      </c>
      <c r="C35" s="423">
        <v>207.8244</v>
      </c>
      <c r="D35" s="424">
        <v>95.826499999999996</v>
      </c>
      <c r="E35" s="424">
        <v>425.13630000000001</v>
      </c>
      <c r="F35" s="424">
        <v>257.81040000000002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0.12870000000000001</v>
      </c>
      <c r="C36" s="425">
        <v>285.88080000000002</v>
      </c>
      <c r="D36" s="426">
        <v>221.5855</v>
      </c>
      <c r="E36" s="426">
        <v>511.76710000000003</v>
      </c>
      <c r="F36" s="426">
        <v>329.0385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0.63380000000000003</v>
      </c>
      <c r="C37" s="423">
        <v>226.26599999999999</v>
      </c>
      <c r="D37" s="424">
        <v>127.7975</v>
      </c>
      <c r="E37" s="424">
        <v>444.27780000000001</v>
      </c>
      <c r="F37" s="424">
        <v>264.346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0.31609999999999999</v>
      </c>
      <c r="C38" s="425">
        <v>219.88900000000001</v>
      </c>
      <c r="D38" s="426">
        <v>165.22229999999999</v>
      </c>
      <c r="E38" s="426">
        <v>321.62060000000002</v>
      </c>
      <c r="F38" s="426">
        <v>238.4802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0.15989999999999999</v>
      </c>
      <c r="C39" s="423">
        <v>145.56569999999999</v>
      </c>
      <c r="D39" s="424">
        <v>145.56569999999999</v>
      </c>
      <c r="E39" s="424">
        <v>178.6514</v>
      </c>
      <c r="F39" s="424">
        <v>152.9109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0.19220000000000001</v>
      </c>
      <c r="C40" s="425">
        <v>111.0861</v>
      </c>
      <c r="D40" s="426">
        <v>85.171400000000006</v>
      </c>
      <c r="E40" s="426">
        <v>135.23929999999999</v>
      </c>
      <c r="F40" s="426">
        <v>113.68770000000001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0.1542</v>
      </c>
      <c r="C41" s="423">
        <v>169.57910000000001</v>
      </c>
      <c r="D41" s="424">
        <v>135.9863</v>
      </c>
      <c r="E41" s="424">
        <v>231.54249999999999</v>
      </c>
      <c r="F41" s="424">
        <v>184.328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0.29160000000000003</v>
      </c>
      <c r="C42" s="425">
        <v>239.67400000000001</v>
      </c>
      <c r="D42" s="426">
        <v>156.02959999999999</v>
      </c>
      <c r="E42" s="426">
        <v>346.50349999999997</v>
      </c>
      <c r="F42" s="426">
        <v>243.90520000000001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3.1227</v>
      </c>
      <c r="C43" s="423">
        <v>196.22550000000001</v>
      </c>
      <c r="D43" s="424">
        <v>125.1528</v>
      </c>
      <c r="E43" s="424">
        <v>284.13650000000001</v>
      </c>
      <c r="F43" s="424">
        <v>204.73560000000001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0.94310000000000005</v>
      </c>
      <c r="C44" s="425">
        <v>208.83879999999999</v>
      </c>
      <c r="D44" s="426">
        <v>137.55449999999999</v>
      </c>
      <c r="E44" s="426">
        <v>303.5127</v>
      </c>
      <c r="F44" s="426">
        <v>215.09270000000001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1.3704000000000001</v>
      </c>
      <c r="C45" s="423">
        <v>162.2704</v>
      </c>
      <c r="D45" s="424">
        <v>107.93259999999999</v>
      </c>
      <c r="E45" s="424">
        <v>276.29809999999998</v>
      </c>
      <c r="F45" s="424">
        <v>182.27440000000001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3.7696000000000001</v>
      </c>
      <c r="C46" s="425">
        <v>190.66829999999999</v>
      </c>
      <c r="D46" s="426">
        <v>108.86</v>
      </c>
      <c r="E46" s="426">
        <v>301.47059999999999</v>
      </c>
      <c r="F46" s="426">
        <v>200.8262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8.5699999999999998E-2</v>
      </c>
      <c r="C47" s="423">
        <v>216.0393</v>
      </c>
      <c r="D47" s="424">
        <v>188.3612</v>
      </c>
      <c r="E47" s="424">
        <v>237.20609999999999</v>
      </c>
      <c r="F47" s="424">
        <v>214.42519999999999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7.9100000000000004E-2</v>
      </c>
      <c r="C48" s="425">
        <v>181.13130000000001</v>
      </c>
      <c r="D48" s="426">
        <v>138.35919999999999</v>
      </c>
      <c r="E48" s="426">
        <v>219.9222</v>
      </c>
      <c r="F48" s="426">
        <v>189.39670000000001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0.22090000000000001</v>
      </c>
      <c r="C49" s="423">
        <v>108.33750000000001</v>
      </c>
      <c r="D49" s="424">
        <v>108.33750000000001</v>
      </c>
      <c r="E49" s="424">
        <v>193.95570000000001</v>
      </c>
      <c r="F49" s="424">
        <v>136.7979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2.5832000000000002</v>
      </c>
      <c r="C50" s="425">
        <v>121.9538</v>
      </c>
      <c r="D50" s="426">
        <v>78.769800000000004</v>
      </c>
      <c r="E50" s="426">
        <v>200.94220000000001</v>
      </c>
      <c r="F50" s="426">
        <v>135.1891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9.7100000000000006E-2</v>
      </c>
      <c r="C51" s="423">
        <v>171.8844</v>
      </c>
      <c r="D51" s="424">
        <v>133.047</v>
      </c>
      <c r="E51" s="424">
        <v>209.018</v>
      </c>
      <c r="F51" s="424">
        <v>172.59440000000001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0.24829999999999999</v>
      </c>
      <c r="C52" s="425">
        <v>157.40440000000001</v>
      </c>
      <c r="D52" s="426">
        <v>131.38650000000001</v>
      </c>
      <c r="E52" s="426">
        <v>194.0273</v>
      </c>
      <c r="F52" s="426">
        <v>161.13640000000001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3.7999999999999999E-2</v>
      </c>
      <c r="C53" s="423">
        <v>192.94309999999999</v>
      </c>
      <c r="D53" s="424">
        <v>164.2501</v>
      </c>
      <c r="E53" s="424">
        <v>212.73500000000001</v>
      </c>
      <c r="F53" s="424">
        <v>192.3451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0.50900000000000001</v>
      </c>
      <c r="C54" s="425">
        <v>185.8185</v>
      </c>
      <c r="D54" s="426">
        <v>115.21810000000001</v>
      </c>
      <c r="E54" s="426">
        <v>304.65379999999999</v>
      </c>
      <c r="F54" s="426">
        <v>206.41810000000001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3.1082999999999998</v>
      </c>
      <c r="C55" s="423">
        <v>156.97389999999999</v>
      </c>
      <c r="D55" s="424">
        <v>116.73650000000001</v>
      </c>
      <c r="E55" s="424">
        <v>264.80200000000002</v>
      </c>
      <c r="F55" s="424">
        <v>180.2407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0.1893</v>
      </c>
      <c r="C56" s="425">
        <v>203.2689</v>
      </c>
      <c r="D56" s="426">
        <v>115.2265</v>
      </c>
      <c r="E56" s="426">
        <v>323.90559999999999</v>
      </c>
      <c r="F56" s="426">
        <v>211.6463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3.6320999999999999</v>
      </c>
      <c r="C57" s="423">
        <v>148.33340000000001</v>
      </c>
      <c r="D57" s="424">
        <v>71.405000000000001</v>
      </c>
      <c r="E57" s="424">
        <v>296.27249999999998</v>
      </c>
      <c r="F57" s="424">
        <v>174.24029999999999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1.0327999999999999</v>
      </c>
      <c r="C58" s="425">
        <v>177.12029999999999</v>
      </c>
      <c r="D58" s="426">
        <v>98.914400000000001</v>
      </c>
      <c r="E58" s="426">
        <v>286.14350000000002</v>
      </c>
      <c r="F58" s="426">
        <v>185.64760000000001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0.25890000000000002</v>
      </c>
      <c r="C59" s="423">
        <v>214.86160000000001</v>
      </c>
      <c r="D59" s="424">
        <v>142.59739999999999</v>
      </c>
      <c r="E59" s="424">
        <v>243.69069999999999</v>
      </c>
      <c r="F59" s="424">
        <v>203.96610000000001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2.4611999999999998</v>
      </c>
      <c r="C60" s="425">
        <v>152.23570000000001</v>
      </c>
      <c r="D60" s="426">
        <v>92.520700000000005</v>
      </c>
      <c r="E60" s="426">
        <v>244.51840000000001</v>
      </c>
      <c r="F60" s="426">
        <v>166.41460000000001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0.36659999999999998</v>
      </c>
      <c r="C61" s="423">
        <v>183.85329999999999</v>
      </c>
      <c r="D61" s="424">
        <v>128.72829999999999</v>
      </c>
      <c r="E61" s="424">
        <v>282.4735</v>
      </c>
      <c r="F61" s="424">
        <v>204.73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5.3199999999999997E-2</v>
      </c>
      <c r="C62" s="425">
        <v>195.57849999999999</v>
      </c>
      <c r="D62" s="426">
        <v>159.06909999999999</v>
      </c>
      <c r="E62" s="426">
        <v>308.75979999999998</v>
      </c>
      <c r="F62" s="426">
        <v>221.0265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1.4373</v>
      </c>
      <c r="C63" s="423">
        <v>173.7801</v>
      </c>
      <c r="D63" s="424">
        <v>109.1296</v>
      </c>
      <c r="E63" s="424">
        <v>269.28840000000002</v>
      </c>
      <c r="F63" s="424">
        <v>193.58199999999999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7.7299999999999994E-2</v>
      </c>
      <c r="C64" s="425">
        <v>115.7231</v>
      </c>
      <c r="D64" s="426">
        <v>99.3566</v>
      </c>
      <c r="E64" s="426">
        <v>209.2081</v>
      </c>
      <c r="F64" s="426">
        <v>136.38030000000001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0.15160000000000001</v>
      </c>
      <c r="C65" s="423">
        <v>188.03309999999999</v>
      </c>
      <c r="D65" s="424">
        <v>116.51739999999999</v>
      </c>
      <c r="E65" s="424">
        <v>255.40379999999999</v>
      </c>
      <c r="F65" s="424">
        <v>195.5822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3.8826000000000001</v>
      </c>
      <c r="C66" s="425">
        <v>102.74169999999999</v>
      </c>
      <c r="D66" s="426">
        <v>73.9529</v>
      </c>
      <c r="E66" s="426">
        <v>203.93639999999999</v>
      </c>
      <c r="F66" s="426">
        <v>120.9914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0.48080000000000001</v>
      </c>
      <c r="C67" s="423">
        <v>134.73179999999999</v>
      </c>
      <c r="D67" s="424">
        <v>115.35339999999999</v>
      </c>
      <c r="E67" s="424">
        <v>159.55680000000001</v>
      </c>
      <c r="F67" s="424">
        <v>135.7268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2.8492000000000002</v>
      </c>
      <c r="C68" s="425">
        <v>135.92420000000001</v>
      </c>
      <c r="D68" s="426">
        <v>67.617599999999996</v>
      </c>
      <c r="E68" s="426">
        <v>189.65819999999999</v>
      </c>
      <c r="F68" s="426">
        <v>147.79859999999999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2.5724999999999998</v>
      </c>
      <c r="C69" s="423">
        <v>132.75919999999999</v>
      </c>
      <c r="D69" s="424">
        <v>84.429599999999994</v>
      </c>
      <c r="E69" s="424">
        <v>203.08770000000001</v>
      </c>
      <c r="F69" s="424">
        <v>141.83779999999999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0.45190000000000002</v>
      </c>
      <c r="C70" s="425">
        <v>157.2559</v>
      </c>
      <c r="D70" s="426">
        <v>114.584</v>
      </c>
      <c r="E70" s="426">
        <v>244.55549999999999</v>
      </c>
      <c r="F70" s="426">
        <v>173.7747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0.88719999999999999</v>
      </c>
      <c r="C71" s="423">
        <v>177.05369999999999</v>
      </c>
      <c r="D71" s="424">
        <v>66.05</v>
      </c>
      <c r="E71" s="424">
        <v>241.4247</v>
      </c>
      <c r="F71" s="424">
        <v>163.62819999999999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0.57330000000000003</v>
      </c>
      <c r="C72" s="425">
        <v>114.7551</v>
      </c>
      <c r="D72" s="426">
        <v>97.276399999999995</v>
      </c>
      <c r="E72" s="426">
        <v>136.26580000000001</v>
      </c>
      <c r="F72" s="426">
        <v>115.8985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0.1143</v>
      </c>
      <c r="C73" s="423">
        <v>182.4922</v>
      </c>
      <c r="D73" s="424">
        <v>128.28</v>
      </c>
      <c r="E73" s="424">
        <v>272.99930000000001</v>
      </c>
      <c r="F73" s="424">
        <v>195.32069999999999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1.0523</v>
      </c>
      <c r="C74" s="425">
        <v>146.511</v>
      </c>
      <c r="D74" s="426">
        <v>94.885999999999996</v>
      </c>
      <c r="E74" s="426">
        <v>247.24289999999999</v>
      </c>
      <c r="F74" s="426">
        <v>162.73060000000001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6.4847000000000001</v>
      </c>
      <c r="C75" s="423">
        <v>104.9473</v>
      </c>
      <c r="D75" s="424">
        <v>69.518600000000006</v>
      </c>
      <c r="E75" s="424">
        <v>152.32550000000001</v>
      </c>
      <c r="F75" s="424">
        <v>109.0745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0.6593</v>
      </c>
      <c r="C76" s="425">
        <v>101.1677</v>
      </c>
      <c r="D76" s="426">
        <v>79.16</v>
      </c>
      <c r="E76" s="426">
        <v>174.67500000000001</v>
      </c>
      <c r="F76" s="426">
        <v>114.264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0.75609999999999999</v>
      </c>
      <c r="C77" s="423">
        <v>115.9404</v>
      </c>
      <c r="D77" s="424">
        <v>90.741299999999995</v>
      </c>
      <c r="E77" s="424">
        <v>142.94460000000001</v>
      </c>
      <c r="F77" s="424">
        <v>117.8896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0.1883</v>
      </c>
      <c r="C78" s="425">
        <v>162.1765</v>
      </c>
      <c r="D78" s="426">
        <v>122.965</v>
      </c>
      <c r="E78" s="426">
        <v>244.74520000000001</v>
      </c>
      <c r="F78" s="426">
        <v>172.8081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1.3728</v>
      </c>
      <c r="C79" s="423">
        <v>74.532499999999999</v>
      </c>
      <c r="D79" s="424">
        <v>67.171300000000002</v>
      </c>
      <c r="E79" s="424">
        <v>102.9764</v>
      </c>
      <c r="F79" s="424">
        <v>81.152199999999993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0.2616</v>
      </c>
      <c r="C80" s="425">
        <v>135.7902</v>
      </c>
      <c r="D80" s="426">
        <v>120.0026</v>
      </c>
      <c r="E80" s="426">
        <v>170.83369999999999</v>
      </c>
      <c r="F80" s="426">
        <v>142.17500000000001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0.28139999999999998</v>
      </c>
      <c r="C81" s="423">
        <v>133.30940000000001</v>
      </c>
      <c r="D81" s="424">
        <v>129.33109999999999</v>
      </c>
      <c r="E81" s="424">
        <v>153.96850000000001</v>
      </c>
      <c r="F81" s="424">
        <v>138.47190000000001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0.76619999999999999</v>
      </c>
      <c r="C82" s="425">
        <v>167.06</v>
      </c>
      <c r="D82" s="426">
        <v>137.99719999999999</v>
      </c>
      <c r="E82" s="426">
        <v>234.8</v>
      </c>
      <c r="F82" s="426">
        <v>175.32249999999999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5.6858000000000004</v>
      </c>
      <c r="C83" s="423">
        <v>140.4735</v>
      </c>
      <c r="D83" s="424">
        <v>77.043800000000005</v>
      </c>
      <c r="E83" s="424">
        <v>212.16399999999999</v>
      </c>
      <c r="F83" s="424">
        <v>151.26560000000001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6.5617000000000001</v>
      </c>
      <c r="C84" s="425">
        <v>155.44800000000001</v>
      </c>
      <c r="D84" s="426">
        <v>96.272099999999995</v>
      </c>
      <c r="E84" s="426">
        <v>213.14230000000001</v>
      </c>
      <c r="F84" s="426">
        <v>155.7748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0.20480000000000001</v>
      </c>
      <c r="C85" s="423">
        <v>161.71289999999999</v>
      </c>
      <c r="D85" s="424">
        <v>111.1416</v>
      </c>
      <c r="E85" s="424">
        <v>202.03880000000001</v>
      </c>
      <c r="F85" s="424">
        <v>158.2277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2.3142</v>
      </c>
      <c r="C86" s="425">
        <v>160.9796</v>
      </c>
      <c r="D86" s="426">
        <v>122.5831</v>
      </c>
      <c r="E86" s="426">
        <v>225.80449999999999</v>
      </c>
      <c r="F86" s="426">
        <v>166.9152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6.5699999999999995E-2</v>
      </c>
      <c r="C87" s="423">
        <v>141.86580000000001</v>
      </c>
      <c r="D87" s="424">
        <v>82.87</v>
      </c>
      <c r="E87" s="424">
        <v>157.24029999999999</v>
      </c>
      <c r="F87" s="424">
        <v>127.5564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 t="s">
        <v>200</v>
      </c>
      <c r="B88" s="344">
        <v>1.2298</v>
      </c>
      <c r="C88" s="425">
        <v>172.71680000000001</v>
      </c>
      <c r="D88" s="426">
        <v>130.42140000000001</v>
      </c>
      <c r="E88" s="426">
        <v>234.93979999999999</v>
      </c>
      <c r="F88" s="426">
        <v>176.70869999999999</v>
      </c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 t="s">
        <v>201</v>
      </c>
      <c r="B89" s="340">
        <v>0.27389999999999998</v>
      </c>
      <c r="C89" s="423">
        <v>145.17019999999999</v>
      </c>
      <c r="D89" s="424">
        <v>112.27979999999999</v>
      </c>
      <c r="E89" s="424">
        <v>195.9153</v>
      </c>
      <c r="F89" s="424">
        <v>153.06139999999999</v>
      </c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 t="s">
        <v>202</v>
      </c>
      <c r="B90" s="344">
        <v>0.93640000000000001</v>
      </c>
      <c r="C90" s="425">
        <v>200.71780000000001</v>
      </c>
      <c r="D90" s="426">
        <v>125.9778</v>
      </c>
      <c r="E90" s="426">
        <v>265.72550000000001</v>
      </c>
      <c r="F90" s="426">
        <v>197.50739999999999</v>
      </c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 t="s">
        <v>203</v>
      </c>
      <c r="B91" s="340">
        <v>0.88360000000000005</v>
      </c>
      <c r="C91" s="423">
        <v>152.90799999999999</v>
      </c>
      <c r="D91" s="424">
        <v>114.6622</v>
      </c>
      <c r="E91" s="424">
        <v>181.7619</v>
      </c>
      <c r="F91" s="424">
        <v>150.62029999999999</v>
      </c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 t="s">
        <v>204</v>
      </c>
      <c r="B92" s="344">
        <v>0.57520000000000004</v>
      </c>
      <c r="C92" s="425">
        <v>160.4426</v>
      </c>
      <c r="D92" s="426">
        <v>96.923000000000002</v>
      </c>
      <c r="E92" s="426">
        <v>214.1326</v>
      </c>
      <c r="F92" s="426">
        <v>156.94540000000001</v>
      </c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 t="s">
        <v>205</v>
      </c>
      <c r="B93" s="340">
        <v>1.3626</v>
      </c>
      <c r="C93" s="423">
        <v>174.79</v>
      </c>
      <c r="D93" s="424">
        <v>128.35640000000001</v>
      </c>
      <c r="E93" s="424">
        <v>250.82079999999999</v>
      </c>
      <c r="F93" s="424">
        <v>180.72730000000001</v>
      </c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 t="s">
        <v>206</v>
      </c>
      <c r="B94" s="344">
        <v>4.0583</v>
      </c>
      <c r="C94" s="425">
        <v>209.1634</v>
      </c>
      <c r="D94" s="426">
        <v>149.72829999999999</v>
      </c>
      <c r="E94" s="426">
        <v>243.4271</v>
      </c>
      <c r="F94" s="426">
        <v>202.31370000000001</v>
      </c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 t="s">
        <v>207</v>
      </c>
      <c r="B95" s="340">
        <v>0.20019999999999999</v>
      </c>
      <c r="C95" s="423">
        <v>100.4376</v>
      </c>
      <c r="D95" s="424">
        <v>84.93</v>
      </c>
      <c r="E95" s="424">
        <v>131.6003</v>
      </c>
      <c r="F95" s="424">
        <v>104.9315</v>
      </c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 t="s">
        <v>208</v>
      </c>
      <c r="B96" s="344">
        <v>1.2463</v>
      </c>
      <c r="C96" s="425">
        <v>109.46</v>
      </c>
      <c r="D96" s="426">
        <v>96.007999999999996</v>
      </c>
      <c r="E96" s="426">
        <v>166.7773</v>
      </c>
      <c r="F96" s="426">
        <v>123.48860000000001</v>
      </c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 t="s">
        <v>209</v>
      </c>
      <c r="B97" s="340">
        <v>0.1484</v>
      </c>
      <c r="C97" s="423">
        <v>159.70959999999999</v>
      </c>
      <c r="D97" s="424">
        <v>89.51</v>
      </c>
      <c r="E97" s="424">
        <v>224.3374</v>
      </c>
      <c r="F97" s="424">
        <v>155.29150000000001</v>
      </c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 t="s">
        <v>210</v>
      </c>
      <c r="B98" s="344">
        <v>0.57330000000000003</v>
      </c>
      <c r="C98" s="425">
        <v>152.8383</v>
      </c>
      <c r="D98" s="426">
        <v>120.26</v>
      </c>
      <c r="E98" s="426">
        <v>186.8527</v>
      </c>
      <c r="F98" s="426">
        <v>153.8535</v>
      </c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 t="s">
        <v>211</v>
      </c>
      <c r="B99" s="340">
        <v>2.8180999999999998</v>
      </c>
      <c r="C99" s="423">
        <v>129.53440000000001</v>
      </c>
      <c r="D99" s="424">
        <v>95.460300000000004</v>
      </c>
      <c r="E99" s="424">
        <v>197.4562</v>
      </c>
      <c r="F99" s="424">
        <v>139.21700000000001</v>
      </c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 t="s">
        <v>212</v>
      </c>
      <c r="B100" s="344">
        <v>0.28079999999999999</v>
      </c>
      <c r="C100" s="425">
        <v>237.75280000000001</v>
      </c>
      <c r="D100" s="426">
        <v>149.631</v>
      </c>
      <c r="E100" s="426">
        <v>274.30549999999999</v>
      </c>
      <c r="F100" s="426">
        <v>220.2373</v>
      </c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 t="s">
        <v>213</v>
      </c>
      <c r="B101" s="340">
        <v>0.45440000000000003</v>
      </c>
      <c r="C101" s="423">
        <v>137.3844</v>
      </c>
      <c r="D101" s="424">
        <v>123.4318</v>
      </c>
      <c r="E101" s="424">
        <v>201.19569999999999</v>
      </c>
      <c r="F101" s="424">
        <v>148.3202</v>
      </c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 t="s">
        <v>214</v>
      </c>
      <c r="B102" s="344">
        <v>4.6178999999999997</v>
      </c>
      <c r="C102" s="425">
        <v>133.0514</v>
      </c>
      <c r="D102" s="426">
        <v>81.975999999999999</v>
      </c>
      <c r="E102" s="426">
        <v>188.23240000000001</v>
      </c>
      <c r="F102" s="426">
        <v>131.76840000000001</v>
      </c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 t="s">
        <v>215</v>
      </c>
      <c r="B103" s="340">
        <v>3.6025</v>
      </c>
      <c r="C103" s="423">
        <v>139.27170000000001</v>
      </c>
      <c r="D103" s="424">
        <v>110.233</v>
      </c>
      <c r="E103" s="424">
        <v>181.1694</v>
      </c>
      <c r="F103" s="424">
        <v>142.76750000000001</v>
      </c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 t="s">
        <v>216</v>
      </c>
      <c r="B104" s="344">
        <v>2.2090999999999998</v>
      </c>
      <c r="C104" s="425">
        <v>85.42</v>
      </c>
      <c r="D104" s="426">
        <v>66.007199999999997</v>
      </c>
      <c r="E104" s="426">
        <v>118.64790000000001</v>
      </c>
      <c r="F104" s="426">
        <v>90.314999999999998</v>
      </c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 t="s">
        <v>217</v>
      </c>
      <c r="B105" s="340">
        <v>2.3988999999999998</v>
      </c>
      <c r="C105" s="423">
        <v>124.0562</v>
      </c>
      <c r="D105" s="424">
        <v>93.42</v>
      </c>
      <c r="E105" s="424">
        <v>171.755</v>
      </c>
      <c r="F105" s="424">
        <v>127.87569999999999</v>
      </c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 t="s">
        <v>218</v>
      </c>
      <c r="B106" s="344">
        <v>4.2299999999999997E-2</v>
      </c>
      <c r="C106" s="425">
        <v>172.6223</v>
      </c>
      <c r="D106" s="426">
        <v>146.5188</v>
      </c>
      <c r="E106" s="426">
        <v>187.69569999999999</v>
      </c>
      <c r="F106" s="426">
        <v>167.95009999999999</v>
      </c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 t="s">
        <v>219</v>
      </c>
      <c r="B107" s="340">
        <v>0.1192</v>
      </c>
      <c r="C107" s="423">
        <v>97.402500000000003</v>
      </c>
      <c r="D107" s="424">
        <v>63.23</v>
      </c>
      <c r="E107" s="424">
        <v>161.5196</v>
      </c>
      <c r="F107" s="424">
        <v>99.782399999999996</v>
      </c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/>
      <c r="B108" s="344"/>
      <c r="C108" s="425"/>
      <c r="D108" s="426"/>
      <c r="E108" s="426"/>
      <c r="F108" s="426"/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/>
      <c r="B109" s="340"/>
      <c r="C109" s="423"/>
      <c r="D109" s="424"/>
      <c r="E109" s="424"/>
      <c r="F109" s="424"/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/>
      <c r="B110" s="344"/>
      <c r="C110" s="425"/>
      <c r="D110" s="426"/>
      <c r="E110" s="426"/>
      <c r="F110" s="426"/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/>
      <c r="B111" s="340"/>
      <c r="C111" s="423"/>
      <c r="D111" s="424"/>
      <c r="E111" s="424"/>
      <c r="F111" s="424"/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/>
      <c r="B112" s="344"/>
      <c r="C112" s="425"/>
      <c r="D112" s="426"/>
      <c r="E112" s="426"/>
      <c r="F112" s="426"/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/>
      <c r="B113" s="340"/>
      <c r="C113" s="423"/>
      <c r="D113" s="424"/>
      <c r="E113" s="424"/>
      <c r="F113" s="424"/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 s="427"/>
      <c r="B161" s="427"/>
      <c r="C161" s="428"/>
      <c r="D161" s="428"/>
      <c r="E161" s="428"/>
      <c r="F161" s="428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9"/>
      <c r="D162" s="429"/>
      <c r="E162" s="429"/>
      <c r="F162" s="429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9"/>
      <c r="D163" s="429"/>
      <c r="E163" s="429"/>
      <c r="F163" s="429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9"/>
      <c r="D164" s="429"/>
      <c r="E164" s="429"/>
      <c r="F164" s="429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9"/>
      <c r="D165" s="429"/>
      <c r="E165" s="429"/>
      <c r="F165" s="429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9"/>
      <c r="D166" s="429"/>
      <c r="E166" s="429"/>
      <c r="F166" s="429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9"/>
      <c r="D167" s="429"/>
      <c r="E167" s="429"/>
      <c r="F167" s="429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9"/>
      <c r="D168" s="429"/>
      <c r="E168" s="429"/>
      <c r="F168" s="429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9"/>
      <c r="D169" s="429"/>
      <c r="E169" s="429"/>
      <c r="F169" s="429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9"/>
      <c r="D170" s="429"/>
      <c r="E170" s="429"/>
      <c r="F170" s="429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9"/>
      <c r="D171" s="429"/>
      <c r="E171" s="429"/>
      <c r="F171" s="429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9"/>
      <c r="D172" s="429"/>
      <c r="E172" s="429"/>
      <c r="F172" s="429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9"/>
      <c r="D173" s="429"/>
      <c r="E173" s="429"/>
      <c r="F173" s="429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9"/>
      <c r="D174" s="429"/>
      <c r="E174" s="429"/>
      <c r="F174" s="429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9"/>
      <c r="D175" s="429"/>
      <c r="E175" s="429"/>
      <c r="F175" s="429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9"/>
      <c r="D176" s="429"/>
      <c r="E176" s="429"/>
      <c r="F176" s="429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9"/>
      <c r="D177" s="429"/>
      <c r="E177" s="429"/>
      <c r="F177" s="429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9"/>
      <c r="D178" s="429"/>
      <c r="E178" s="429"/>
      <c r="F178" s="429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9"/>
      <c r="D179" s="429"/>
      <c r="E179" s="429"/>
      <c r="F179" s="429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9"/>
      <c r="D180" s="429"/>
      <c r="E180" s="429"/>
      <c r="F180" s="429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9"/>
      <c r="D181" s="429"/>
      <c r="E181" s="429"/>
      <c r="F181" s="429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9"/>
      <c r="D182" s="429"/>
      <c r="E182" s="429"/>
      <c r="F182" s="429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9"/>
      <c r="D183" s="429"/>
      <c r="E183" s="429"/>
      <c r="F183" s="429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9"/>
      <c r="D184" s="429"/>
      <c r="E184" s="429"/>
      <c r="F184" s="429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9"/>
      <c r="D185" s="429"/>
      <c r="E185" s="429"/>
      <c r="F185" s="429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9"/>
      <c r="D186" s="429"/>
      <c r="E186" s="429"/>
      <c r="F186" s="429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9"/>
      <c r="D187" s="429"/>
      <c r="E187" s="429"/>
      <c r="F187" s="429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9"/>
      <c r="D188" s="429"/>
      <c r="E188" s="429"/>
      <c r="F188" s="429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9"/>
      <c r="D189" s="429"/>
      <c r="E189" s="429"/>
      <c r="F189" s="429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9"/>
      <c r="D190" s="429"/>
      <c r="E190" s="429"/>
      <c r="F190" s="429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9"/>
      <c r="D191" s="429"/>
      <c r="E191" s="429"/>
      <c r="F191" s="429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9"/>
      <c r="D192" s="429"/>
      <c r="E192" s="429"/>
      <c r="F192" s="429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9"/>
      <c r="D193" s="429"/>
      <c r="E193" s="429"/>
      <c r="F193" s="429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9"/>
      <c r="D194" s="429"/>
      <c r="E194" s="429"/>
      <c r="F194" s="429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9"/>
      <c r="D195" s="429"/>
      <c r="E195" s="429"/>
      <c r="F195" s="429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9"/>
      <c r="D196" s="429"/>
      <c r="E196" s="429"/>
      <c r="F196" s="429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9"/>
      <c r="D197" s="429"/>
      <c r="E197" s="429"/>
      <c r="F197" s="429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9"/>
      <c r="D198" s="429"/>
      <c r="E198" s="429"/>
      <c r="F198" s="429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9"/>
      <c r="D199" s="429"/>
      <c r="E199" s="429"/>
      <c r="F199" s="429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9"/>
      <c r="D200" s="429"/>
      <c r="E200" s="429"/>
      <c r="F200" s="429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9"/>
      <c r="D201" s="429"/>
      <c r="E201" s="429"/>
      <c r="F201" s="429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9"/>
      <c r="D202" s="429"/>
      <c r="E202" s="429"/>
      <c r="F202" s="429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9"/>
      <c r="D203" s="429"/>
      <c r="E203" s="429"/>
      <c r="F203" s="429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9"/>
      <c r="D204" s="429"/>
      <c r="E204" s="429"/>
      <c r="F204" s="429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9"/>
      <c r="D205" s="429"/>
      <c r="E205" s="429"/>
      <c r="F205" s="429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9"/>
      <c r="D206" s="429"/>
      <c r="E206" s="429"/>
      <c r="F206" s="429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9"/>
      <c r="D207" s="429"/>
      <c r="E207" s="429"/>
      <c r="F207" s="429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9"/>
      <c r="D208" s="429"/>
      <c r="E208" s="429"/>
      <c r="F208" s="429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9"/>
      <c r="D209" s="429"/>
      <c r="E209" s="429"/>
      <c r="F209" s="429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9"/>
      <c r="D210" s="429"/>
      <c r="E210" s="429"/>
      <c r="F210" s="429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9"/>
      <c r="D211" s="429"/>
      <c r="E211" s="429"/>
      <c r="F211" s="429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9"/>
      <c r="D212" s="429"/>
      <c r="E212" s="429"/>
      <c r="F212" s="429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9"/>
      <c r="D213" s="429"/>
      <c r="E213" s="429"/>
      <c r="F213" s="429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9"/>
      <c r="D214" s="429"/>
      <c r="E214" s="429"/>
      <c r="F214" s="429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9"/>
      <c r="D215" s="429"/>
      <c r="E215" s="429"/>
      <c r="F215" s="429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9"/>
      <c r="D216" s="429"/>
      <c r="E216" s="429"/>
      <c r="F216" s="429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9"/>
      <c r="D217" s="429"/>
      <c r="E217" s="429"/>
      <c r="F217" s="429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9"/>
      <c r="D218" s="429"/>
      <c r="E218" s="429"/>
      <c r="F218" s="429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9"/>
      <c r="D219" s="429"/>
      <c r="E219" s="429"/>
      <c r="F219" s="429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9"/>
      <c r="D220" s="429"/>
      <c r="E220" s="429"/>
      <c r="F220" s="429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9"/>
      <c r="D221" s="429"/>
      <c r="E221" s="429"/>
      <c r="F221" s="429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9"/>
      <c r="D222" s="429"/>
      <c r="E222" s="429"/>
      <c r="F222" s="429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9"/>
      <c r="D223" s="429"/>
      <c r="E223" s="429"/>
      <c r="F223" s="429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9"/>
      <c r="D224" s="429"/>
      <c r="E224" s="429"/>
      <c r="F224" s="429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9"/>
      <c r="D225" s="429"/>
      <c r="E225" s="429"/>
      <c r="F225" s="429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9"/>
      <c r="D226" s="429"/>
      <c r="E226" s="429"/>
      <c r="F226" s="429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9"/>
      <c r="D227" s="429"/>
      <c r="E227" s="429"/>
      <c r="F227" s="429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9"/>
      <c r="D228" s="429"/>
      <c r="E228" s="429"/>
      <c r="F228" s="429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9"/>
      <c r="D229" s="429"/>
      <c r="E229" s="429"/>
      <c r="F229" s="429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9"/>
      <c r="D230" s="429"/>
      <c r="E230" s="429"/>
      <c r="F230" s="429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9"/>
      <c r="D231" s="429"/>
      <c r="E231" s="429"/>
      <c r="F231" s="429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9"/>
      <c r="D232" s="429"/>
      <c r="E232" s="429"/>
      <c r="F232" s="429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9"/>
      <c r="D233" s="429"/>
      <c r="E233" s="429"/>
      <c r="F233" s="429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9"/>
      <c r="D234" s="429"/>
      <c r="E234" s="429"/>
      <c r="F234" s="429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9"/>
      <c r="D235" s="429"/>
      <c r="E235" s="429"/>
      <c r="F235" s="429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9"/>
      <c r="D236" s="429"/>
      <c r="E236" s="429"/>
      <c r="F236" s="429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9"/>
      <c r="D237" s="429"/>
      <c r="E237" s="429"/>
      <c r="F237" s="429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9"/>
      <c r="D238" s="429"/>
      <c r="E238" s="429"/>
      <c r="F238" s="429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9"/>
      <c r="D239" s="429"/>
      <c r="E239" s="429"/>
      <c r="F239" s="429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9"/>
      <c r="D240" s="429"/>
      <c r="E240" s="429"/>
      <c r="F240" s="429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9"/>
      <c r="D241" s="429"/>
      <c r="E241" s="429"/>
      <c r="F241" s="429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9"/>
      <c r="D242" s="429"/>
      <c r="E242" s="429"/>
      <c r="F242" s="429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9"/>
      <c r="D243" s="429"/>
      <c r="E243" s="429"/>
      <c r="F243" s="429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9"/>
      <c r="D244" s="429"/>
      <c r="E244" s="429"/>
      <c r="F244" s="429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9"/>
      <c r="D245" s="429"/>
      <c r="E245" s="429"/>
      <c r="F245" s="429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9"/>
      <c r="D246" s="429"/>
      <c r="E246" s="429"/>
      <c r="F246" s="429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9"/>
      <c r="D247" s="429"/>
      <c r="E247" s="429"/>
      <c r="F247" s="429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9"/>
      <c r="D248" s="429"/>
      <c r="E248" s="429"/>
      <c r="F248" s="429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9"/>
      <c r="D249" s="429"/>
      <c r="E249" s="429"/>
      <c r="F249" s="429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9"/>
      <c r="D250" s="429"/>
      <c r="E250" s="429"/>
      <c r="F250" s="429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9"/>
      <c r="D251" s="429"/>
      <c r="E251" s="429"/>
      <c r="F251" s="429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9"/>
      <c r="D252" s="429"/>
      <c r="E252" s="429"/>
      <c r="F252" s="429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9"/>
      <c r="D253" s="429"/>
      <c r="E253" s="429"/>
      <c r="F253" s="429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9"/>
      <c r="D254" s="429"/>
      <c r="E254" s="429"/>
      <c r="F254" s="429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9"/>
      <c r="D255" s="429"/>
      <c r="E255" s="429"/>
      <c r="F255" s="429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9"/>
      <c r="D256" s="429"/>
      <c r="E256" s="429"/>
      <c r="F256" s="429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9"/>
      <c r="D257" s="429"/>
      <c r="E257" s="429"/>
      <c r="F257" s="429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9"/>
      <c r="D258" s="429"/>
      <c r="E258" s="429"/>
      <c r="F258" s="429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9"/>
      <c r="D259" s="429"/>
      <c r="E259" s="429"/>
      <c r="F259" s="429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9"/>
      <c r="D260" s="429"/>
      <c r="E260" s="429"/>
      <c r="F260" s="429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9"/>
      <c r="D261" s="429"/>
      <c r="E261" s="429"/>
      <c r="F261" s="429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9"/>
      <c r="D262" s="429"/>
      <c r="E262" s="429"/>
      <c r="F262" s="429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9"/>
      <c r="D263" s="429"/>
      <c r="E263" s="429"/>
      <c r="F263" s="429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9"/>
      <c r="D264" s="429"/>
      <c r="E264" s="429"/>
      <c r="F264" s="429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9"/>
      <c r="D265" s="429"/>
      <c r="E265" s="429"/>
      <c r="F265" s="429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9"/>
      <c r="D266" s="429"/>
      <c r="E266" s="429"/>
      <c r="F266" s="429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9"/>
      <c r="D267" s="429"/>
      <c r="E267" s="429"/>
      <c r="F267" s="429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9"/>
      <c r="D268" s="429"/>
      <c r="E268" s="429"/>
      <c r="F268" s="429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9"/>
      <c r="D269" s="429"/>
      <c r="E269" s="429"/>
      <c r="F269" s="429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9"/>
      <c r="D270" s="429"/>
      <c r="E270" s="429"/>
      <c r="F270" s="429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9"/>
      <c r="D271" s="429"/>
      <c r="E271" s="429"/>
      <c r="F271" s="429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9"/>
      <c r="D272" s="429"/>
      <c r="E272" s="429"/>
      <c r="F272" s="429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9"/>
      <c r="D273" s="429"/>
      <c r="E273" s="429"/>
      <c r="F273" s="429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9"/>
      <c r="D274" s="429"/>
      <c r="E274" s="429"/>
      <c r="F274" s="429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9"/>
      <c r="D275" s="429"/>
      <c r="E275" s="429"/>
      <c r="F275" s="429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9"/>
      <c r="D276" s="429"/>
      <c r="E276" s="429"/>
      <c r="F276" s="429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9"/>
      <c r="D277" s="429"/>
      <c r="E277" s="429"/>
      <c r="F277" s="429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9"/>
      <c r="D278" s="429"/>
      <c r="E278" s="429"/>
      <c r="F278" s="429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9"/>
      <c r="D279" s="429"/>
      <c r="E279" s="429"/>
      <c r="F279" s="429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9"/>
      <c r="D280" s="429"/>
      <c r="E280" s="429"/>
      <c r="F280" s="429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9"/>
      <c r="D281" s="429"/>
      <c r="E281" s="429"/>
      <c r="F281" s="429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9"/>
      <c r="D282" s="429"/>
      <c r="E282" s="429"/>
      <c r="F282" s="429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9"/>
      <c r="D283" s="429"/>
      <c r="E283" s="429"/>
      <c r="F283" s="429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9"/>
      <c r="D284" s="429"/>
      <c r="E284" s="429"/>
      <c r="F284" s="429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9"/>
      <c r="D285" s="429"/>
      <c r="E285" s="429"/>
      <c r="F285" s="429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9"/>
      <c r="D286" s="429"/>
      <c r="E286" s="429"/>
      <c r="F286" s="429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9"/>
      <c r="D287" s="429"/>
      <c r="E287" s="429"/>
      <c r="F287" s="429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9"/>
      <c r="D288" s="429"/>
      <c r="E288" s="429"/>
      <c r="F288" s="429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9"/>
      <c r="D289" s="429"/>
      <c r="E289" s="429"/>
      <c r="F289" s="429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9"/>
      <c r="D290" s="429"/>
      <c r="E290" s="429"/>
      <c r="F290" s="429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9"/>
      <c r="D291" s="429"/>
      <c r="E291" s="429"/>
      <c r="F291" s="429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9"/>
      <c r="D292" s="429"/>
      <c r="E292" s="429"/>
      <c r="F292" s="429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9"/>
      <c r="D293" s="429"/>
      <c r="E293" s="429"/>
      <c r="F293" s="429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9"/>
      <c r="D294" s="429"/>
      <c r="E294" s="429"/>
      <c r="F294" s="429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9"/>
      <c r="D295" s="429"/>
      <c r="E295" s="429"/>
      <c r="F295" s="429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9"/>
      <c r="D296" s="429"/>
      <c r="E296" s="429"/>
      <c r="F296" s="429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9"/>
      <c r="D297" s="429"/>
      <c r="E297" s="429"/>
      <c r="F297" s="429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9"/>
      <c r="D298" s="429"/>
      <c r="E298" s="429"/>
      <c r="F298" s="429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9"/>
      <c r="D299" s="429"/>
      <c r="E299" s="429"/>
      <c r="F299" s="429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9"/>
      <c r="D300" s="429"/>
      <c r="E300" s="429"/>
      <c r="F300" s="429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9"/>
      <c r="D301" s="429"/>
      <c r="E301" s="429"/>
      <c r="F301" s="429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9"/>
      <c r="D302" s="429"/>
      <c r="E302" s="429"/>
      <c r="F302" s="429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9"/>
      <c r="D303" s="429"/>
      <c r="E303" s="429"/>
      <c r="F303" s="429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9"/>
      <c r="D304" s="429"/>
      <c r="E304" s="429"/>
      <c r="F304" s="429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9"/>
      <c r="D305" s="429"/>
      <c r="E305" s="429"/>
      <c r="F305" s="429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9"/>
      <c r="D306" s="429"/>
      <c r="E306" s="429"/>
      <c r="F306" s="429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9"/>
      <c r="D307" s="429"/>
      <c r="E307" s="429"/>
      <c r="F307" s="429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9"/>
      <c r="D308" s="429"/>
      <c r="E308" s="429"/>
      <c r="F308" s="429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9"/>
      <c r="D309" s="429"/>
      <c r="E309" s="429"/>
      <c r="F309" s="429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9"/>
      <c r="D310" s="429"/>
      <c r="E310" s="429"/>
      <c r="F310" s="429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9"/>
      <c r="D311" s="429"/>
      <c r="E311" s="429"/>
      <c r="F311" s="429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9"/>
      <c r="D312" s="429"/>
      <c r="E312" s="429"/>
      <c r="F312" s="429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9"/>
      <c r="D313" s="429"/>
      <c r="E313" s="429"/>
      <c r="F313" s="429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9"/>
      <c r="D314" s="429"/>
      <c r="E314" s="429"/>
      <c r="F314" s="429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9"/>
      <c r="D315" s="429"/>
      <c r="E315" s="429"/>
      <c r="F315" s="429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9"/>
      <c r="D316" s="429"/>
      <c r="E316" s="429"/>
      <c r="F316" s="429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9"/>
      <c r="D317" s="429"/>
      <c r="E317" s="429"/>
      <c r="F317" s="429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9"/>
      <c r="D318" s="429"/>
      <c r="E318" s="429"/>
      <c r="F318" s="429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9"/>
      <c r="D319" s="429"/>
      <c r="E319" s="429"/>
      <c r="F319" s="429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9"/>
      <c r="D320" s="429"/>
      <c r="E320" s="429"/>
      <c r="F320" s="429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9"/>
      <c r="D321" s="429"/>
      <c r="E321" s="429"/>
      <c r="F321" s="429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9"/>
      <c r="D322" s="429"/>
      <c r="E322" s="429"/>
      <c r="F322" s="429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9"/>
      <c r="D323" s="429"/>
      <c r="E323" s="429"/>
      <c r="F323" s="429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9"/>
      <c r="D324" s="429"/>
      <c r="E324" s="429"/>
      <c r="F324" s="429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9"/>
      <c r="D325" s="429"/>
      <c r="E325" s="429"/>
      <c r="F325" s="429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9"/>
      <c r="D326" s="429"/>
      <c r="E326" s="429"/>
      <c r="F326" s="429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9"/>
      <c r="D327" s="429"/>
      <c r="E327" s="429"/>
      <c r="F327" s="429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9"/>
      <c r="D328" s="429"/>
      <c r="E328" s="429"/>
      <c r="F328" s="429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9"/>
      <c r="D329" s="429"/>
      <c r="E329" s="429"/>
      <c r="F329" s="429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9"/>
      <c r="D330" s="429"/>
      <c r="E330" s="429"/>
      <c r="F330" s="429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9"/>
      <c r="D331" s="429"/>
      <c r="E331" s="429"/>
      <c r="F331" s="429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9"/>
      <c r="D332" s="429"/>
      <c r="E332" s="429"/>
      <c r="F332" s="429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9"/>
      <c r="D333" s="429"/>
      <c r="E333" s="429"/>
      <c r="F333" s="429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9"/>
      <c r="D334" s="429"/>
      <c r="E334" s="429"/>
      <c r="F334" s="429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9"/>
      <c r="D335" s="429"/>
      <c r="E335" s="429"/>
      <c r="F335" s="429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9"/>
      <c r="D336" s="429"/>
      <c r="E336" s="429"/>
      <c r="F336" s="429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9"/>
      <c r="D337" s="429"/>
      <c r="E337" s="429"/>
      <c r="F337" s="429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9"/>
      <c r="D338" s="429"/>
      <c r="E338" s="429"/>
      <c r="F338" s="429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9"/>
      <c r="D339" s="429"/>
      <c r="E339" s="429"/>
      <c r="F339" s="429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9"/>
      <c r="D340" s="429"/>
      <c r="E340" s="429"/>
      <c r="F340" s="429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9"/>
      <c r="D341" s="429"/>
      <c r="E341" s="429"/>
      <c r="F341" s="429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9"/>
      <c r="D342" s="429"/>
      <c r="E342" s="429"/>
      <c r="F342" s="429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9"/>
      <c r="D343" s="429"/>
      <c r="E343" s="429"/>
      <c r="F343" s="429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9"/>
      <c r="D344" s="429"/>
      <c r="E344" s="429"/>
      <c r="F344" s="429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9"/>
      <c r="D345" s="429"/>
      <c r="E345" s="429"/>
      <c r="F345" s="429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9"/>
      <c r="D346" s="429"/>
      <c r="E346" s="429"/>
      <c r="F346" s="429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9"/>
      <c r="D347" s="429"/>
      <c r="E347" s="429"/>
      <c r="F347" s="429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9"/>
      <c r="D348" s="429"/>
      <c r="E348" s="429"/>
      <c r="F348" s="429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9"/>
      <c r="D349" s="429"/>
      <c r="E349" s="429"/>
      <c r="F349" s="429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9"/>
      <c r="D350" s="429"/>
      <c r="E350" s="429"/>
      <c r="F350" s="429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9"/>
      <c r="D351" s="429"/>
      <c r="E351" s="429"/>
      <c r="F351" s="429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9"/>
      <c r="D352" s="429"/>
      <c r="E352" s="429"/>
      <c r="F352" s="429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9"/>
      <c r="D353" s="429"/>
      <c r="E353" s="429"/>
      <c r="F353" s="429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9"/>
      <c r="D354" s="429"/>
      <c r="E354" s="429"/>
      <c r="F354" s="429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9"/>
      <c r="D355" s="429"/>
      <c r="E355" s="429"/>
      <c r="F355" s="429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9"/>
      <c r="D356" s="429"/>
      <c r="E356" s="429"/>
      <c r="F356" s="429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9"/>
      <c r="D357" s="429"/>
      <c r="E357" s="429"/>
      <c r="F357" s="429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9"/>
      <c r="D358" s="429"/>
      <c r="E358" s="429"/>
      <c r="F358" s="429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9"/>
      <c r="D359" s="429"/>
      <c r="E359" s="429"/>
      <c r="F359" s="429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9"/>
      <c r="D360" s="429"/>
      <c r="E360" s="429"/>
      <c r="F360" s="429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9"/>
      <c r="D361" s="429"/>
      <c r="E361" s="429"/>
      <c r="F361" s="429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9"/>
      <c r="D362" s="429"/>
      <c r="E362" s="429"/>
      <c r="F362" s="429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9"/>
      <c r="D363" s="429"/>
      <c r="E363" s="429"/>
      <c r="F363" s="429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9"/>
      <c r="D364" s="429"/>
      <c r="E364" s="429"/>
      <c r="F364" s="429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9"/>
      <c r="D365" s="429"/>
      <c r="E365" s="429"/>
      <c r="F365" s="429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9"/>
      <c r="D366" s="429"/>
      <c r="E366" s="429"/>
      <c r="F366" s="429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9"/>
      <c r="D367" s="429"/>
      <c r="E367" s="429"/>
      <c r="F367" s="429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9"/>
      <c r="D368" s="429"/>
      <c r="E368" s="429"/>
      <c r="F368" s="429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9"/>
      <c r="D369" s="429"/>
      <c r="E369" s="429"/>
      <c r="F369" s="429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9"/>
      <c r="D370" s="429"/>
      <c r="E370" s="429"/>
      <c r="F370" s="429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9"/>
      <c r="D371" s="429"/>
      <c r="E371" s="429"/>
      <c r="F371" s="429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9"/>
      <c r="D372" s="429"/>
      <c r="E372" s="429"/>
      <c r="F372" s="429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9"/>
      <c r="D373" s="429"/>
      <c r="E373" s="429"/>
      <c r="F373" s="429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9"/>
      <c r="D374" s="429"/>
      <c r="E374" s="429"/>
      <c r="F374" s="429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9"/>
      <c r="D375" s="429"/>
      <c r="E375" s="429"/>
      <c r="F375" s="429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9"/>
      <c r="D376" s="429"/>
      <c r="E376" s="429"/>
      <c r="F376" s="429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9"/>
      <c r="D377" s="429"/>
      <c r="E377" s="429"/>
      <c r="F377" s="429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9"/>
      <c r="D378" s="429"/>
      <c r="E378" s="429"/>
      <c r="F378" s="429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9"/>
      <c r="D379" s="429"/>
      <c r="E379" s="429"/>
      <c r="F379" s="429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9"/>
      <c r="D380" s="429"/>
      <c r="E380" s="429"/>
      <c r="F380" s="429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9"/>
      <c r="D381" s="429"/>
      <c r="E381" s="429"/>
      <c r="F381" s="429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9"/>
      <c r="D382" s="429"/>
      <c r="E382" s="429"/>
      <c r="F382" s="429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9"/>
      <c r="D383" s="429"/>
      <c r="E383" s="429"/>
      <c r="F383" s="429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9"/>
      <c r="D384" s="429"/>
      <c r="E384" s="429"/>
      <c r="F384" s="429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9"/>
      <c r="D385" s="429"/>
      <c r="E385" s="429"/>
      <c r="F385" s="429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9"/>
      <c r="D386" s="429"/>
      <c r="E386" s="429"/>
      <c r="F386" s="429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9"/>
      <c r="D387" s="429"/>
      <c r="E387" s="429"/>
      <c r="F387" s="429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9"/>
      <c r="D388" s="429"/>
      <c r="E388" s="429"/>
      <c r="F388" s="429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9"/>
      <c r="D389" s="429"/>
      <c r="E389" s="429"/>
      <c r="F389" s="429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9"/>
      <c r="D390" s="429"/>
      <c r="E390" s="429"/>
      <c r="F390" s="429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9"/>
      <c r="D391" s="429"/>
      <c r="E391" s="429"/>
      <c r="F391" s="429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9"/>
      <c r="D392" s="429"/>
      <c r="E392" s="429"/>
      <c r="F392" s="429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9"/>
      <c r="D393" s="429"/>
      <c r="E393" s="429"/>
      <c r="F393" s="429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9"/>
      <c r="D394" s="429"/>
      <c r="E394" s="429"/>
      <c r="F394" s="429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9"/>
      <c r="D395" s="429"/>
      <c r="E395" s="429"/>
      <c r="F395" s="429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9"/>
      <c r="D396" s="429"/>
      <c r="E396" s="429"/>
      <c r="F396" s="429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9"/>
      <c r="D397" s="429"/>
      <c r="E397" s="429"/>
      <c r="F397" s="429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9"/>
      <c r="D398" s="429"/>
      <c r="E398" s="429"/>
      <c r="F398" s="429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9"/>
      <c r="D399" s="429"/>
      <c r="E399" s="429"/>
      <c r="F399" s="429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9"/>
      <c r="D400" s="429"/>
      <c r="E400" s="429"/>
      <c r="F400" s="429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9"/>
      <c r="D401" s="429"/>
      <c r="E401" s="429"/>
      <c r="F401" s="429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9"/>
      <c r="D402" s="429"/>
      <c r="E402" s="429"/>
      <c r="F402" s="429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9"/>
      <c r="D403" s="429"/>
      <c r="E403" s="429"/>
      <c r="F403" s="429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9"/>
      <c r="D404" s="429"/>
      <c r="E404" s="429"/>
      <c r="F404" s="429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9"/>
      <c r="D405" s="429"/>
      <c r="E405" s="429"/>
      <c r="F405" s="429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9"/>
      <c r="D406" s="429"/>
      <c r="E406" s="429"/>
      <c r="F406" s="429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9"/>
      <c r="D407" s="429"/>
      <c r="E407" s="429"/>
      <c r="F407" s="429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9"/>
      <c r="D408" s="429"/>
      <c r="E408" s="429"/>
      <c r="F408" s="429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9"/>
      <c r="D409" s="429"/>
      <c r="E409" s="429"/>
      <c r="F409" s="429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9"/>
      <c r="D410" s="429"/>
      <c r="E410" s="429"/>
      <c r="F410" s="429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9"/>
      <c r="D411" s="429"/>
      <c r="E411" s="429"/>
      <c r="F411" s="429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9"/>
      <c r="D412" s="429"/>
      <c r="E412" s="429"/>
      <c r="F412" s="429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9"/>
      <c r="D413" s="429"/>
      <c r="E413" s="429"/>
      <c r="F413" s="429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9"/>
      <c r="D414" s="429"/>
      <c r="E414" s="429"/>
      <c r="F414" s="429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9"/>
      <c r="D415" s="429"/>
      <c r="E415" s="429"/>
      <c r="F415" s="429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9"/>
      <c r="D416" s="429"/>
      <c r="E416" s="429"/>
      <c r="F416" s="429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9"/>
      <c r="D417" s="429"/>
      <c r="E417" s="429"/>
      <c r="F417" s="429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9"/>
      <c r="D418" s="429"/>
      <c r="E418" s="429"/>
      <c r="F418" s="429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9"/>
      <c r="D419" s="429"/>
      <c r="E419" s="429"/>
      <c r="F419" s="429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9"/>
      <c r="D420" s="429"/>
      <c r="E420" s="429"/>
      <c r="F420" s="429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9"/>
      <c r="D421" s="429"/>
      <c r="E421" s="429"/>
      <c r="F421" s="429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9"/>
      <c r="D422" s="429"/>
      <c r="E422" s="429"/>
      <c r="F422" s="429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9"/>
      <c r="D423" s="429"/>
      <c r="E423" s="429"/>
      <c r="F423" s="429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9"/>
      <c r="D424" s="429"/>
      <c r="E424" s="429"/>
      <c r="F424" s="429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9"/>
      <c r="D425" s="429"/>
      <c r="E425" s="429"/>
      <c r="F425" s="429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9"/>
      <c r="D426" s="429"/>
      <c r="E426" s="429"/>
      <c r="F426" s="429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9"/>
      <c r="D427" s="429"/>
      <c r="E427" s="429"/>
      <c r="F427" s="429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9"/>
      <c r="D428" s="429"/>
      <c r="E428" s="429"/>
      <c r="F428" s="429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9"/>
      <c r="D429" s="429"/>
      <c r="E429" s="429"/>
      <c r="F429" s="429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9"/>
      <c r="D430" s="429"/>
      <c r="E430" s="429"/>
      <c r="F430" s="429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9"/>
      <c r="D431" s="429"/>
      <c r="E431" s="429"/>
      <c r="F431" s="429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9"/>
      <c r="D432" s="429"/>
      <c r="E432" s="429"/>
      <c r="F432" s="429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9"/>
      <c r="D433" s="429"/>
      <c r="E433" s="429"/>
      <c r="F433" s="429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9"/>
      <c r="D434" s="429"/>
      <c r="E434" s="429"/>
      <c r="F434" s="429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9"/>
      <c r="D435" s="429"/>
      <c r="E435" s="429"/>
      <c r="F435" s="429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9"/>
      <c r="D436" s="429"/>
      <c r="E436" s="429"/>
      <c r="F436" s="429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9"/>
      <c r="D437" s="429"/>
      <c r="E437" s="429"/>
      <c r="F437" s="429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9"/>
      <c r="D438" s="429"/>
      <c r="E438" s="429"/>
      <c r="F438" s="429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9"/>
      <c r="D439" s="429"/>
      <c r="E439" s="429"/>
      <c r="F439" s="429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9"/>
      <c r="D440" s="429"/>
      <c r="E440" s="429"/>
      <c r="F440" s="429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9"/>
      <c r="D441" s="429"/>
      <c r="E441" s="429"/>
      <c r="F441" s="429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9"/>
      <c r="D442" s="429"/>
      <c r="E442" s="429"/>
      <c r="F442" s="429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9"/>
      <c r="D443" s="429"/>
      <c r="E443" s="429"/>
      <c r="F443" s="429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9"/>
      <c r="D444" s="429"/>
      <c r="E444" s="429"/>
      <c r="F444" s="429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9"/>
      <c r="D445" s="429"/>
      <c r="E445" s="429"/>
      <c r="F445" s="429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9"/>
      <c r="D446" s="429"/>
      <c r="E446" s="429"/>
      <c r="F446" s="429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9"/>
      <c r="D447" s="429"/>
      <c r="E447" s="429"/>
      <c r="F447" s="429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9"/>
      <c r="D448" s="429"/>
      <c r="E448" s="429"/>
      <c r="F448" s="429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9"/>
      <c r="D449" s="429"/>
      <c r="E449" s="429"/>
      <c r="F449" s="429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9"/>
      <c r="D450" s="429"/>
      <c r="E450" s="429"/>
      <c r="F450" s="429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9"/>
      <c r="D451" s="429"/>
      <c r="E451" s="429"/>
      <c r="F451" s="429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9"/>
      <c r="D452" s="429"/>
      <c r="E452" s="429"/>
      <c r="F452" s="429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9"/>
      <c r="D453" s="429"/>
      <c r="E453" s="429"/>
      <c r="F453" s="429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9"/>
      <c r="D454" s="429"/>
      <c r="E454" s="429"/>
      <c r="F454" s="429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9"/>
      <c r="D455" s="429"/>
      <c r="E455" s="429"/>
      <c r="F455" s="429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9"/>
      <c r="D456" s="429"/>
      <c r="E456" s="429"/>
      <c r="F456" s="429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9"/>
      <c r="D457" s="429"/>
      <c r="E457" s="429"/>
      <c r="F457" s="429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9"/>
      <c r="D458" s="429"/>
      <c r="E458" s="429"/>
      <c r="F458" s="429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9"/>
      <c r="D459" s="429"/>
      <c r="E459" s="429"/>
      <c r="F459" s="429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9"/>
      <c r="D460" s="429"/>
      <c r="E460" s="429"/>
      <c r="F460" s="429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9"/>
      <c r="D461" s="429"/>
      <c r="E461" s="429"/>
      <c r="F461" s="429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9"/>
      <c r="D462" s="429"/>
      <c r="E462" s="429"/>
      <c r="F462" s="429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9"/>
      <c r="D463" s="429"/>
      <c r="E463" s="429"/>
      <c r="F463" s="429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9"/>
      <c r="D464" s="429"/>
      <c r="E464" s="429"/>
      <c r="F464" s="429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9"/>
      <c r="D465" s="429"/>
      <c r="E465" s="429"/>
      <c r="F465" s="429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9"/>
      <c r="D466" s="429"/>
      <c r="E466" s="429"/>
      <c r="F466" s="429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9"/>
      <c r="D467" s="429"/>
      <c r="E467" s="429"/>
      <c r="F467" s="429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9"/>
      <c r="D468" s="429"/>
      <c r="E468" s="429"/>
      <c r="F468" s="429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9"/>
      <c r="D469" s="429"/>
      <c r="E469" s="429"/>
      <c r="F469" s="429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9"/>
      <c r="D470" s="429"/>
      <c r="E470" s="429"/>
      <c r="F470" s="429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9"/>
      <c r="D471" s="429"/>
      <c r="E471" s="429"/>
      <c r="F471" s="429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9"/>
      <c r="D472" s="429"/>
      <c r="E472" s="429"/>
      <c r="F472" s="429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9"/>
      <c r="D473" s="429"/>
      <c r="E473" s="429"/>
      <c r="F473" s="429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9"/>
      <c r="D474" s="429"/>
      <c r="E474" s="429"/>
      <c r="F474" s="429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9"/>
      <c r="D475" s="429"/>
      <c r="E475" s="429"/>
      <c r="F475" s="429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9"/>
      <c r="D476" s="429"/>
      <c r="E476" s="429"/>
      <c r="F476" s="429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9"/>
      <c r="D477" s="429"/>
      <c r="E477" s="429"/>
      <c r="F477" s="429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9"/>
      <c r="D478" s="429"/>
      <c r="E478" s="429"/>
      <c r="F478" s="429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9"/>
      <c r="D479" s="429"/>
      <c r="E479" s="429"/>
      <c r="F479" s="429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9"/>
      <c r="D480" s="429"/>
      <c r="E480" s="429"/>
      <c r="F480" s="429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9"/>
      <c r="D481" s="429"/>
      <c r="E481" s="429"/>
      <c r="F481" s="429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9"/>
      <c r="D482" s="429"/>
      <c r="E482" s="429"/>
      <c r="F482" s="429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9"/>
      <c r="D483" s="429"/>
      <c r="E483" s="429"/>
      <c r="F483" s="429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9"/>
      <c r="D484" s="429"/>
      <c r="E484" s="429"/>
      <c r="F484" s="429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9"/>
      <c r="D485" s="429"/>
      <c r="E485" s="429"/>
      <c r="F485" s="429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9"/>
      <c r="D486" s="429"/>
      <c r="E486" s="429"/>
      <c r="F486" s="429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9"/>
      <c r="D487" s="429"/>
      <c r="E487" s="429"/>
      <c r="F487" s="429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9"/>
      <c r="D488" s="429"/>
      <c r="E488" s="429"/>
      <c r="F488" s="429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9"/>
      <c r="D489" s="429"/>
      <c r="E489" s="429"/>
      <c r="F489" s="429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9"/>
      <c r="D490" s="429"/>
      <c r="E490" s="429"/>
      <c r="F490" s="429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9"/>
      <c r="D491" s="429"/>
      <c r="E491" s="429"/>
      <c r="F491" s="429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9"/>
      <c r="D492" s="429"/>
      <c r="E492" s="429"/>
      <c r="F492" s="429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9"/>
      <c r="D493" s="429"/>
      <c r="E493" s="429"/>
      <c r="F493" s="429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9"/>
      <c r="D494" s="429"/>
      <c r="E494" s="429"/>
      <c r="F494" s="429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9"/>
      <c r="D495" s="429"/>
      <c r="E495" s="429"/>
      <c r="F495" s="429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9"/>
      <c r="D496" s="429"/>
      <c r="E496" s="429"/>
      <c r="F496" s="429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9"/>
      <c r="D497" s="429"/>
      <c r="E497" s="429"/>
      <c r="F497" s="429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9"/>
      <c r="D498" s="429"/>
      <c r="E498" s="429"/>
      <c r="F498" s="429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9"/>
      <c r="D499" s="429"/>
      <c r="E499" s="429"/>
      <c r="F499" s="429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9"/>
      <c r="D500" s="429"/>
      <c r="E500" s="429"/>
      <c r="F500" s="429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9"/>
      <c r="D501" s="429"/>
      <c r="E501" s="429"/>
      <c r="F501" s="429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9"/>
      <c r="D502" s="429"/>
      <c r="E502" s="429"/>
      <c r="F502" s="429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9"/>
      <c r="D503" s="429"/>
      <c r="E503" s="429"/>
      <c r="F503" s="429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9"/>
      <c r="D504" s="429"/>
      <c r="E504" s="429"/>
      <c r="F504" s="429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9"/>
      <c r="D505" s="429"/>
      <c r="E505" s="429"/>
      <c r="F505" s="429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9"/>
      <c r="D506" s="429"/>
      <c r="E506" s="429"/>
      <c r="F506" s="429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9"/>
      <c r="D507" s="429"/>
      <c r="E507" s="429"/>
      <c r="F507" s="429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9"/>
      <c r="D508" s="429"/>
      <c r="E508" s="429"/>
      <c r="F508" s="429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9"/>
      <c r="D509" s="429"/>
      <c r="E509" s="429"/>
      <c r="F509" s="429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9"/>
      <c r="D510" s="429"/>
      <c r="E510" s="429"/>
      <c r="F510" s="429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9"/>
      <c r="D511" s="429"/>
      <c r="E511" s="429"/>
      <c r="F511" s="429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9"/>
      <c r="D512" s="429"/>
      <c r="E512" s="429"/>
      <c r="F512" s="429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9"/>
      <c r="D513" s="429"/>
      <c r="E513" s="429"/>
      <c r="F513" s="429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9"/>
      <c r="D514" s="429"/>
      <c r="E514" s="429"/>
      <c r="F514" s="429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9"/>
      <c r="D515" s="429"/>
      <c r="E515" s="429"/>
      <c r="F515" s="429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9"/>
      <c r="D516" s="429"/>
      <c r="E516" s="429"/>
      <c r="F516" s="429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9"/>
      <c r="D517" s="429"/>
      <c r="E517" s="429"/>
      <c r="F517" s="429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9"/>
      <c r="D518" s="429"/>
      <c r="E518" s="429"/>
      <c r="F518" s="429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9"/>
      <c r="D519" s="429"/>
      <c r="E519" s="429"/>
      <c r="F519" s="429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9"/>
      <c r="D520" s="429"/>
      <c r="E520" s="429"/>
      <c r="F520" s="429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9"/>
      <c r="D521" s="429"/>
      <c r="E521" s="429"/>
      <c r="F521" s="429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9"/>
      <c r="D522" s="429"/>
      <c r="E522" s="429"/>
      <c r="F522" s="429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9"/>
      <c r="D523" s="429"/>
      <c r="E523" s="429"/>
      <c r="F523" s="429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9"/>
      <c r="D524" s="429"/>
      <c r="E524" s="429"/>
      <c r="F524" s="429"/>
      <c r="G524"/>
    </row>
    <row r="525" spans="1:19" s="419" customFormat="1" ht="13.15" customHeight="1" x14ac:dyDescent="0.2">
      <c r="A525"/>
      <c r="B525"/>
      <c r="C525" s="429"/>
      <c r="D525" s="429"/>
      <c r="E525" s="429"/>
      <c r="F525" s="429"/>
      <c r="G525"/>
    </row>
    <row r="526" spans="1:19" s="419" customFormat="1" ht="13.15" customHeight="1" x14ac:dyDescent="0.2">
      <c r="A526"/>
      <c r="B526"/>
      <c r="C526" s="429"/>
      <c r="D526" s="429"/>
      <c r="E526" s="429"/>
      <c r="F526" s="429"/>
      <c r="G526"/>
    </row>
    <row r="527" spans="1:19" s="419" customFormat="1" ht="13.15" customHeight="1" x14ac:dyDescent="0.2">
      <c r="A527"/>
      <c r="B527"/>
      <c r="C527" s="429"/>
      <c r="D527" s="429"/>
      <c r="E527" s="429"/>
      <c r="F527" s="429"/>
      <c r="G527"/>
    </row>
    <row r="528" spans="1:19" s="419" customFormat="1" ht="13.15" customHeight="1" x14ac:dyDescent="0.2">
      <c r="A528"/>
      <c r="B528"/>
      <c r="C528" s="429"/>
      <c r="D528" s="429"/>
      <c r="E528" s="429"/>
      <c r="F528" s="429"/>
      <c r="G528"/>
    </row>
    <row r="529" spans="1:7" s="419" customFormat="1" ht="13.15" customHeight="1" x14ac:dyDescent="0.2">
      <c r="A529"/>
      <c r="B529"/>
      <c r="C529" s="429"/>
      <c r="D529" s="429"/>
      <c r="E529" s="429"/>
      <c r="F529" s="429"/>
      <c r="G529"/>
    </row>
    <row r="530" spans="1:7" s="419" customFormat="1" ht="13.15" customHeight="1" x14ac:dyDescent="0.2">
      <c r="A530"/>
      <c r="B530"/>
      <c r="C530" s="429"/>
      <c r="D530" s="429"/>
      <c r="E530" s="429"/>
      <c r="F530" s="429"/>
      <c r="G530"/>
    </row>
    <row r="531" spans="1:7" s="419" customFormat="1" ht="13.15" customHeight="1" x14ac:dyDescent="0.2">
      <c r="A531"/>
      <c r="B531"/>
      <c r="C531" s="429"/>
      <c r="D531" s="429"/>
      <c r="E531" s="429"/>
      <c r="F531" s="429"/>
      <c r="G531"/>
    </row>
    <row r="532" spans="1:7" s="419" customFormat="1" ht="13.15" customHeight="1" x14ac:dyDescent="0.2">
      <c r="A532"/>
      <c r="B532"/>
      <c r="C532" s="429"/>
      <c r="D532" s="429"/>
      <c r="E532" s="429"/>
      <c r="F532" s="429"/>
      <c r="G532"/>
    </row>
    <row r="533" spans="1:7" s="419" customFormat="1" ht="13.15" customHeight="1" x14ac:dyDescent="0.2">
      <c r="A533"/>
      <c r="B533"/>
      <c r="C533" s="429"/>
      <c r="D533" s="429"/>
      <c r="E533" s="429"/>
      <c r="F533" s="429"/>
      <c r="G533"/>
    </row>
    <row r="534" spans="1:7" s="419" customFormat="1" ht="13.15" customHeight="1" x14ac:dyDescent="0.2">
      <c r="A534"/>
      <c r="B534"/>
      <c r="C534" s="429"/>
      <c r="D534" s="429"/>
      <c r="E534" s="429"/>
      <c r="F534" s="429"/>
      <c r="G534"/>
    </row>
    <row r="535" spans="1:7" s="419" customFormat="1" ht="13.15" customHeight="1" x14ac:dyDescent="0.2">
      <c r="A535"/>
      <c r="B535"/>
      <c r="C535" s="429"/>
      <c r="D535" s="429"/>
      <c r="E535" s="429"/>
      <c r="F535" s="429"/>
      <c r="G535"/>
    </row>
    <row r="536" spans="1:7" s="419" customFormat="1" ht="13.15" customHeight="1" x14ac:dyDescent="0.2">
      <c r="A536"/>
      <c r="B536"/>
      <c r="C536" s="429"/>
      <c r="D536" s="429"/>
      <c r="E536" s="429"/>
      <c r="F536" s="429"/>
      <c r="G536"/>
    </row>
    <row r="537" spans="1:7" s="419" customFormat="1" ht="13.15" customHeight="1" x14ac:dyDescent="0.2">
      <c r="A537"/>
      <c r="B537"/>
      <c r="C537" s="429"/>
      <c r="D537" s="429"/>
      <c r="E537" s="429"/>
      <c r="F537" s="429"/>
      <c r="G537"/>
    </row>
    <row r="538" spans="1:7" s="419" customFormat="1" ht="13.15" customHeight="1" x14ac:dyDescent="0.2">
      <c r="A538"/>
      <c r="B538"/>
      <c r="C538" s="429"/>
      <c r="D538" s="429"/>
      <c r="E538" s="429"/>
      <c r="F538" s="429"/>
      <c r="G538"/>
    </row>
    <row r="539" spans="1:7" s="419" customFormat="1" ht="13.15" customHeight="1" x14ac:dyDescent="0.2">
      <c r="A539"/>
      <c r="B539"/>
      <c r="C539" s="429"/>
      <c r="D539" s="429"/>
      <c r="E539" s="429"/>
      <c r="F539" s="429"/>
      <c r="G539"/>
    </row>
    <row r="540" spans="1:7" s="419" customFormat="1" ht="13.15" customHeight="1" x14ac:dyDescent="0.2">
      <c r="A540"/>
      <c r="B540"/>
      <c r="C540" s="429"/>
      <c r="D540" s="429"/>
      <c r="E540" s="429"/>
      <c r="F540" s="429"/>
      <c r="G540"/>
    </row>
    <row r="541" spans="1:7" s="419" customFormat="1" ht="13.15" customHeight="1" x14ac:dyDescent="0.2">
      <c r="A541"/>
      <c r="B541"/>
      <c r="C541" s="429"/>
      <c r="D541" s="429"/>
      <c r="E541" s="429"/>
      <c r="F541" s="429"/>
      <c r="G541"/>
    </row>
    <row r="542" spans="1:7" s="419" customFormat="1" ht="13.15" customHeight="1" x14ac:dyDescent="0.2">
      <c r="A542"/>
      <c r="B542"/>
      <c r="C542" s="429"/>
      <c r="D542" s="429"/>
      <c r="E542" s="429"/>
      <c r="F542" s="429"/>
      <c r="G542"/>
    </row>
    <row r="543" spans="1:7" s="419" customFormat="1" ht="13.15" customHeight="1" x14ac:dyDescent="0.2">
      <c r="A543"/>
      <c r="B543"/>
      <c r="C543" s="429"/>
      <c r="D543" s="429"/>
      <c r="E543" s="429"/>
      <c r="F543" s="429"/>
      <c r="G543"/>
    </row>
    <row r="544" spans="1:7" s="419" customFormat="1" ht="13.15" customHeight="1" x14ac:dyDescent="0.2">
      <c r="A544"/>
      <c r="B544"/>
      <c r="C544" s="429"/>
      <c r="D544" s="429"/>
      <c r="E544" s="429"/>
      <c r="F544" s="429"/>
      <c r="G544"/>
    </row>
    <row r="545" spans="1:7" s="419" customFormat="1" ht="13.15" customHeight="1" x14ac:dyDescent="0.2">
      <c r="A545"/>
      <c r="B545"/>
      <c r="C545" s="429"/>
      <c r="D545" s="429"/>
      <c r="E545" s="429"/>
      <c r="F545" s="429"/>
      <c r="G545"/>
    </row>
    <row r="546" spans="1:7" s="419" customFormat="1" ht="13.15" customHeight="1" x14ac:dyDescent="0.2">
      <c r="A546"/>
      <c r="B546"/>
      <c r="C546" s="429"/>
      <c r="D546" s="429"/>
      <c r="E546" s="429"/>
      <c r="F546" s="429"/>
      <c r="G546"/>
    </row>
    <row r="547" spans="1:7" s="419" customFormat="1" ht="13.15" customHeight="1" x14ac:dyDescent="0.2">
      <c r="A547"/>
      <c r="B547"/>
      <c r="C547" s="429"/>
      <c r="D547" s="429"/>
      <c r="E547" s="429"/>
      <c r="F547" s="429"/>
      <c r="G547"/>
    </row>
    <row r="548" spans="1:7" s="419" customFormat="1" ht="13.15" customHeight="1" x14ac:dyDescent="0.2">
      <c r="A548"/>
      <c r="B548"/>
      <c r="C548" s="429"/>
      <c r="D548" s="429"/>
      <c r="E548" s="429"/>
      <c r="F548" s="429"/>
      <c r="G548"/>
    </row>
    <row r="549" spans="1:7" s="419" customFormat="1" ht="13.15" customHeight="1" x14ac:dyDescent="0.2">
      <c r="A549"/>
      <c r="B549"/>
      <c r="C549" s="429"/>
      <c r="D549" s="429"/>
      <c r="E549" s="429"/>
      <c r="F549" s="429"/>
      <c r="G549"/>
    </row>
    <row r="550" spans="1:7" s="419" customFormat="1" ht="13.15" customHeight="1" x14ac:dyDescent="0.2">
      <c r="A550"/>
      <c r="B550"/>
      <c r="C550" s="429"/>
      <c r="D550" s="429"/>
      <c r="E550" s="429"/>
      <c r="F550" s="429"/>
      <c r="G550"/>
    </row>
    <row r="551" spans="1:7" s="419" customFormat="1" ht="13.15" customHeight="1" x14ac:dyDescent="0.2">
      <c r="A551"/>
      <c r="B551"/>
      <c r="C551" s="429"/>
      <c r="D551" s="429"/>
      <c r="E551" s="429"/>
      <c r="F551" s="429"/>
      <c r="G551"/>
    </row>
    <row r="552" spans="1:7" s="419" customFormat="1" ht="13.15" customHeight="1" x14ac:dyDescent="0.2">
      <c r="A552"/>
      <c r="B552"/>
      <c r="C552" s="429"/>
      <c r="D552" s="429"/>
      <c r="E552" s="429"/>
      <c r="F552" s="429"/>
      <c r="G552"/>
    </row>
    <row r="553" spans="1:7" s="419" customFormat="1" ht="13.15" customHeight="1" x14ac:dyDescent="0.2">
      <c r="A553"/>
      <c r="B553"/>
      <c r="C553" s="429"/>
      <c r="D553" s="429"/>
      <c r="E553" s="429"/>
      <c r="F553" s="429"/>
      <c r="G553"/>
    </row>
    <row r="554" spans="1:7" s="419" customFormat="1" ht="13.15" customHeight="1" x14ac:dyDescent="0.2">
      <c r="A554"/>
      <c r="B554"/>
      <c r="C554" s="429"/>
      <c r="D554" s="429"/>
      <c r="E554" s="429"/>
      <c r="F554" s="429"/>
      <c r="G554"/>
    </row>
    <row r="555" spans="1:7" s="419" customFormat="1" ht="13.15" customHeight="1" x14ac:dyDescent="0.2">
      <c r="A555"/>
      <c r="B555"/>
      <c r="C555" s="429"/>
      <c r="D555" s="429"/>
      <c r="E555" s="429"/>
      <c r="F555" s="429"/>
      <c r="G555"/>
    </row>
    <row r="556" spans="1:7" s="419" customFormat="1" ht="13.15" customHeight="1" x14ac:dyDescent="0.2">
      <c r="A556"/>
      <c r="B556"/>
      <c r="C556" s="429"/>
      <c r="D556" s="429"/>
      <c r="E556" s="429"/>
      <c r="F556" s="429"/>
      <c r="G556"/>
    </row>
    <row r="557" spans="1:7" s="419" customFormat="1" ht="13.15" customHeight="1" x14ac:dyDescent="0.2">
      <c r="A557"/>
      <c r="B557"/>
      <c r="C557" s="429"/>
      <c r="D557" s="429"/>
      <c r="E557" s="429"/>
      <c r="F557" s="429"/>
      <c r="G557"/>
    </row>
    <row r="558" spans="1:7" s="419" customFormat="1" ht="13.15" customHeight="1" x14ac:dyDescent="0.2">
      <c r="A558"/>
      <c r="B558"/>
      <c r="C558" s="429"/>
      <c r="D558" s="429"/>
      <c r="E558" s="429"/>
      <c r="F558" s="429"/>
      <c r="G558"/>
    </row>
    <row r="559" spans="1:7" s="419" customFormat="1" ht="13.15" customHeight="1" x14ac:dyDescent="0.2">
      <c r="A559"/>
      <c r="B559"/>
      <c r="C559" s="429"/>
      <c r="D559" s="429"/>
      <c r="E559" s="429"/>
      <c r="F559" s="429"/>
      <c r="G559"/>
    </row>
    <row r="560" spans="1:7" s="419" customFormat="1" ht="13.15" customHeight="1" x14ac:dyDescent="0.2">
      <c r="A560"/>
      <c r="B560"/>
      <c r="C560" s="429"/>
      <c r="D560" s="429"/>
      <c r="E560" s="429"/>
      <c r="F560" s="429"/>
      <c r="G560"/>
    </row>
    <row r="561" spans="1:7" s="419" customFormat="1" ht="13.15" customHeight="1" x14ac:dyDescent="0.2">
      <c r="A561"/>
      <c r="B561"/>
      <c r="C561" s="429"/>
      <c r="D561" s="429"/>
      <c r="E561" s="429"/>
      <c r="F561" s="429"/>
      <c r="G561"/>
    </row>
    <row r="562" spans="1:7" s="419" customFormat="1" ht="13.15" customHeight="1" x14ac:dyDescent="0.2">
      <c r="A562"/>
      <c r="B562"/>
      <c r="C562" s="429"/>
      <c r="D562" s="429"/>
      <c r="E562" s="429"/>
      <c r="F562" s="429"/>
      <c r="G562"/>
    </row>
    <row r="563" spans="1:7" s="419" customFormat="1" ht="13.15" customHeight="1" x14ac:dyDescent="0.2">
      <c r="A563"/>
      <c r="B563"/>
      <c r="C563" s="429"/>
      <c r="D563" s="429"/>
      <c r="E563" s="429"/>
      <c r="F563" s="429"/>
      <c r="G563"/>
    </row>
    <row r="564" spans="1:7" s="419" customFormat="1" ht="13.15" customHeight="1" x14ac:dyDescent="0.2">
      <c r="A564"/>
      <c r="B564"/>
      <c r="C564" s="429"/>
      <c r="D564" s="429"/>
      <c r="E564" s="429"/>
      <c r="F564" s="429"/>
      <c r="G564"/>
    </row>
    <row r="565" spans="1:7" s="419" customFormat="1" ht="13.15" customHeight="1" x14ac:dyDescent="0.2">
      <c r="A565"/>
      <c r="B565"/>
      <c r="C565" s="429"/>
      <c r="D565" s="429"/>
      <c r="E565" s="429"/>
      <c r="F565" s="429"/>
      <c r="G565"/>
    </row>
    <row r="566" spans="1:7" s="419" customFormat="1" ht="13.15" customHeight="1" x14ac:dyDescent="0.2">
      <c r="A566"/>
      <c r="B566"/>
      <c r="C566" s="429"/>
      <c r="D566" s="429"/>
      <c r="E566" s="429"/>
      <c r="F566" s="429"/>
      <c r="G566"/>
    </row>
    <row r="567" spans="1:7" s="419" customFormat="1" ht="13.15" customHeight="1" x14ac:dyDescent="0.2">
      <c r="A567"/>
      <c r="B567"/>
      <c r="C567" s="429"/>
      <c r="D567" s="429"/>
      <c r="E567" s="429"/>
      <c r="F567" s="429"/>
      <c r="G567"/>
    </row>
    <row r="568" spans="1:7" s="419" customFormat="1" ht="13.15" customHeight="1" x14ac:dyDescent="0.2">
      <c r="A568"/>
      <c r="B568"/>
      <c r="C568" s="429"/>
      <c r="D568" s="429"/>
      <c r="E568" s="429"/>
      <c r="F568" s="429"/>
      <c r="G568"/>
    </row>
    <row r="569" spans="1:7" s="419" customFormat="1" ht="13.15" customHeight="1" x14ac:dyDescent="0.2">
      <c r="A569"/>
      <c r="B569"/>
      <c r="C569" s="429"/>
      <c r="D569" s="429"/>
      <c r="E569" s="429"/>
      <c r="F569" s="429"/>
      <c r="G569"/>
    </row>
    <row r="570" spans="1:7" s="419" customFormat="1" ht="13.15" customHeight="1" x14ac:dyDescent="0.2">
      <c r="A570"/>
      <c r="B570"/>
      <c r="C570" s="429"/>
      <c r="D570" s="429"/>
      <c r="E570" s="429"/>
      <c r="F570" s="429"/>
      <c r="G570"/>
    </row>
    <row r="571" spans="1:7" s="419" customFormat="1" ht="13.15" customHeight="1" x14ac:dyDescent="0.2">
      <c r="A571"/>
      <c r="B571"/>
      <c r="C571" s="429"/>
      <c r="D571" s="429"/>
      <c r="E571" s="429"/>
      <c r="F571" s="429"/>
      <c r="G571"/>
    </row>
    <row r="572" spans="1:7" s="419" customFormat="1" ht="13.15" customHeight="1" x14ac:dyDescent="0.2">
      <c r="A572"/>
      <c r="B572"/>
      <c r="C572" s="429"/>
      <c r="D572" s="429"/>
      <c r="E572" s="429"/>
      <c r="F572" s="429"/>
      <c r="G572"/>
    </row>
    <row r="573" spans="1:7" s="419" customFormat="1" ht="13.15" customHeight="1" x14ac:dyDescent="0.2">
      <c r="A573"/>
      <c r="B573"/>
      <c r="C573" s="429"/>
      <c r="D573" s="429"/>
      <c r="E573" s="429"/>
      <c r="F573" s="429"/>
      <c r="G573"/>
    </row>
    <row r="574" spans="1:7" s="419" customFormat="1" ht="13.15" customHeight="1" x14ac:dyDescent="0.2">
      <c r="A574"/>
      <c r="B574"/>
      <c r="C574" s="429"/>
      <c r="D574" s="429"/>
      <c r="E574" s="429"/>
      <c r="F574" s="429"/>
      <c r="G574"/>
    </row>
    <row r="575" spans="1:7" s="419" customFormat="1" ht="13.15" customHeight="1" x14ac:dyDescent="0.2">
      <c r="A575"/>
      <c r="B575"/>
      <c r="C575" s="429"/>
      <c r="D575" s="429"/>
      <c r="E575" s="429"/>
      <c r="F575" s="429"/>
      <c r="G575"/>
    </row>
    <row r="576" spans="1:7" s="419" customFormat="1" ht="13.15" customHeight="1" x14ac:dyDescent="0.2">
      <c r="A576"/>
      <c r="B576"/>
      <c r="C576" s="429"/>
      <c r="D576" s="429"/>
      <c r="E576" s="429"/>
      <c r="F576" s="429"/>
      <c r="G576"/>
    </row>
    <row r="577" spans="1:7" s="419" customFormat="1" ht="13.15" customHeight="1" x14ac:dyDescent="0.2">
      <c r="A577"/>
      <c r="B577"/>
      <c r="C577" s="429"/>
      <c r="D577" s="429"/>
      <c r="E577" s="429"/>
      <c r="F577" s="429"/>
      <c r="G577"/>
    </row>
    <row r="578" spans="1:7" s="419" customFormat="1" ht="13.15" customHeight="1" x14ac:dyDescent="0.2">
      <c r="A578"/>
      <c r="B578"/>
      <c r="C578" s="429"/>
      <c r="D578" s="429"/>
      <c r="E578" s="429"/>
      <c r="F578" s="429"/>
      <c r="G578"/>
    </row>
    <row r="579" spans="1:7" s="419" customFormat="1" ht="13.15" customHeight="1" x14ac:dyDescent="0.2">
      <c r="A579"/>
      <c r="B579"/>
      <c r="C579" s="429"/>
      <c r="D579" s="429"/>
      <c r="E579" s="429"/>
      <c r="F579" s="429"/>
      <c r="G579"/>
    </row>
    <row r="580" spans="1:7" s="419" customFormat="1" ht="13.15" customHeight="1" x14ac:dyDescent="0.2">
      <c r="A580"/>
      <c r="B580"/>
      <c r="C580" s="429"/>
      <c r="D580" s="429"/>
      <c r="E580" s="429"/>
      <c r="F580" s="429"/>
      <c r="G580"/>
    </row>
    <row r="581" spans="1:7" s="419" customFormat="1" ht="13.15" customHeight="1" x14ac:dyDescent="0.2">
      <c r="A581"/>
      <c r="B581"/>
      <c r="C581" s="429"/>
      <c r="D581" s="429"/>
      <c r="E581" s="429"/>
      <c r="F581" s="429"/>
      <c r="G581"/>
    </row>
    <row r="582" spans="1:7" s="419" customFormat="1" ht="13.15" customHeight="1" x14ac:dyDescent="0.2">
      <c r="A582"/>
      <c r="B582"/>
      <c r="C582" s="429"/>
      <c r="D582" s="429"/>
      <c r="E582" s="429"/>
      <c r="F582" s="429"/>
      <c r="G582"/>
    </row>
    <row r="583" spans="1:7" s="419" customFormat="1" ht="13.15" customHeight="1" x14ac:dyDescent="0.2">
      <c r="A583"/>
      <c r="B583"/>
      <c r="C583" s="429"/>
      <c r="D583" s="429"/>
      <c r="E583" s="429"/>
      <c r="F583" s="429"/>
      <c r="G583"/>
    </row>
    <row r="584" spans="1:7" s="419" customFormat="1" ht="13.15" customHeight="1" x14ac:dyDescent="0.2">
      <c r="A584"/>
      <c r="B584"/>
      <c r="C584" s="429"/>
      <c r="D584" s="429"/>
      <c r="E584" s="429"/>
      <c r="F584" s="429"/>
      <c r="G584"/>
    </row>
    <row r="585" spans="1:7" s="419" customFormat="1" ht="13.15" customHeight="1" x14ac:dyDescent="0.2">
      <c r="A585"/>
      <c r="B585"/>
      <c r="C585" s="429"/>
      <c r="D585" s="429"/>
      <c r="E585" s="429"/>
      <c r="F585" s="429"/>
      <c r="G585"/>
    </row>
    <row r="586" spans="1:7" s="419" customFormat="1" ht="13.15" customHeight="1" x14ac:dyDescent="0.2">
      <c r="A586"/>
      <c r="B586"/>
      <c r="C586" s="429"/>
      <c r="D586" s="429"/>
      <c r="E586" s="429"/>
      <c r="F586" s="429"/>
      <c r="G586"/>
    </row>
    <row r="587" spans="1:7" s="419" customFormat="1" ht="13.15" customHeight="1" x14ac:dyDescent="0.2">
      <c r="A587"/>
      <c r="B587"/>
      <c r="C587" s="429"/>
      <c r="D587" s="429"/>
      <c r="E587" s="429"/>
      <c r="F587" s="429"/>
      <c r="G587"/>
    </row>
    <row r="588" spans="1:7" s="419" customFormat="1" ht="13.15" customHeight="1" x14ac:dyDescent="0.2">
      <c r="A588"/>
      <c r="B588"/>
      <c r="C588" s="429"/>
      <c r="D588" s="429"/>
      <c r="E588" s="429"/>
      <c r="F588" s="429"/>
      <c r="G588"/>
    </row>
    <row r="589" spans="1:7" s="419" customFormat="1" ht="13.15" customHeight="1" x14ac:dyDescent="0.2">
      <c r="A589"/>
      <c r="B589"/>
      <c r="C589" s="429"/>
      <c r="D589" s="429"/>
      <c r="E589" s="429"/>
      <c r="F589" s="429"/>
      <c r="G589"/>
    </row>
    <row r="590" spans="1:7" s="419" customFormat="1" ht="13.15" customHeight="1" x14ac:dyDescent="0.2">
      <c r="A590"/>
      <c r="B590"/>
      <c r="C590" s="429"/>
      <c r="D590" s="429"/>
      <c r="E590" s="429"/>
      <c r="F590" s="429"/>
      <c r="G590"/>
    </row>
    <row r="591" spans="1:7" s="419" customFormat="1" ht="13.15" customHeight="1" x14ac:dyDescent="0.2">
      <c r="A591"/>
      <c r="B591"/>
      <c r="C591" s="429"/>
      <c r="D591" s="429"/>
      <c r="E591" s="429"/>
      <c r="F591" s="429"/>
      <c r="G591"/>
    </row>
    <row r="592" spans="1:7" s="419" customFormat="1" ht="13.15" customHeight="1" x14ac:dyDescent="0.2">
      <c r="A592"/>
      <c r="B592"/>
      <c r="C592" s="429"/>
      <c r="D592" s="429"/>
      <c r="E592" s="429"/>
      <c r="F592" s="429"/>
      <c r="G592"/>
    </row>
    <row r="593" spans="1:7" s="419" customFormat="1" ht="13.15" customHeight="1" x14ac:dyDescent="0.2">
      <c r="A593"/>
      <c r="B593"/>
      <c r="C593" s="429"/>
      <c r="D593" s="429"/>
      <c r="E593" s="429"/>
      <c r="F593" s="429"/>
      <c r="G593"/>
    </row>
    <row r="594" spans="1:7" s="419" customFormat="1" ht="13.15" customHeight="1" x14ac:dyDescent="0.2">
      <c r="A594"/>
      <c r="B594"/>
      <c r="C594" s="429"/>
      <c r="D594" s="429"/>
      <c r="E594" s="429"/>
      <c r="F594" s="429"/>
      <c r="G594"/>
    </row>
    <row r="595" spans="1:7" s="419" customFormat="1" ht="13.15" customHeight="1" x14ac:dyDescent="0.2">
      <c r="A595"/>
      <c r="B595"/>
      <c r="C595" s="429"/>
      <c r="D595" s="429"/>
      <c r="E595" s="429"/>
      <c r="F595" s="429"/>
      <c r="G595"/>
    </row>
    <row r="596" spans="1:7" s="419" customFormat="1" ht="13.15" customHeight="1" x14ac:dyDescent="0.2">
      <c r="A596"/>
      <c r="B596"/>
      <c r="C596" s="429"/>
      <c r="D596" s="429"/>
      <c r="E596" s="429"/>
      <c r="F596" s="429"/>
      <c r="G596"/>
    </row>
    <row r="597" spans="1:7" s="419" customFormat="1" ht="13.15" customHeight="1" x14ac:dyDescent="0.2">
      <c r="A597"/>
      <c r="B597"/>
      <c r="C597" s="429"/>
      <c r="D597" s="429"/>
      <c r="E597" s="429"/>
      <c r="F597" s="429"/>
      <c r="G597"/>
    </row>
    <row r="598" spans="1:7" s="419" customFormat="1" ht="13.15" customHeight="1" x14ac:dyDescent="0.2">
      <c r="A598"/>
      <c r="B598"/>
      <c r="C598" s="429"/>
      <c r="D598" s="429"/>
      <c r="E598" s="429"/>
      <c r="F598" s="429"/>
      <c r="G598"/>
    </row>
    <row r="599" spans="1:7" s="419" customFormat="1" ht="13.15" customHeight="1" x14ac:dyDescent="0.2">
      <c r="A599"/>
      <c r="B599"/>
      <c r="C599" s="429"/>
      <c r="D599" s="429"/>
      <c r="E599" s="429"/>
      <c r="F599" s="429"/>
      <c r="G599"/>
    </row>
    <row r="600" spans="1:7" s="419" customFormat="1" ht="13.15" customHeight="1" x14ac:dyDescent="0.2">
      <c r="A600"/>
      <c r="B600"/>
      <c r="C600" s="429"/>
      <c r="D600" s="429"/>
      <c r="E600" s="429"/>
      <c r="F600" s="429"/>
      <c r="G600"/>
    </row>
    <row r="601" spans="1:7" s="419" customFormat="1" ht="13.15" customHeight="1" x14ac:dyDescent="0.2">
      <c r="A601"/>
      <c r="B601"/>
      <c r="C601" s="429"/>
      <c r="D601" s="429"/>
      <c r="E601" s="429"/>
      <c r="F601" s="429"/>
      <c r="G601"/>
    </row>
    <row r="602" spans="1:7" s="419" customFormat="1" ht="13.15" customHeight="1" x14ac:dyDescent="0.2">
      <c r="A602"/>
      <c r="B602"/>
      <c r="C602" s="429"/>
      <c r="D602" s="429"/>
      <c r="E602" s="429"/>
      <c r="F602" s="429"/>
      <c r="G602"/>
    </row>
    <row r="603" spans="1:7" s="419" customFormat="1" ht="13.15" customHeight="1" x14ac:dyDescent="0.2">
      <c r="A603"/>
      <c r="B603"/>
      <c r="C603" s="429"/>
      <c r="D603" s="429"/>
      <c r="E603" s="429"/>
      <c r="F603" s="429"/>
      <c r="G603"/>
    </row>
    <row r="604" spans="1:7" s="419" customFormat="1" ht="13.15" customHeight="1" x14ac:dyDescent="0.2">
      <c r="A604"/>
      <c r="B604"/>
      <c r="C604" s="429"/>
      <c r="D604" s="429"/>
      <c r="E604" s="429"/>
      <c r="F604" s="429"/>
      <c r="G604"/>
    </row>
    <row r="605" spans="1:7" s="419" customFormat="1" ht="13.15" customHeight="1" x14ac:dyDescent="0.2">
      <c r="A605"/>
      <c r="B605"/>
      <c r="C605" s="429"/>
      <c r="D605" s="429"/>
      <c r="E605" s="429"/>
      <c r="F605" s="429"/>
      <c r="G605"/>
    </row>
    <row r="606" spans="1:7" s="419" customFormat="1" ht="13.15" customHeight="1" x14ac:dyDescent="0.2">
      <c r="A606"/>
      <c r="B606"/>
      <c r="C606" s="429"/>
      <c r="D606" s="429"/>
      <c r="E606" s="429"/>
      <c r="F606" s="429"/>
      <c r="G606"/>
    </row>
    <row r="607" spans="1:7" s="419" customFormat="1" ht="13.15" customHeight="1" x14ac:dyDescent="0.2">
      <c r="A607"/>
      <c r="B607"/>
      <c r="C607" s="429"/>
      <c r="D607" s="429"/>
      <c r="E607" s="429"/>
      <c r="F607" s="429"/>
      <c r="G607"/>
    </row>
    <row r="608" spans="1:7" s="419" customFormat="1" ht="13.15" customHeight="1" x14ac:dyDescent="0.2">
      <c r="A608"/>
      <c r="B608"/>
      <c r="C608" s="429"/>
      <c r="D608" s="429"/>
      <c r="E608" s="429"/>
      <c r="F608" s="429"/>
      <c r="G608"/>
    </row>
    <row r="609" spans="1:7" s="419" customFormat="1" ht="13.15" customHeight="1" x14ac:dyDescent="0.2">
      <c r="A609"/>
      <c r="B609"/>
      <c r="C609" s="429"/>
      <c r="D609" s="429"/>
      <c r="E609" s="429"/>
      <c r="F609" s="429"/>
      <c r="G609"/>
    </row>
    <row r="610" spans="1:7" s="419" customFormat="1" ht="13.15" customHeight="1" x14ac:dyDescent="0.2">
      <c r="A610"/>
      <c r="B610"/>
      <c r="C610" s="429"/>
      <c r="D610" s="429"/>
      <c r="E610" s="429"/>
      <c r="F610" s="429"/>
      <c r="G610"/>
    </row>
    <row r="611" spans="1:7" s="419" customFormat="1" ht="13.15" customHeight="1" x14ac:dyDescent="0.2">
      <c r="A611"/>
      <c r="B611"/>
      <c r="C611" s="429"/>
      <c r="D611" s="429"/>
      <c r="E611" s="429"/>
      <c r="F611" s="429"/>
      <c r="G611"/>
    </row>
    <row r="612" spans="1:7" s="419" customFormat="1" ht="13.15" customHeight="1" x14ac:dyDescent="0.2">
      <c r="A612"/>
      <c r="B612"/>
      <c r="C612" s="429"/>
      <c r="D612" s="429"/>
      <c r="E612" s="429"/>
      <c r="F612" s="429"/>
      <c r="G612"/>
    </row>
    <row r="613" spans="1:7" s="419" customFormat="1" ht="13.15" customHeight="1" x14ac:dyDescent="0.2">
      <c r="A613"/>
      <c r="B613"/>
      <c r="C613" s="429"/>
      <c r="D613" s="429"/>
      <c r="E613" s="429"/>
      <c r="F613" s="429"/>
      <c r="G613"/>
    </row>
    <row r="614" spans="1:7" s="419" customFormat="1" ht="13.15" customHeight="1" x14ac:dyDescent="0.2">
      <c r="A614"/>
      <c r="B614"/>
      <c r="C614" s="429"/>
      <c r="D614" s="429"/>
      <c r="E614" s="429"/>
      <c r="F614" s="429"/>
      <c r="G614"/>
    </row>
    <row r="615" spans="1:7" s="419" customFormat="1" ht="13.15" customHeight="1" x14ac:dyDescent="0.2">
      <c r="A615"/>
      <c r="B615"/>
      <c r="C615" s="429"/>
      <c r="D615" s="429"/>
      <c r="E615" s="429"/>
      <c r="F615" s="429"/>
      <c r="G615"/>
    </row>
    <row r="616" spans="1:7" s="419" customFormat="1" ht="13.15" customHeight="1" x14ac:dyDescent="0.2">
      <c r="A616"/>
      <c r="B616"/>
      <c r="C616" s="429"/>
      <c r="D616" s="429"/>
      <c r="E616" s="429"/>
      <c r="F616" s="429"/>
      <c r="G616"/>
    </row>
    <row r="617" spans="1:7" s="419" customFormat="1" ht="13.15" customHeight="1" x14ac:dyDescent="0.2">
      <c r="A617"/>
      <c r="B617"/>
      <c r="C617" s="429"/>
      <c r="D617" s="429"/>
      <c r="E617" s="429"/>
      <c r="F617" s="429"/>
      <c r="G617"/>
    </row>
    <row r="618" spans="1:7" s="419" customFormat="1" ht="13.15" customHeight="1" x14ac:dyDescent="0.2">
      <c r="A618"/>
      <c r="B618"/>
      <c r="C618" s="429"/>
      <c r="D618" s="429"/>
      <c r="E618" s="429"/>
      <c r="F618" s="429"/>
      <c r="G618"/>
    </row>
    <row r="619" spans="1:7" s="419" customFormat="1" ht="13.15" customHeight="1" x14ac:dyDescent="0.2">
      <c r="A619"/>
      <c r="B619"/>
      <c r="C619" s="429"/>
      <c r="D619" s="429"/>
      <c r="E619" s="429"/>
      <c r="F619" s="429"/>
      <c r="G619"/>
    </row>
    <row r="620" spans="1:7" s="419" customFormat="1" ht="13.15" customHeight="1" x14ac:dyDescent="0.2">
      <c r="A620"/>
      <c r="B620"/>
      <c r="C620" s="429"/>
      <c r="D620" s="429"/>
      <c r="E620" s="429"/>
      <c r="F620" s="429"/>
      <c r="G620"/>
    </row>
    <row r="621" spans="1:7" s="419" customFormat="1" ht="13.15" customHeight="1" x14ac:dyDescent="0.2">
      <c r="A621"/>
      <c r="B621"/>
      <c r="C621" s="429"/>
      <c r="D621" s="429"/>
      <c r="E621" s="429"/>
      <c r="F621" s="429"/>
      <c r="G621"/>
    </row>
    <row r="622" spans="1:7" s="419" customFormat="1" ht="13.15" customHeight="1" x14ac:dyDescent="0.2">
      <c r="A622"/>
      <c r="B622"/>
      <c r="C622" s="429"/>
      <c r="D622" s="429"/>
      <c r="E622" s="429"/>
      <c r="F622" s="429"/>
      <c r="G622"/>
    </row>
    <row r="623" spans="1:7" s="419" customFormat="1" ht="13.15" customHeight="1" x14ac:dyDescent="0.2">
      <c r="A623"/>
      <c r="B623"/>
      <c r="C623" s="429"/>
      <c r="D623" s="429"/>
      <c r="E623" s="429"/>
      <c r="F623" s="429"/>
      <c r="G623"/>
    </row>
    <row r="624" spans="1:7" s="419" customFormat="1" ht="13.15" customHeight="1" x14ac:dyDescent="0.2">
      <c r="A624"/>
      <c r="B624"/>
      <c r="C624" s="429"/>
      <c r="D624" s="429"/>
      <c r="E624" s="429"/>
      <c r="F624" s="429"/>
      <c r="G624"/>
    </row>
    <row r="625" spans="1:7" s="419" customFormat="1" ht="13.15" customHeight="1" x14ac:dyDescent="0.2">
      <c r="A625"/>
      <c r="B625"/>
      <c r="C625" s="429"/>
      <c r="D625" s="429"/>
      <c r="E625" s="429"/>
      <c r="F625" s="429"/>
      <c r="G625"/>
    </row>
    <row r="626" spans="1:7" s="419" customFormat="1" ht="13.15" customHeight="1" x14ac:dyDescent="0.2">
      <c r="A626"/>
      <c r="B626"/>
      <c r="C626" s="429"/>
      <c r="D626" s="429"/>
      <c r="E626" s="429"/>
      <c r="F626" s="429"/>
      <c r="G626"/>
    </row>
    <row r="627" spans="1:7" s="419" customFormat="1" ht="13.15" customHeight="1" x14ac:dyDescent="0.2">
      <c r="A627"/>
      <c r="B627"/>
      <c r="C627" s="429"/>
      <c r="D627" s="429"/>
      <c r="E627" s="429"/>
      <c r="F627" s="429"/>
      <c r="G627"/>
    </row>
    <row r="628" spans="1:7" s="419" customFormat="1" ht="13.15" customHeight="1" x14ac:dyDescent="0.2">
      <c r="A628"/>
      <c r="B628"/>
      <c r="C628" s="429"/>
      <c r="D628" s="429"/>
      <c r="E628" s="429"/>
      <c r="F628" s="429"/>
      <c r="G628"/>
    </row>
    <row r="629" spans="1:7" s="419" customFormat="1" ht="13.15" customHeight="1" x14ac:dyDescent="0.2">
      <c r="A629"/>
      <c r="B629"/>
      <c r="C629" s="429"/>
      <c r="D629" s="429"/>
      <c r="E629" s="429"/>
      <c r="F629" s="429"/>
      <c r="G629"/>
    </row>
    <row r="630" spans="1:7" s="419" customFormat="1" ht="13.15" customHeight="1" x14ac:dyDescent="0.2">
      <c r="A630"/>
      <c r="B630"/>
      <c r="C630" s="429"/>
      <c r="D630" s="429"/>
      <c r="E630" s="429"/>
      <c r="F630" s="429"/>
      <c r="G630"/>
    </row>
    <row r="631" spans="1:7" s="419" customFormat="1" ht="13.15" customHeight="1" x14ac:dyDescent="0.2">
      <c r="A631"/>
      <c r="B631"/>
      <c r="C631" s="429"/>
      <c r="D631" s="429"/>
      <c r="E631" s="429"/>
      <c r="F631" s="429"/>
      <c r="G631"/>
    </row>
    <row r="632" spans="1:7" s="419" customFormat="1" ht="13.15" customHeight="1" x14ac:dyDescent="0.2">
      <c r="A632"/>
      <c r="B632"/>
      <c r="C632" s="429"/>
      <c r="D632" s="429"/>
      <c r="E632" s="429"/>
      <c r="F632" s="429"/>
      <c r="G632"/>
    </row>
    <row r="633" spans="1:7" s="419" customFormat="1" ht="13.15" customHeight="1" x14ac:dyDescent="0.2">
      <c r="A633"/>
      <c r="B633"/>
      <c r="C633" s="429"/>
      <c r="D633" s="429"/>
      <c r="E633" s="429"/>
      <c r="F633" s="429"/>
      <c r="G633"/>
    </row>
    <row r="634" spans="1:7" s="419" customFormat="1" ht="13.15" customHeight="1" x14ac:dyDescent="0.2">
      <c r="A634"/>
      <c r="B634"/>
      <c r="C634" s="429"/>
      <c r="D634" s="429"/>
      <c r="E634" s="429"/>
      <c r="F634" s="429"/>
      <c r="G634"/>
    </row>
    <row r="635" spans="1:7" s="419" customFormat="1" ht="13.15" customHeight="1" x14ac:dyDescent="0.2">
      <c r="A635"/>
      <c r="B635"/>
      <c r="C635" s="429"/>
      <c r="D635" s="429"/>
      <c r="E635" s="429"/>
      <c r="F635" s="429"/>
      <c r="G635"/>
    </row>
    <row r="636" spans="1:7" s="419" customFormat="1" ht="13.15" customHeight="1" x14ac:dyDescent="0.2">
      <c r="A636"/>
      <c r="B636"/>
      <c r="C636" s="429"/>
      <c r="D636" s="429"/>
      <c r="E636" s="429"/>
      <c r="F636" s="429"/>
      <c r="G636"/>
    </row>
    <row r="637" spans="1:7" s="419" customFormat="1" ht="13.15" customHeight="1" x14ac:dyDescent="0.2">
      <c r="A637"/>
      <c r="B637"/>
      <c r="C637" s="429"/>
      <c r="D637" s="429"/>
      <c r="E637" s="429"/>
      <c r="F637" s="429"/>
      <c r="G637"/>
    </row>
    <row r="638" spans="1:7" s="419" customFormat="1" ht="13.15" customHeight="1" x14ac:dyDescent="0.2">
      <c r="A638"/>
      <c r="B638"/>
      <c r="C638" s="429"/>
      <c r="D638" s="429"/>
      <c r="E638" s="429"/>
      <c r="F638" s="429"/>
      <c r="G638"/>
    </row>
    <row r="639" spans="1:7" s="419" customFormat="1" ht="13.15" customHeight="1" x14ac:dyDescent="0.2">
      <c r="A639"/>
      <c r="B639"/>
      <c r="C639" s="429"/>
      <c r="D639" s="429"/>
      <c r="E639" s="429"/>
      <c r="F639" s="429"/>
      <c r="G639"/>
    </row>
    <row r="640" spans="1:7" s="419" customFormat="1" ht="13.15" customHeight="1" x14ac:dyDescent="0.2">
      <c r="A640"/>
      <c r="B640"/>
      <c r="C640" s="429"/>
      <c r="D640" s="429"/>
      <c r="E640" s="429"/>
      <c r="F640" s="429"/>
      <c r="G640"/>
    </row>
    <row r="641" spans="1:7" s="419" customFormat="1" ht="13.15" customHeight="1" x14ac:dyDescent="0.2">
      <c r="A641"/>
      <c r="B641"/>
      <c r="C641" s="429"/>
      <c r="D641" s="429"/>
      <c r="E641" s="429"/>
      <c r="F641" s="429"/>
      <c r="G641"/>
    </row>
    <row r="642" spans="1:7" s="419" customFormat="1" ht="13.15" customHeight="1" x14ac:dyDescent="0.2">
      <c r="A642"/>
      <c r="B642"/>
      <c r="C642" s="429"/>
      <c r="D642" s="429"/>
      <c r="E642" s="429"/>
      <c r="F642" s="429"/>
      <c r="G642"/>
    </row>
    <row r="643" spans="1:7" s="419" customFormat="1" ht="13.15" customHeight="1" x14ac:dyDescent="0.2">
      <c r="A643"/>
      <c r="B643"/>
      <c r="C643" s="429"/>
      <c r="D643" s="429"/>
      <c r="E643" s="429"/>
      <c r="F643" s="429"/>
      <c r="G643"/>
    </row>
    <row r="644" spans="1:7" s="419" customFormat="1" ht="13.15" customHeight="1" x14ac:dyDescent="0.2">
      <c r="A644"/>
      <c r="B644"/>
      <c r="C644" s="429"/>
      <c r="D644" s="429"/>
      <c r="E644" s="429"/>
      <c r="F644" s="429"/>
      <c r="G644"/>
    </row>
    <row r="645" spans="1:7" s="419" customFormat="1" ht="13.15" customHeight="1" x14ac:dyDescent="0.2">
      <c r="A645"/>
      <c r="B645"/>
      <c r="C645" s="429"/>
      <c r="D645" s="429"/>
      <c r="E645" s="429"/>
      <c r="F645" s="429"/>
      <c r="G645"/>
    </row>
    <row r="646" spans="1:7" s="419" customFormat="1" ht="13.15" customHeight="1" x14ac:dyDescent="0.2">
      <c r="A646"/>
      <c r="B646"/>
      <c r="C646" s="429"/>
      <c r="D646" s="429"/>
      <c r="E646" s="429"/>
      <c r="F646" s="429"/>
      <c r="G646"/>
    </row>
    <row r="647" spans="1:7" s="419" customFormat="1" ht="13.15" customHeight="1" x14ac:dyDescent="0.2">
      <c r="A647"/>
      <c r="B647"/>
      <c r="C647" s="429"/>
      <c r="D647" s="429"/>
      <c r="E647" s="429"/>
      <c r="F647" s="429"/>
      <c r="G647"/>
    </row>
    <row r="648" spans="1:7" s="419" customFormat="1" ht="13.15" customHeight="1" x14ac:dyDescent="0.2">
      <c r="A648"/>
      <c r="B648"/>
      <c r="C648" s="429"/>
      <c r="D648" s="429"/>
      <c r="E648" s="429"/>
      <c r="F648" s="429"/>
      <c r="G648"/>
    </row>
    <row r="649" spans="1:7" s="419" customFormat="1" ht="13.15" customHeight="1" x14ac:dyDescent="0.2">
      <c r="A649"/>
      <c r="B649"/>
      <c r="C649" s="429"/>
      <c r="D649" s="429"/>
      <c r="E649" s="429"/>
      <c r="F649" s="429"/>
      <c r="G649"/>
    </row>
    <row r="650" spans="1:7" s="419" customFormat="1" ht="13.15" customHeight="1" x14ac:dyDescent="0.2">
      <c r="A650"/>
      <c r="B650"/>
      <c r="C650" s="429"/>
      <c r="D650" s="429"/>
      <c r="E650" s="429"/>
      <c r="F650" s="429"/>
      <c r="G650"/>
    </row>
    <row r="651" spans="1:7" s="419" customFormat="1" ht="13.15" customHeight="1" x14ac:dyDescent="0.2">
      <c r="A651"/>
      <c r="B651"/>
      <c r="C651" s="429"/>
      <c r="D651" s="429"/>
      <c r="E651" s="429"/>
      <c r="F651" s="429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30"/>
      <c r="C1723" s="431"/>
      <c r="D1723" s="432"/>
      <c r="E1723" s="432"/>
      <c r="F1723" s="432"/>
      <c r="G1723"/>
    </row>
    <row r="1724" spans="1:7" s="419" customFormat="1" ht="13.15" customHeight="1" x14ac:dyDescent="0.2">
      <c r="A1724" s="386"/>
      <c r="B1724" s="430"/>
      <c r="C1724" s="431"/>
      <c r="D1724" s="432"/>
      <c r="E1724" s="432"/>
      <c r="F1724" s="432"/>
      <c r="G1724"/>
    </row>
    <row r="1725" spans="1:7" s="419" customFormat="1" ht="13.15" customHeight="1" x14ac:dyDescent="0.2">
      <c r="A1725" s="386"/>
      <c r="B1725" s="430"/>
      <c r="C1725" s="431"/>
      <c r="D1725" s="432"/>
      <c r="E1725" s="432"/>
      <c r="F1725" s="432"/>
      <c r="G1725"/>
    </row>
    <row r="1726" spans="1:7" s="419" customFormat="1" ht="13.15" customHeight="1" x14ac:dyDescent="0.2">
      <c r="A1726" s="386"/>
      <c r="B1726" s="430"/>
      <c r="C1726" s="431"/>
      <c r="D1726" s="432"/>
      <c r="E1726" s="432"/>
      <c r="F1726" s="432"/>
      <c r="G1726"/>
    </row>
    <row r="1727" spans="1:7" s="419" customFormat="1" ht="13.15" customHeight="1" x14ac:dyDescent="0.2">
      <c r="A1727" s="386"/>
      <c r="B1727" s="430"/>
      <c r="C1727" s="431"/>
      <c r="D1727" s="432"/>
      <c r="E1727" s="432"/>
      <c r="F1727" s="432"/>
      <c r="G1727"/>
    </row>
    <row r="1728" spans="1:7" s="419" customFormat="1" ht="13.15" customHeight="1" x14ac:dyDescent="0.2">
      <c r="A1728" s="386"/>
      <c r="B1728" s="430"/>
      <c r="C1728" s="431"/>
      <c r="D1728" s="432"/>
      <c r="E1728" s="432"/>
      <c r="F1728" s="432"/>
      <c r="G1728"/>
    </row>
    <row r="1729" spans="1:7" s="419" customFormat="1" ht="13.15" customHeight="1" x14ac:dyDescent="0.2">
      <c r="A1729" s="386"/>
      <c r="B1729" s="430"/>
      <c r="C1729" s="431"/>
      <c r="D1729" s="432"/>
      <c r="E1729" s="432"/>
      <c r="F1729" s="432"/>
      <c r="G1729"/>
    </row>
    <row r="1730" spans="1:7" s="419" customFormat="1" ht="13.15" customHeight="1" x14ac:dyDescent="0.2">
      <c r="A1730" s="386"/>
      <c r="B1730" s="430"/>
      <c r="C1730" s="431"/>
      <c r="D1730" s="432"/>
      <c r="E1730" s="432"/>
      <c r="F1730" s="432"/>
      <c r="G1730"/>
    </row>
    <row r="1731" spans="1:7" s="419" customFormat="1" ht="13.15" customHeight="1" x14ac:dyDescent="0.2">
      <c r="A1731" s="386"/>
      <c r="B1731" s="430"/>
      <c r="C1731" s="431"/>
      <c r="D1731" s="432"/>
      <c r="E1731" s="432"/>
      <c r="F1731" s="432"/>
      <c r="G1731"/>
    </row>
    <row r="1732" spans="1:7" s="419" customFormat="1" ht="13.15" customHeight="1" x14ac:dyDescent="0.2">
      <c r="A1732" s="386"/>
      <c r="B1732" s="430"/>
      <c r="C1732" s="431"/>
      <c r="D1732" s="432"/>
      <c r="E1732" s="432"/>
      <c r="F1732" s="432"/>
      <c r="G1732"/>
    </row>
    <row r="1733" spans="1:7" s="419" customFormat="1" ht="13.15" customHeight="1" x14ac:dyDescent="0.2">
      <c r="A1733" s="386"/>
      <c r="B1733" s="430"/>
      <c r="C1733" s="431"/>
      <c r="D1733" s="432"/>
      <c r="E1733" s="432"/>
      <c r="F1733" s="432"/>
      <c r="G1733"/>
    </row>
    <row r="1734" spans="1:7" s="419" customFormat="1" ht="13.15" customHeight="1" x14ac:dyDescent="0.2">
      <c r="A1734" s="386"/>
      <c r="B1734" s="430"/>
      <c r="C1734" s="431"/>
      <c r="D1734" s="432"/>
      <c r="E1734" s="432"/>
      <c r="F1734" s="432"/>
      <c r="G1734"/>
    </row>
    <row r="1735" spans="1:7" s="419" customFormat="1" ht="13.15" customHeight="1" x14ac:dyDescent="0.2">
      <c r="A1735" s="386"/>
      <c r="B1735" s="430"/>
      <c r="C1735" s="431"/>
      <c r="D1735" s="432"/>
      <c r="E1735" s="432"/>
      <c r="F1735" s="432"/>
      <c r="G1735"/>
    </row>
    <row r="1736" spans="1:7" s="419" customFormat="1" ht="13.15" customHeight="1" x14ac:dyDescent="0.2">
      <c r="A1736" s="386"/>
      <c r="B1736" s="430"/>
      <c r="C1736" s="431"/>
      <c r="D1736" s="432"/>
      <c r="E1736" s="432"/>
      <c r="F1736" s="432"/>
      <c r="G1736"/>
    </row>
    <row r="1737" spans="1:7" s="419" customFormat="1" ht="13.15" customHeight="1" x14ac:dyDescent="0.2">
      <c r="A1737" s="386"/>
      <c r="B1737" s="430"/>
      <c r="C1737" s="431"/>
      <c r="D1737" s="432"/>
      <c r="E1737" s="432"/>
      <c r="F1737" s="432"/>
      <c r="G1737"/>
    </row>
    <row r="1738" spans="1:7" s="419" customFormat="1" ht="13.15" customHeight="1" x14ac:dyDescent="0.2">
      <c r="A1738" s="386"/>
      <c r="B1738" s="430"/>
      <c r="C1738" s="431"/>
      <c r="D1738" s="432"/>
      <c r="E1738" s="432"/>
      <c r="F1738" s="432"/>
      <c r="G1738"/>
    </row>
    <row r="1739" spans="1:7" s="419" customFormat="1" ht="13.15" customHeight="1" x14ac:dyDescent="0.2">
      <c r="A1739" s="386"/>
      <c r="B1739" s="430"/>
      <c r="C1739" s="431"/>
      <c r="D1739" s="432"/>
      <c r="E1739" s="432"/>
      <c r="F1739" s="432"/>
      <c r="G1739"/>
    </row>
    <row r="1740" spans="1:7" s="419" customFormat="1" ht="13.15" customHeight="1" x14ac:dyDescent="0.2">
      <c r="A1740" s="386"/>
      <c r="B1740" s="430"/>
      <c r="C1740" s="431"/>
      <c r="D1740" s="432"/>
      <c r="E1740" s="432"/>
      <c r="F1740" s="432"/>
      <c r="G1740"/>
    </row>
    <row r="1741" spans="1:7" s="419" customFormat="1" ht="13.15" customHeight="1" x14ac:dyDescent="0.2">
      <c r="A1741" s="386"/>
      <c r="B1741" s="430"/>
      <c r="C1741" s="431"/>
      <c r="D1741" s="432"/>
      <c r="E1741" s="432"/>
      <c r="F1741" s="432"/>
      <c r="G1741"/>
    </row>
    <row r="1742" spans="1:7" s="419" customFormat="1" ht="13.15" customHeight="1" x14ac:dyDescent="0.2">
      <c r="A1742" s="386"/>
      <c r="B1742" s="430"/>
      <c r="C1742" s="431"/>
      <c r="D1742" s="432"/>
      <c r="E1742" s="432"/>
      <c r="F1742" s="432"/>
      <c r="G1742"/>
    </row>
    <row r="1743" spans="1:7" s="419" customFormat="1" ht="13.15" customHeight="1" x14ac:dyDescent="0.2">
      <c r="A1743" s="386"/>
      <c r="B1743" s="430"/>
      <c r="C1743" s="431"/>
      <c r="D1743" s="432"/>
      <c r="E1743" s="432"/>
      <c r="F1743" s="432"/>
      <c r="G1743"/>
    </row>
    <row r="1744" spans="1:7" s="419" customFormat="1" ht="13.15" customHeight="1" x14ac:dyDescent="0.2">
      <c r="A1744" s="386"/>
      <c r="B1744" s="430"/>
      <c r="C1744" s="431"/>
      <c r="D1744" s="432"/>
      <c r="E1744" s="432"/>
      <c r="F1744" s="432"/>
      <c r="G1744"/>
    </row>
    <row r="1745" spans="1:7" s="419" customFormat="1" ht="13.15" customHeight="1" x14ac:dyDescent="0.2">
      <c r="A1745" s="386"/>
      <c r="B1745" s="430"/>
      <c r="C1745" s="431"/>
      <c r="D1745" s="432"/>
      <c r="E1745" s="432"/>
      <c r="F1745" s="432"/>
      <c r="G1745"/>
    </row>
    <row r="1746" spans="1:7" s="419" customFormat="1" ht="13.15" customHeight="1" x14ac:dyDescent="0.2">
      <c r="A1746" s="386"/>
      <c r="B1746" s="430"/>
      <c r="C1746" s="431"/>
      <c r="D1746" s="432"/>
      <c r="E1746" s="432"/>
      <c r="F1746" s="432"/>
      <c r="G1746"/>
    </row>
    <row r="1747" spans="1:7" s="419" customFormat="1" ht="13.15" customHeight="1" x14ac:dyDescent="0.2">
      <c r="A1747" s="386"/>
      <c r="B1747" s="430"/>
      <c r="C1747" s="431"/>
      <c r="D1747" s="432"/>
      <c r="E1747" s="432"/>
      <c r="F1747" s="432"/>
      <c r="G1747"/>
    </row>
    <row r="1748" spans="1:7" s="419" customFormat="1" ht="13.15" customHeight="1" x14ac:dyDescent="0.2">
      <c r="A1748" s="386"/>
      <c r="B1748" s="430"/>
      <c r="C1748" s="431"/>
      <c r="D1748" s="432"/>
      <c r="E1748" s="432"/>
      <c r="F1748" s="432"/>
      <c r="G1748"/>
    </row>
    <row r="1749" spans="1:7" s="419" customFormat="1" ht="13.15" customHeight="1" x14ac:dyDescent="0.2">
      <c r="A1749" s="386"/>
      <c r="B1749" s="430"/>
      <c r="C1749" s="431"/>
      <c r="D1749" s="432"/>
      <c r="E1749" s="432"/>
      <c r="F1749" s="432"/>
      <c r="G1749"/>
    </row>
    <row r="1750" spans="1:7" s="419" customFormat="1" ht="13.15" customHeight="1" x14ac:dyDescent="0.2">
      <c r="A1750" s="386"/>
      <c r="B1750" s="430"/>
      <c r="C1750" s="431"/>
      <c r="D1750" s="432"/>
      <c r="E1750" s="432"/>
      <c r="F1750" s="432"/>
      <c r="G1750"/>
    </row>
    <row r="1751" spans="1:7" s="419" customFormat="1" ht="13.15" customHeight="1" x14ac:dyDescent="0.2">
      <c r="A1751" s="386"/>
      <c r="B1751" s="430"/>
      <c r="C1751" s="431"/>
      <c r="D1751" s="432"/>
      <c r="E1751" s="432"/>
      <c r="F1751" s="432"/>
      <c r="G1751"/>
    </row>
    <row r="1752" spans="1:7" s="419" customFormat="1" ht="13.15" customHeight="1" x14ac:dyDescent="0.2">
      <c r="A1752" s="386"/>
      <c r="B1752" s="430"/>
      <c r="C1752" s="431"/>
      <c r="D1752" s="432"/>
      <c r="E1752" s="432"/>
      <c r="F1752" s="432"/>
      <c r="G1752"/>
    </row>
    <row r="1753" spans="1:7" s="419" customFormat="1" ht="13.15" customHeight="1" x14ac:dyDescent="0.2">
      <c r="A1753" s="386"/>
      <c r="B1753" s="430"/>
      <c r="C1753" s="431"/>
      <c r="D1753" s="432"/>
      <c r="E1753" s="432"/>
      <c r="F1753" s="432"/>
      <c r="G1753"/>
    </row>
    <row r="1754" spans="1:7" s="419" customFormat="1" ht="13.15" customHeight="1" x14ac:dyDescent="0.2">
      <c r="A1754" s="386"/>
      <c r="B1754" s="430"/>
      <c r="C1754" s="431"/>
      <c r="D1754" s="432"/>
      <c r="E1754" s="432"/>
      <c r="F1754" s="432"/>
      <c r="G1754"/>
    </row>
    <row r="1755" spans="1:7" s="419" customFormat="1" ht="13.15" customHeight="1" x14ac:dyDescent="0.2">
      <c r="A1755" s="386"/>
      <c r="B1755" s="430"/>
      <c r="C1755" s="431"/>
      <c r="D1755" s="432"/>
      <c r="E1755" s="432"/>
      <c r="F1755" s="432"/>
      <c r="G1755"/>
    </row>
    <row r="1756" spans="1:7" s="419" customFormat="1" ht="13.15" customHeight="1" x14ac:dyDescent="0.2">
      <c r="A1756" s="386"/>
      <c r="B1756" s="430"/>
      <c r="C1756" s="431"/>
      <c r="D1756" s="432"/>
      <c r="E1756" s="432"/>
      <c r="F1756" s="432"/>
      <c r="G1756"/>
    </row>
    <row r="1757" spans="1:7" s="419" customFormat="1" ht="13.15" customHeight="1" x14ac:dyDescent="0.2">
      <c r="A1757" s="386"/>
      <c r="B1757" s="430"/>
      <c r="C1757" s="431"/>
      <c r="D1757" s="432"/>
      <c r="E1757" s="432"/>
      <c r="F1757" s="432"/>
      <c r="G1757"/>
    </row>
    <row r="1758" spans="1:7" s="419" customFormat="1" ht="13.15" customHeight="1" x14ac:dyDescent="0.2">
      <c r="A1758" s="386"/>
      <c r="B1758" s="430"/>
      <c r="C1758" s="431"/>
      <c r="D1758" s="432"/>
      <c r="E1758" s="432"/>
      <c r="F1758" s="432"/>
      <c r="G1758"/>
    </row>
    <row r="1759" spans="1:7" s="419" customFormat="1" ht="13.15" customHeight="1" x14ac:dyDescent="0.2">
      <c r="A1759" s="386"/>
      <c r="B1759" s="430"/>
      <c r="C1759" s="431"/>
      <c r="D1759" s="432"/>
      <c r="E1759" s="432"/>
      <c r="F1759" s="432"/>
      <c r="G1759"/>
    </row>
    <row r="1760" spans="1:7" s="419" customFormat="1" ht="13.15" customHeight="1" x14ac:dyDescent="0.2">
      <c r="A1760" s="386"/>
      <c r="B1760" s="430"/>
      <c r="C1760" s="431"/>
      <c r="D1760" s="432"/>
      <c r="E1760" s="432"/>
      <c r="F1760" s="432"/>
      <c r="G1760"/>
    </row>
    <row r="1761" spans="1:7" s="419" customFormat="1" ht="13.15" customHeight="1" x14ac:dyDescent="0.2">
      <c r="A1761" s="386"/>
      <c r="B1761" s="430"/>
      <c r="C1761" s="431"/>
      <c r="D1761" s="432"/>
      <c r="E1761" s="432"/>
      <c r="F1761" s="432"/>
      <c r="G1761"/>
    </row>
    <row r="1762" spans="1:7" s="419" customFormat="1" ht="13.15" customHeight="1" x14ac:dyDescent="0.2">
      <c r="A1762" s="386"/>
      <c r="B1762" s="430"/>
      <c r="C1762" s="431"/>
      <c r="D1762" s="432"/>
      <c r="E1762" s="432"/>
      <c r="F1762" s="432"/>
      <c r="G1762"/>
    </row>
    <row r="1763" spans="1:7" s="419" customFormat="1" ht="13.15" customHeight="1" x14ac:dyDescent="0.2">
      <c r="A1763" s="386"/>
      <c r="B1763" s="430"/>
      <c r="C1763" s="431"/>
      <c r="D1763" s="432"/>
      <c r="E1763" s="432"/>
      <c r="F1763" s="432"/>
      <c r="G1763"/>
    </row>
    <row r="1764" spans="1:7" s="419" customFormat="1" ht="13.15" customHeight="1" x14ac:dyDescent="0.2">
      <c r="A1764" s="386"/>
      <c r="B1764" s="430"/>
      <c r="C1764" s="431"/>
      <c r="D1764" s="432"/>
      <c r="E1764" s="432"/>
      <c r="F1764" s="432"/>
      <c r="G1764"/>
    </row>
    <row r="1765" spans="1:7" s="419" customFormat="1" ht="13.15" customHeight="1" x14ac:dyDescent="0.2">
      <c r="A1765" s="386"/>
      <c r="B1765" s="430"/>
      <c r="C1765" s="431"/>
      <c r="D1765" s="432"/>
      <c r="E1765" s="432"/>
      <c r="F1765" s="432"/>
      <c r="G1765"/>
    </row>
    <row r="1766" spans="1:7" s="419" customFormat="1" ht="13.15" customHeight="1" x14ac:dyDescent="0.2">
      <c r="A1766" s="386"/>
      <c r="B1766" s="430"/>
      <c r="C1766" s="431"/>
      <c r="D1766" s="432"/>
      <c r="E1766" s="432"/>
      <c r="F1766" s="432"/>
      <c r="G1766"/>
    </row>
    <row r="1767" spans="1:7" s="419" customFormat="1" ht="13.15" customHeight="1" x14ac:dyDescent="0.2">
      <c r="A1767" s="386"/>
      <c r="B1767" s="430"/>
      <c r="C1767" s="431"/>
      <c r="D1767" s="432"/>
      <c r="E1767" s="432"/>
      <c r="F1767" s="432"/>
      <c r="G1767"/>
    </row>
    <row r="1768" spans="1:7" s="419" customFormat="1" ht="13.15" customHeight="1" x14ac:dyDescent="0.2">
      <c r="A1768" s="386"/>
      <c r="B1768" s="430"/>
      <c r="C1768" s="431"/>
      <c r="D1768" s="432"/>
      <c r="E1768" s="432"/>
      <c r="F1768" s="432"/>
      <c r="G1768"/>
    </row>
    <row r="1769" spans="1:7" s="419" customFormat="1" ht="13.15" customHeight="1" x14ac:dyDescent="0.2">
      <c r="A1769" s="386"/>
      <c r="B1769" s="430"/>
      <c r="C1769" s="431"/>
      <c r="D1769" s="432"/>
      <c r="E1769" s="432"/>
      <c r="F1769" s="432"/>
      <c r="G1769"/>
    </row>
    <row r="1770" spans="1:7" s="419" customFormat="1" ht="13.15" customHeight="1" x14ac:dyDescent="0.2">
      <c r="A1770" s="386"/>
      <c r="B1770" s="430"/>
      <c r="C1770" s="431"/>
      <c r="D1770" s="432"/>
      <c r="E1770" s="432"/>
      <c r="F1770" s="432"/>
      <c r="G1770"/>
    </row>
    <row r="1771" spans="1:7" s="419" customFormat="1" ht="13.15" customHeight="1" x14ac:dyDescent="0.2">
      <c r="A1771" s="386"/>
      <c r="B1771" s="430"/>
      <c r="C1771" s="431"/>
      <c r="D1771" s="432"/>
      <c r="E1771" s="432"/>
      <c r="F1771" s="432"/>
      <c r="G1771"/>
    </row>
    <row r="1772" spans="1:7" s="419" customFormat="1" ht="13.15" customHeight="1" x14ac:dyDescent="0.2">
      <c r="A1772" s="386"/>
      <c r="B1772" s="430"/>
      <c r="C1772" s="431"/>
      <c r="D1772" s="432"/>
      <c r="E1772" s="432"/>
      <c r="F1772" s="432"/>
      <c r="G1772"/>
    </row>
    <row r="1773" spans="1:7" s="419" customFormat="1" ht="13.15" customHeight="1" x14ac:dyDescent="0.2">
      <c r="A1773" s="386"/>
      <c r="B1773" s="430"/>
      <c r="C1773" s="431"/>
      <c r="D1773" s="432"/>
      <c r="E1773" s="432"/>
      <c r="F1773" s="432"/>
      <c r="G1773"/>
    </row>
    <row r="1774" spans="1:7" s="419" customFormat="1" ht="13.15" customHeight="1" x14ac:dyDescent="0.2">
      <c r="A1774" s="386"/>
      <c r="B1774" s="430"/>
      <c r="C1774" s="431"/>
      <c r="D1774" s="432"/>
      <c r="E1774" s="432"/>
      <c r="F1774" s="432"/>
      <c r="G1774"/>
    </row>
    <row r="1775" spans="1:7" s="419" customFormat="1" ht="13.15" customHeight="1" x14ac:dyDescent="0.2">
      <c r="A1775" s="386"/>
      <c r="B1775" s="430"/>
      <c r="C1775" s="431"/>
      <c r="D1775" s="432"/>
      <c r="E1775" s="432"/>
      <c r="F1775" s="432"/>
      <c r="G1775"/>
    </row>
    <row r="1776" spans="1:7" s="419" customFormat="1" ht="13.15" customHeight="1" x14ac:dyDescent="0.2">
      <c r="A1776" s="386"/>
      <c r="B1776" s="430"/>
      <c r="C1776" s="431"/>
      <c r="D1776" s="432"/>
      <c r="E1776" s="432"/>
      <c r="F1776" s="432"/>
      <c r="G1776"/>
    </row>
    <row r="1777" spans="1:7" s="419" customFormat="1" ht="13.15" customHeight="1" x14ac:dyDescent="0.2">
      <c r="A1777" s="386"/>
      <c r="B1777" s="430"/>
      <c r="C1777" s="431"/>
      <c r="D1777" s="432"/>
      <c r="E1777" s="432"/>
      <c r="F1777" s="432"/>
      <c r="G1777"/>
    </row>
    <row r="1778" spans="1:7" s="419" customFormat="1" ht="13.15" customHeight="1" x14ac:dyDescent="0.2">
      <c r="A1778" s="386"/>
      <c r="B1778" s="430"/>
      <c r="C1778" s="431"/>
      <c r="D1778" s="432"/>
      <c r="E1778" s="432"/>
      <c r="F1778" s="432"/>
      <c r="G1778"/>
    </row>
    <row r="1779" spans="1:7" s="419" customFormat="1" ht="13.15" customHeight="1" x14ac:dyDescent="0.2">
      <c r="A1779" s="386"/>
      <c r="B1779" s="430"/>
      <c r="C1779" s="431"/>
      <c r="D1779" s="432"/>
      <c r="E1779" s="432"/>
      <c r="F1779" s="432"/>
      <c r="G1779"/>
    </row>
    <row r="1780" spans="1:7" s="419" customFormat="1" ht="13.15" customHeight="1" x14ac:dyDescent="0.2">
      <c r="A1780" s="386"/>
      <c r="B1780" s="430"/>
      <c r="C1780" s="431"/>
      <c r="D1780" s="432"/>
      <c r="E1780" s="432"/>
      <c r="F1780" s="432"/>
      <c r="G1780"/>
    </row>
    <row r="1781" spans="1:7" s="419" customFormat="1" ht="13.15" customHeight="1" x14ac:dyDescent="0.2">
      <c r="A1781" s="386"/>
      <c r="B1781" s="430"/>
      <c r="C1781" s="431"/>
      <c r="D1781" s="432"/>
      <c r="E1781" s="432"/>
      <c r="F1781" s="432"/>
      <c r="G1781"/>
    </row>
    <row r="1782" spans="1:7" s="419" customFormat="1" ht="13.15" customHeight="1" x14ac:dyDescent="0.2">
      <c r="A1782" s="386"/>
      <c r="B1782" s="430"/>
      <c r="C1782" s="431"/>
      <c r="D1782" s="432"/>
      <c r="E1782" s="432"/>
      <c r="F1782" s="432"/>
      <c r="G1782"/>
    </row>
    <row r="1783" spans="1:7" s="419" customFormat="1" ht="13.15" customHeight="1" x14ac:dyDescent="0.2">
      <c r="A1783" s="386"/>
      <c r="B1783" s="430"/>
      <c r="C1783" s="431"/>
      <c r="D1783" s="432"/>
      <c r="E1783" s="432"/>
      <c r="F1783" s="432"/>
      <c r="G1783"/>
    </row>
    <row r="1784" spans="1:7" s="419" customFormat="1" ht="13.15" customHeight="1" x14ac:dyDescent="0.2">
      <c r="A1784" s="386"/>
      <c r="B1784" s="430"/>
      <c r="C1784" s="431"/>
      <c r="D1784" s="432"/>
      <c r="E1784" s="432"/>
      <c r="F1784" s="432"/>
      <c r="G1784"/>
    </row>
    <row r="1785" spans="1:7" s="419" customFormat="1" ht="13.15" customHeight="1" x14ac:dyDescent="0.2">
      <c r="A1785" s="386"/>
      <c r="B1785" s="430"/>
      <c r="C1785" s="431"/>
      <c r="D1785" s="432"/>
      <c r="E1785" s="432"/>
      <c r="F1785" s="432"/>
      <c r="G1785"/>
    </row>
    <row r="1786" spans="1:7" s="419" customFormat="1" ht="13.15" customHeight="1" x14ac:dyDescent="0.2">
      <c r="A1786" s="386"/>
      <c r="B1786" s="430"/>
      <c r="C1786" s="431"/>
      <c r="D1786" s="432"/>
      <c r="E1786" s="432"/>
      <c r="F1786" s="432"/>
      <c r="G1786"/>
    </row>
    <row r="1787" spans="1:7" s="419" customFormat="1" ht="13.15" customHeight="1" x14ac:dyDescent="0.2">
      <c r="A1787" s="386"/>
      <c r="B1787" s="430"/>
      <c r="C1787" s="431"/>
      <c r="D1787" s="432"/>
      <c r="E1787" s="432"/>
      <c r="F1787" s="432"/>
      <c r="G1787"/>
    </row>
    <row r="1788" spans="1:7" s="419" customFormat="1" ht="13.15" customHeight="1" x14ac:dyDescent="0.2">
      <c r="A1788" s="386"/>
      <c r="B1788" s="430"/>
      <c r="C1788" s="431"/>
      <c r="D1788" s="432"/>
      <c r="E1788" s="432"/>
      <c r="F1788" s="432"/>
      <c r="G1788"/>
    </row>
    <row r="1789" spans="1:7" s="419" customFormat="1" ht="13.15" customHeight="1" x14ac:dyDescent="0.2">
      <c r="A1789" s="386"/>
      <c r="B1789" s="430"/>
      <c r="C1789" s="431"/>
      <c r="D1789" s="432"/>
      <c r="E1789" s="432"/>
      <c r="F1789" s="432"/>
      <c r="G1789"/>
    </row>
    <row r="1790" spans="1:7" s="419" customFormat="1" ht="13.15" customHeight="1" x14ac:dyDescent="0.2">
      <c r="A1790" s="386"/>
      <c r="B1790" s="430"/>
      <c r="C1790" s="431"/>
      <c r="D1790" s="432"/>
      <c r="E1790" s="432"/>
      <c r="F1790" s="432"/>
      <c r="G1790"/>
    </row>
    <row r="1791" spans="1:7" s="419" customFormat="1" ht="13.15" customHeight="1" x14ac:dyDescent="0.2">
      <c r="A1791" s="386"/>
      <c r="B1791" s="430"/>
      <c r="C1791" s="431"/>
      <c r="D1791" s="432"/>
      <c r="E1791" s="432"/>
      <c r="F1791" s="432"/>
      <c r="G1791"/>
    </row>
    <row r="1792" spans="1:7" s="419" customFormat="1" ht="13.15" customHeight="1" x14ac:dyDescent="0.2">
      <c r="A1792" s="386"/>
      <c r="B1792" s="430"/>
      <c r="C1792" s="431"/>
      <c r="D1792" s="432"/>
      <c r="E1792" s="432"/>
      <c r="F1792" s="432"/>
      <c r="G1792"/>
    </row>
    <row r="1793" spans="1:7" s="419" customFormat="1" ht="13.15" customHeight="1" x14ac:dyDescent="0.2">
      <c r="A1793" s="386"/>
      <c r="B1793" s="430"/>
      <c r="C1793" s="431"/>
      <c r="D1793" s="432"/>
      <c r="E1793" s="432"/>
      <c r="F1793" s="432"/>
      <c r="G1793"/>
    </row>
    <row r="1794" spans="1:7" s="419" customFormat="1" ht="13.15" customHeight="1" x14ac:dyDescent="0.2">
      <c r="A1794" s="386"/>
      <c r="B1794" s="430"/>
      <c r="C1794" s="431"/>
      <c r="D1794" s="432"/>
      <c r="E1794" s="432"/>
      <c r="F1794" s="432"/>
      <c r="G1794"/>
    </row>
    <row r="1795" spans="1:7" s="419" customFormat="1" ht="13.15" customHeight="1" x14ac:dyDescent="0.2">
      <c r="A1795" s="386"/>
      <c r="B1795" s="430"/>
      <c r="C1795" s="431"/>
      <c r="D1795" s="432"/>
      <c r="E1795" s="432"/>
      <c r="F1795" s="432"/>
      <c r="G1795"/>
    </row>
    <row r="1796" spans="1:7" s="419" customFormat="1" ht="13.15" customHeight="1" x14ac:dyDescent="0.2">
      <c r="A1796" s="386"/>
      <c r="B1796" s="430"/>
      <c r="C1796" s="431"/>
      <c r="D1796" s="432"/>
      <c r="E1796" s="432"/>
      <c r="F1796" s="432"/>
      <c r="G1796"/>
    </row>
    <row r="1797" spans="1:7" s="419" customFormat="1" ht="13.15" customHeight="1" x14ac:dyDescent="0.2">
      <c r="A1797" s="386"/>
      <c r="B1797" s="430"/>
      <c r="C1797" s="431"/>
      <c r="D1797" s="432"/>
      <c r="E1797" s="432"/>
      <c r="F1797" s="432"/>
      <c r="G1797"/>
    </row>
    <row r="1798" spans="1:7" s="419" customFormat="1" ht="13.15" customHeight="1" x14ac:dyDescent="0.2">
      <c r="A1798" s="386"/>
      <c r="B1798" s="430"/>
      <c r="C1798" s="431"/>
      <c r="D1798" s="432"/>
      <c r="E1798" s="432"/>
      <c r="F1798" s="432"/>
      <c r="G1798"/>
    </row>
    <row r="1799" spans="1:7" s="419" customFormat="1" ht="13.15" customHeight="1" x14ac:dyDescent="0.2">
      <c r="A1799" s="386"/>
      <c r="B1799" s="430"/>
      <c r="C1799" s="431"/>
      <c r="D1799" s="432"/>
      <c r="E1799" s="432"/>
      <c r="F1799" s="432"/>
      <c r="G1799"/>
    </row>
    <row r="1800" spans="1:7" s="419" customFormat="1" ht="13.15" customHeight="1" x14ac:dyDescent="0.2">
      <c r="A1800" s="386"/>
      <c r="B1800" s="430"/>
      <c r="C1800" s="431"/>
      <c r="D1800" s="432"/>
      <c r="E1800" s="432"/>
      <c r="F1800" s="432"/>
      <c r="G1800"/>
    </row>
    <row r="1801" spans="1:7" s="419" customFormat="1" ht="13.15" customHeight="1" x14ac:dyDescent="0.2">
      <c r="A1801" s="386"/>
      <c r="B1801" s="430"/>
      <c r="C1801" s="431"/>
      <c r="D1801" s="432"/>
      <c r="E1801" s="432"/>
      <c r="F1801" s="432"/>
      <c r="G1801"/>
    </row>
    <row r="1802" spans="1:7" s="419" customFormat="1" ht="13.15" customHeight="1" x14ac:dyDescent="0.2">
      <c r="A1802" s="386"/>
      <c r="B1802" s="430"/>
      <c r="C1802" s="431"/>
      <c r="D1802" s="432"/>
      <c r="E1802" s="432"/>
      <c r="F1802" s="432"/>
      <c r="G1802"/>
    </row>
    <row r="1803" spans="1:7" s="419" customFormat="1" ht="13.15" customHeight="1" x14ac:dyDescent="0.2">
      <c r="A1803" s="386"/>
      <c r="B1803" s="430"/>
      <c r="C1803" s="431"/>
      <c r="D1803" s="432"/>
      <c r="E1803" s="432"/>
      <c r="F1803" s="432"/>
      <c r="G1803"/>
    </row>
    <row r="1804" spans="1:7" s="419" customFormat="1" ht="13.15" customHeight="1" x14ac:dyDescent="0.2">
      <c r="A1804" s="386"/>
      <c r="B1804" s="430"/>
      <c r="C1804" s="431"/>
      <c r="D1804" s="432"/>
      <c r="E1804" s="432"/>
      <c r="F1804" s="432"/>
      <c r="G1804"/>
    </row>
    <row r="1805" spans="1:7" s="419" customFormat="1" ht="13.15" customHeight="1" x14ac:dyDescent="0.2">
      <c r="A1805" s="386"/>
      <c r="B1805" s="430"/>
      <c r="C1805" s="431"/>
      <c r="D1805" s="432"/>
      <c r="E1805" s="432"/>
      <c r="F1805" s="432"/>
      <c r="G1805"/>
    </row>
    <row r="1806" spans="1:7" s="419" customFormat="1" ht="13.15" customHeight="1" x14ac:dyDescent="0.2">
      <c r="A1806" s="386"/>
      <c r="B1806" s="430"/>
      <c r="C1806" s="431"/>
      <c r="D1806" s="432"/>
      <c r="E1806" s="432"/>
      <c r="F1806" s="432"/>
      <c r="G1806"/>
    </row>
    <row r="1807" spans="1:7" s="419" customFormat="1" ht="13.15" customHeight="1" x14ac:dyDescent="0.2">
      <c r="A1807" s="386"/>
      <c r="B1807" s="430"/>
      <c r="C1807" s="431"/>
      <c r="D1807" s="432"/>
      <c r="E1807" s="432"/>
      <c r="F1807" s="432"/>
      <c r="G1807"/>
    </row>
    <row r="1808" spans="1:7" s="419" customFormat="1" ht="13.15" customHeight="1" x14ac:dyDescent="0.2">
      <c r="A1808" s="386"/>
      <c r="B1808" s="430"/>
      <c r="C1808" s="431"/>
      <c r="D1808" s="432"/>
      <c r="E1808" s="432"/>
      <c r="F1808" s="432"/>
      <c r="G1808"/>
    </row>
    <row r="1809" spans="1:7" s="419" customFormat="1" ht="13.15" customHeight="1" x14ac:dyDescent="0.2">
      <c r="A1809" s="386"/>
      <c r="B1809" s="430"/>
      <c r="C1809" s="431"/>
      <c r="D1809" s="432"/>
      <c r="E1809" s="432"/>
      <c r="F1809" s="432"/>
      <c r="G1809"/>
    </row>
    <row r="1810" spans="1:7" s="419" customFormat="1" ht="13.15" customHeight="1" x14ac:dyDescent="0.2">
      <c r="A1810" s="386"/>
      <c r="B1810" s="430"/>
      <c r="C1810" s="431"/>
      <c r="D1810" s="432"/>
      <c r="E1810" s="432"/>
      <c r="F1810" s="432"/>
      <c r="G1810"/>
    </row>
    <row r="1811" spans="1:7" s="419" customFormat="1" ht="13.15" customHeight="1" x14ac:dyDescent="0.2">
      <c r="A1811" s="386"/>
      <c r="B1811" s="430"/>
      <c r="C1811" s="431"/>
      <c r="D1811" s="432"/>
      <c r="E1811" s="432"/>
      <c r="F1811" s="432"/>
      <c r="G1811"/>
    </row>
    <row r="1812" spans="1:7" s="419" customFormat="1" ht="13.15" customHeight="1" x14ac:dyDescent="0.2">
      <c r="A1812" s="386"/>
      <c r="B1812" s="430"/>
      <c r="C1812" s="431"/>
      <c r="D1812" s="432"/>
      <c r="E1812" s="432"/>
      <c r="F1812" s="432"/>
      <c r="G1812"/>
    </row>
    <row r="1813" spans="1:7" s="419" customFormat="1" ht="13.15" customHeight="1" x14ac:dyDescent="0.2">
      <c r="A1813" s="386"/>
      <c r="B1813" s="430"/>
      <c r="C1813" s="431"/>
      <c r="D1813" s="432"/>
      <c r="E1813" s="432"/>
      <c r="F1813" s="432"/>
      <c r="G1813"/>
    </row>
    <row r="1814" spans="1:7" s="419" customFormat="1" ht="13.15" customHeight="1" x14ac:dyDescent="0.2">
      <c r="A1814" s="386"/>
      <c r="B1814" s="430"/>
      <c r="C1814" s="431"/>
      <c r="D1814" s="432"/>
      <c r="E1814" s="432"/>
      <c r="F1814" s="432"/>
      <c r="G1814"/>
    </row>
    <row r="1815" spans="1:7" s="419" customFormat="1" ht="13.15" customHeight="1" x14ac:dyDescent="0.2">
      <c r="A1815" s="386"/>
      <c r="B1815" s="430"/>
      <c r="C1815" s="431"/>
      <c r="D1815" s="432"/>
      <c r="E1815" s="432"/>
      <c r="F1815" s="432"/>
      <c r="G1815"/>
    </row>
    <row r="1816" spans="1:7" s="419" customFormat="1" ht="13.15" customHeight="1" x14ac:dyDescent="0.2">
      <c r="A1816" s="386"/>
      <c r="B1816" s="430"/>
      <c r="C1816" s="431"/>
      <c r="D1816" s="432"/>
      <c r="E1816" s="432"/>
      <c r="F1816" s="432"/>
      <c r="G1816"/>
    </row>
    <row r="1817" spans="1:7" s="419" customFormat="1" ht="13.15" customHeight="1" x14ac:dyDescent="0.2">
      <c r="A1817" s="386"/>
      <c r="B1817" s="430"/>
      <c r="C1817" s="431"/>
      <c r="D1817" s="432"/>
      <c r="E1817" s="432"/>
      <c r="F1817" s="432"/>
      <c r="G1817"/>
    </row>
    <row r="1818" spans="1:7" s="419" customFormat="1" ht="13.15" customHeight="1" x14ac:dyDescent="0.2">
      <c r="A1818" s="386"/>
      <c r="B1818" s="430"/>
      <c r="C1818" s="431"/>
      <c r="D1818" s="432"/>
      <c r="E1818" s="432"/>
      <c r="F1818" s="432"/>
      <c r="G1818"/>
    </row>
    <row r="1819" spans="1:7" s="419" customFormat="1" ht="13.15" customHeight="1" x14ac:dyDescent="0.2">
      <c r="A1819" s="386"/>
      <c r="B1819" s="430"/>
      <c r="C1819" s="431"/>
      <c r="D1819" s="432"/>
      <c r="E1819" s="432"/>
      <c r="F1819" s="432"/>
      <c r="G1819"/>
    </row>
    <row r="1820" spans="1:7" s="419" customFormat="1" ht="13.15" customHeight="1" x14ac:dyDescent="0.2">
      <c r="A1820" s="386"/>
      <c r="B1820" s="430"/>
      <c r="C1820" s="431"/>
      <c r="D1820" s="432"/>
      <c r="E1820" s="432"/>
      <c r="F1820" s="432"/>
      <c r="G1820"/>
    </row>
    <row r="1821" spans="1:7" s="419" customFormat="1" ht="13.15" customHeight="1" x14ac:dyDescent="0.2">
      <c r="A1821" s="386"/>
      <c r="B1821" s="430"/>
      <c r="C1821" s="431"/>
      <c r="D1821" s="432"/>
      <c r="E1821" s="432"/>
      <c r="F1821" s="432"/>
      <c r="G1821"/>
    </row>
    <row r="1822" spans="1:7" s="419" customFormat="1" ht="13.15" customHeight="1" x14ac:dyDescent="0.2">
      <c r="A1822" s="386"/>
      <c r="B1822" s="430"/>
      <c r="C1822" s="431"/>
      <c r="D1822" s="432"/>
      <c r="E1822" s="432"/>
      <c r="F1822" s="432"/>
      <c r="G1822"/>
    </row>
    <row r="1823" spans="1:7" s="419" customFormat="1" ht="13.15" customHeight="1" x14ac:dyDescent="0.2">
      <c r="A1823" s="386"/>
      <c r="B1823" s="430"/>
      <c r="C1823" s="431"/>
      <c r="D1823" s="432"/>
      <c r="E1823" s="432"/>
      <c r="F1823" s="432"/>
      <c r="G1823"/>
    </row>
    <row r="1824" spans="1:7" s="419" customFormat="1" ht="13.15" customHeight="1" x14ac:dyDescent="0.2">
      <c r="A1824" s="386"/>
      <c r="B1824" s="430"/>
      <c r="C1824" s="431"/>
      <c r="D1824" s="432"/>
      <c r="E1824" s="432"/>
      <c r="F1824" s="432"/>
      <c r="G1824"/>
    </row>
    <row r="1825" spans="1:7" s="419" customFormat="1" ht="13.15" customHeight="1" x14ac:dyDescent="0.2">
      <c r="A1825" s="386"/>
      <c r="B1825" s="430"/>
      <c r="C1825" s="431"/>
      <c r="D1825" s="432"/>
      <c r="E1825" s="432"/>
      <c r="F1825" s="432"/>
      <c r="G1825"/>
    </row>
    <row r="1826" spans="1:7" s="419" customFormat="1" ht="13.15" customHeight="1" x14ac:dyDescent="0.2">
      <c r="A1826" s="386"/>
      <c r="B1826" s="430"/>
      <c r="C1826" s="431"/>
      <c r="D1826" s="432"/>
      <c r="E1826" s="432"/>
      <c r="F1826" s="432"/>
      <c r="G1826"/>
    </row>
    <row r="1827" spans="1:7" s="419" customFormat="1" ht="13.15" customHeight="1" x14ac:dyDescent="0.2">
      <c r="A1827" s="386"/>
      <c r="B1827" s="430"/>
      <c r="C1827" s="431"/>
      <c r="D1827" s="432"/>
      <c r="E1827" s="432"/>
      <c r="F1827" s="432"/>
      <c r="G1827"/>
    </row>
    <row r="1828" spans="1:7" s="419" customFormat="1" ht="13.15" customHeight="1" x14ac:dyDescent="0.2">
      <c r="A1828" s="386"/>
      <c r="B1828" s="430"/>
      <c r="C1828" s="431"/>
      <c r="D1828" s="432"/>
      <c r="E1828" s="432"/>
      <c r="F1828" s="432"/>
      <c r="G1828"/>
    </row>
    <row r="1829" spans="1:7" s="419" customFormat="1" ht="13.15" customHeight="1" x14ac:dyDescent="0.2">
      <c r="A1829" s="386"/>
      <c r="B1829" s="430"/>
      <c r="C1829" s="431"/>
      <c r="D1829" s="432"/>
      <c r="E1829" s="432"/>
      <c r="F1829" s="432"/>
      <c r="G1829"/>
    </row>
    <row r="1830" spans="1:7" s="419" customFormat="1" ht="13.15" customHeight="1" x14ac:dyDescent="0.2">
      <c r="A1830" s="386"/>
      <c r="B1830" s="430"/>
      <c r="C1830" s="431"/>
      <c r="D1830" s="432"/>
      <c r="E1830" s="432"/>
      <c r="F1830" s="432"/>
      <c r="G1830"/>
    </row>
    <row r="1831" spans="1:7" s="419" customFormat="1" ht="13.15" customHeight="1" x14ac:dyDescent="0.2">
      <c r="A1831" s="386"/>
      <c r="B1831" s="430"/>
      <c r="C1831" s="431"/>
      <c r="D1831" s="432"/>
      <c r="E1831" s="432"/>
      <c r="F1831" s="432"/>
      <c r="G1831"/>
    </row>
    <row r="1832" spans="1:7" s="419" customFormat="1" ht="13.15" customHeight="1" x14ac:dyDescent="0.2">
      <c r="A1832" s="386"/>
      <c r="B1832" s="430"/>
      <c r="C1832" s="431"/>
      <c r="D1832" s="432"/>
      <c r="E1832" s="432"/>
      <c r="F1832" s="432"/>
      <c r="G1832"/>
    </row>
    <row r="1833" spans="1:7" s="419" customFormat="1" ht="13.15" customHeight="1" x14ac:dyDescent="0.2">
      <c r="A1833" s="386"/>
      <c r="B1833" s="430"/>
      <c r="C1833" s="431"/>
      <c r="D1833" s="432"/>
      <c r="E1833" s="432"/>
      <c r="F1833" s="432"/>
      <c r="G1833"/>
    </row>
    <row r="1834" spans="1:7" s="419" customFormat="1" ht="13.15" customHeight="1" x14ac:dyDescent="0.2">
      <c r="A1834" s="386"/>
      <c r="B1834" s="430"/>
      <c r="C1834" s="431"/>
      <c r="D1834" s="432"/>
      <c r="E1834" s="432"/>
      <c r="F1834" s="432"/>
      <c r="G1834"/>
    </row>
    <row r="1835" spans="1:7" s="419" customFormat="1" ht="13.15" customHeight="1" x14ac:dyDescent="0.2">
      <c r="A1835" s="386"/>
      <c r="B1835" s="430"/>
      <c r="C1835" s="431"/>
      <c r="D1835" s="432"/>
      <c r="E1835" s="432"/>
      <c r="F1835" s="432"/>
      <c r="G1835"/>
    </row>
    <row r="1836" spans="1:7" s="419" customFormat="1" ht="13.15" customHeight="1" x14ac:dyDescent="0.2">
      <c r="A1836" s="386"/>
      <c r="B1836" s="430"/>
      <c r="C1836" s="431"/>
      <c r="D1836" s="432"/>
      <c r="E1836" s="432"/>
      <c r="F1836" s="432"/>
      <c r="G1836"/>
    </row>
    <row r="1837" spans="1:7" s="419" customFormat="1" ht="13.15" customHeight="1" x14ac:dyDescent="0.2">
      <c r="A1837" s="386"/>
      <c r="B1837" s="430"/>
      <c r="C1837" s="431"/>
      <c r="D1837" s="432"/>
      <c r="E1837" s="432"/>
      <c r="F1837" s="432"/>
      <c r="G1837"/>
    </row>
    <row r="1838" spans="1:7" s="419" customFormat="1" ht="13.15" customHeight="1" x14ac:dyDescent="0.2">
      <c r="A1838" s="386"/>
      <c r="B1838" s="430"/>
      <c r="C1838" s="431"/>
      <c r="D1838" s="432"/>
      <c r="E1838" s="432"/>
      <c r="F1838" s="432"/>
      <c r="G1838"/>
    </row>
    <row r="1839" spans="1:7" s="419" customFormat="1" ht="13.15" customHeight="1" x14ac:dyDescent="0.2">
      <c r="A1839" s="386"/>
      <c r="B1839" s="430"/>
      <c r="C1839" s="431"/>
      <c r="D1839" s="432"/>
      <c r="E1839" s="432"/>
      <c r="F1839" s="432"/>
      <c r="G1839"/>
    </row>
    <row r="1840" spans="1:7" s="419" customFormat="1" ht="13.15" customHeight="1" x14ac:dyDescent="0.2">
      <c r="A1840" s="386"/>
      <c r="B1840" s="430"/>
      <c r="C1840" s="431"/>
      <c r="D1840" s="432"/>
      <c r="E1840" s="432"/>
      <c r="F1840" s="432"/>
      <c r="G1840"/>
    </row>
    <row r="1841" spans="1:7" s="419" customFormat="1" ht="13.15" customHeight="1" x14ac:dyDescent="0.2">
      <c r="A1841" s="386"/>
      <c r="B1841" s="430"/>
      <c r="C1841" s="431"/>
      <c r="D1841" s="432"/>
      <c r="E1841" s="432"/>
      <c r="F1841" s="432"/>
      <c r="G1841"/>
    </row>
    <row r="1842" spans="1:7" s="419" customFormat="1" ht="13.15" customHeight="1" x14ac:dyDescent="0.2">
      <c r="A1842" s="386"/>
      <c r="B1842" s="430"/>
      <c r="C1842" s="431"/>
      <c r="D1842" s="432"/>
      <c r="E1842" s="432"/>
      <c r="F1842" s="432"/>
      <c r="G1842"/>
    </row>
    <row r="1843" spans="1:7" s="419" customFormat="1" ht="13.15" customHeight="1" x14ac:dyDescent="0.2">
      <c r="A1843" s="386"/>
      <c r="B1843" s="430"/>
      <c r="C1843" s="431"/>
      <c r="D1843" s="432"/>
      <c r="E1843" s="432"/>
      <c r="F1843" s="432"/>
      <c r="G1843"/>
    </row>
    <row r="1844" spans="1:7" s="419" customFormat="1" ht="13.15" customHeight="1" x14ac:dyDescent="0.2">
      <c r="A1844" s="386"/>
      <c r="B1844" s="430"/>
      <c r="C1844" s="431"/>
      <c r="D1844" s="432"/>
      <c r="E1844" s="432"/>
      <c r="F1844" s="432"/>
      <c r="G1844"/>
    </row>
    <row r="1845" spans="1:7" s="419" customFormat="1" ht="13.15" customHeight="1" x14ac:dyDescent="0.2">
      <c r="A1845" s="386"/>
      <c r="B1845" s="430"/>
      <c r="C1845" s="431"/>
      <c r="D1845" s="432"/>
      <c r="E1845" s="432"/>
      <c r="F1845" s="432"/>
      <c r="G1845"/>
    </row>
    <row r="1846" spans="1:7" s="419" customFormat="1" ht="13.15" customHeight="1" x14ac:dyDescent="0.2">
      <c r="A1846" s="386"/>
      <c r="B1846" s="430"/>
      <c r="C1846" s="431"/>
      <c r="D1846" s="432"/>
      <c r="E1846" s="432"/>
      <c r="F1846" s="432"/>
      <c r="G1846"/>
    </row>
    <row r="1847" spans="1:7" s="419" customFormat="1" ht="13.15" customHeight="1" x14ac:dyDescent="0.2">
      <c r="A1847" s="386"/>
      <c r="B1847" s="430"/>
      <c r="C1847" s="431"/>
      <c r="D1847" s="432"/>
      <c r="E1847" s="432"/>
      <c r="F1847" s="432"/>
      <c r="G1847"/>
    </row>
    <row r="1848" spans="1:7" s="419" customFormat="1" ht="13.15" customHeight="1" x14ac:dyDescent="0.2">
      <c r="A1848" s="386"/>
      <c r="B1848" s="430"/>
      <c r="C1848" s="431"/>
      <c r="D1848" s="432"/>
      <c r="E1848" s="432"/>
      <c r="F1848" s="432"/>
      <c r="G1848"/>
    </row>
    <row r="1849" spans="1:7" s="419" customFormat="1" ht="13.15" customHeight="1" x14ac:dyDescent="0.2">
      <c r="A1849" s="386"/>
      <c r="B1849" s="430"/>
      <c r="C1849" s="431"/>
      <c r="D1849" s="432"/>
      <c r="E1849" s="432"/>
      <c r="F1849" s="432"/>
      <c r="G1849"/>
    </row>
    <row r="1850" spans="1:7" s="419" customFormat="1" ht="13.15" customHeight="1" x14ac:dyDescent="0.2">
      <c r="A1850" s="386"/>
      <c r="B1850" s="430"/>
      <c r="C1850" s="431"/>
      <c r="D1850" s="432"/>
      <c r="E1850" s="432"/>
      <c r="F1850" s="432"/>
      <c r="G1850"/>
    </row>
    <row r="1851" spans="1:7" s="419" customFormat="1" ht="13.15" customHeight="1" x14ac:dyDescent="0.2">
      <c r="A1851" s="386"/>
      <c r="B1851" s="430"/>
      <c r="C1851" s="431"/>
      <c r="D1851" s="432"/>
      <c r="E1851" s="432"/>
      <c r="F1851" s="432"/>
      <c r="G1851"/>
    </row>
    <row r="1852" spans="1:7" s="419" customFormat="1" ht="13.15" customHeight="1" x14ac:dyDescent="0.2">
      <c r="A1852" s="386"/>
      <c r="B1852" s="430"/>
      <c r="C1852" s="431"/>
      <c r="D1852" s="432"/>
      <c r="E1852" s="432"/>
      <c r="F1852" s="432"/>
      <c r="G1852"/>
    </row>
    <row r="1853" spans="1:7" s="419" customFormat="1" ht="13.15" customHeight="1" x14ac:dyDescent="0.2">
      <c r="A1853" s="386"/>
      <c r="B1853" s="430"/>
      <c r="C1853" s="431"/>
      <c r="D1853" s="432"/>
      <c r="E1853" s="432"/>
      <c r="F1853" s="432"/>
      <c r="G1853"/>
    </row>
    <row r="1854" spans="1:7" s="419" customFormat="1" ht="13.15" customHeight="1" x14ac:dyDescent="0.2">
      <c r="A1854" s="386"/>
      <c r="B1854" s="430"/>
      <c r="C1854" s="431"/>
      <c r="D1854" s="432"/>
      <c r="E1854" s="432"/>
      <c r="F1854" s="432"/>
      <c r="G1854"/>
    </row>
    <row r="1855" spans="1:7" s="419" customFormat="1" ht="13.15" customHeight="1" x14ac:dyDescent="0.2">
      <c r="A1855" s="386"/>
      <c r="B1855" s="430"/>
      <c r="C1855" s="431"/>
      <c r="D1855" s="432"/>
      <c r="E1855" s="432"/>
      <c r="F1855" s="432"/>
      <c r="G1855"/>
    </row>
    <row r="1856" spans="1:7" s="419" customFormat="1" ht="13.15" customHeight="1" x14ac:dyDescent="0.2">
      <c r="A1856" s="386"/>
      <c r="B1856" s="430"/>
      <c r="C1856" s="431"/>
      <c r="D1856" s="432"/>
      <c r="E1856" s="432"/>
      <c r="F1856" s="432"/>
      <c r="G1856"/>
    </row>
    <row r="1857" spans="1:7" s="419" customFormat="1" ht="13.15" customHeight="1" x14ac:dyDescent="0.2">
      <c r="A1857" s="386"/>
      <c r="B1857" s="430"/>
      <c r="C1857" s="431"/>
      <c r="D1857" s="432"/>
      <c r="E1857" s="432"/>
      <c r="F1857" s="432"/>
      <c r="G1857"/>
    </row>
    <row r="1858" spans="1:7" s="419" customFormat="1" ht="13.15" customHeight="1" x14ac:dyDescent="0.2">
      <c r="A1858" s="386"/>
      <c r="B1858" s="430"/>
      <c r="C1858" s="431"/>
      <c r="D1858" s="432"/>
      <c r="E1858" s="432"/>
      <c r="F1858" s="432"/>
      <c r="G1858"/>
    </row>
    <row r="1859" spans="1:7" s="419" customFormat="1" ht="13.15" customHeight="1" x14ac:dyDescent="0.2">
      <c r="A1859" s="386"/>
      <c r="B1859" s="430"/>
      <c r="C1859" s="431"/>
      <c r="D1859" s="432"/>
      <c r="E1859" s="432"/>
      <c r="F1859" s="432"/>
      <c r="G1859"/>
    </row>
    <row r="1860" spans="1:7" s="419" customFormat="1" ht="13.15" customHeight="1" x14ac:dyDescent="0.2">
      <c r="A1860" s="386"/>
      <c r="B1860" s="430"/>
      <c r="C1860" s="431"/>
      <c r="D1860" s="432"/>
      <c r="E1860" s="432"/>
      <c r="F1860" s="432"/>
      <c r="G1860"/>
    </row>
    <row r="1861" spans="1:7" s="419" customFormat="1" ht="13.15" customHeight="1" x14ac:dyDescent="0.2">
      <c r="A1861" s="386"/>
      <c r="B1861" s="430"/>
      <c r="C1861" s="431"/>
      <c r="D1861" s="432"/>
      <c r="E1861" s="432"/>
      <c r="F1861" s="432"/>
      <c r="G1861"/>
    </row>
    <row r="1862" spans="1:7" s="419" customFormat="1" ht="13.15" customHeight="1" x14ac:dyDescent="0.2">
      <c r="A1862" s="386"/>
      <c r="B1862" s="430"/>
      <c r="C1862" s="431"/>
      <c r="D1862" s="432"/>
      <c r="E1862" s="432"/>
      <c r="F1862" s="432"/>
      <c r="G1862"/>
    </row>
    <row r="1863" spans="1:7" s="419" customFormat="1" ht="13.15" customHeight="1" x14ac:dyDescent="0.2">
      <c r="A1863" s="386"/>
      <c r="B1863" s="430"/>
      <c r="C1863" s="431"/>
      <c r="D1863" s="432"/>
      <c r="E1863" s="432"/>
      <c r="F1863" s="432"/>
      <c r="G1863"/>
    </row>
    <row r="1864" spans="1:7" s="419" customFormat="1" ht="13.15" customHeight="1" x14ac:dyDescent="0.2">
      <c r="A1864" s="386"/>
      <c r="B1864" s="430"/>
      <c r="C1864" s="431"/>
      <c r="D1864" s="432"/>
      <c r="E1864" s="432"/>
      <c r="F1864" s="432"/>
      <c r="G1864"/>
    </row>
    <row r="1865" spans="1:7" s="419" customFormat="1" ht="13.15" customHeight="1" x14ac:dyDescent="0.2">
      <c r="A1865" s="386"/>
      <c r="B1865" s="430"/>
      <c r="C1865" s="431"/>
      <c r="D1865" s="432"/>
      <c r="E1865" s="432"/>
      <c r="F1865" s="432"/>
      <c r="G1865"/>
    </row>
    <row r="1866" spans="1:7" s="419" customFormat="1" ht="13.15" customHeight="1" x14ac:dyDescent="0.2">
      <c r="A1866" s="386"/>
      <c r="B1866" s="430"/>
      <c r="C1866" s="431"/>
      <c r="D1866" s="432"/>
      <c r="E1866" s="432"/>
      <c r="F1866" s="432"/>
      <c r="G1866"/>
    </row>
    <row r="1867" spans="1:7" s="419" customFormat="1" ht="13.15" customHeight="1" x14ac:dyDescent="0.2">
      <c r="A1867" s="386"/>
      <c r="B1867" s="430"/>
      <c r="C1867" s="431"/>
      <c r="D1867" s="432"/>
      <c r="E1867" s="432"/>
      <c r="F1867" s="432"/>
      <c r="G1867"/>
    </row>
    <row r="1868" spans="1:7" s="419" customFormat="1" ht="13.15" customHeight="1" x14ac:dyDescent="0.2">
      <c r="A1868" s="386"/>
      <c r="B1868" s="430"/>
      <c r="C1868" s="431"/>
      <c r="D1868" s="432"/>
      <c r="E1868" s="432"/>
      <c r="F1868" s="432"/>
      <c r="G1868"/>
    </row>
    <row r="1869" spans="1:7" s="419" customFormat="1" ht="13.15" customHeight="1" x14ac:dyDescent="0.2">
      <c r="A1869" s="386"/>
      <c r="B1869" s="430"/>
      <c r="C1869" s="431"/>
      <c r="D1869" s="432"/>
      <c r="E1869" s="432"/>
      <c r="F1869" s="432"/>
      <c r="G1869"/>
    </row>
    <row r="1870" spans="1:7" s="419" customFormat="1" ht="13.15" customHeight="1" x14ac:dyDescent="0.2">
      <c r="A1870" s="386"/>
      <c r="B1870" s="430"/>
      <c r="C1870" s="431"/>
      <c r="D1870" s="432"/>
      <c r="E1870" s="432"/>
      <c r="F1870" s="432"/>
      <c r="G1870"/>
    </row>
    <row r="1871" spans="1:7" s="419" customFormat="1" ht="13.15" customHeight="1" x14ac:dyDescent="0.2">
      <c r="A1871" s="386"/>
      <c r="B1871" s="430"/>
      <c r="C1871" s="431"/>
      <c r="D1871" s="432"/>
      <c r="E1871" s="432"/>
      <c r="F1871" s="432"/>
      <c r="G1871"/>
    </row>
    <row r="1872" spans="1:7" s="419" customFormat="1" ht="13.15" customHeight="1" x14ac:dyDescent="0.2">
      <c r="A1872" s="386"/>
      <c r="B1872" s="430"/>
      <c r="C1872" s="431"/>
      <c r="D1872" s="432"/>
      <c r="E1872" s="432"/>
      <c r="F1872" s="432"/>
      <c r="G1872"/>
    </row>
    <row r="1873" spans="1:7" s="419" customFormat="1" ht="13.15" customHeight="1" x14ac:dyDescent="0.2">
      <c r="A1873" s="386"/>
      <c r="B1873" s="430"/>
      <c r="C1873" s="431"/>
      <c r="D1873" s="432"/>
      <c r="E1873" s="432"/>
      <c r="F1873" s="432"/>
      <c r="G1873"/>
    </row>
    <row r="1874" spans="1:7" s="419" customFormat="1" ht="13.15" customHeight="1" x14ac:dyDescent="0.2">
      <c r="A1874" s="386"/>
      <c r="B1874" s="430"/>
      <c r="C1874" s="431"/>
      <c r="D1874" s="432"/>
      <c r="E1874" s="432"/>
      <c r="F1874" s="432"/>
      <c r="G1874"/>
    </row>
    <row r="1875" spans="1:7" s="419" customFormat="1" ht="13.15" customHeight="1" x14ac:dyDescent="0.2">
      <c r="A1875" s="386"/>
      <c r="B1875" s="430"/>
      <c r="C1875" s="431"/>
      <c r="D1875" s="432"/>
      <c r="E1875" s="432"/>
      <c r="F1875" s="432"/>
      <c r="G1875"/>
    </row>
    <row r="1876" spans="1:7" s="419" customFormat="1" ht="13.15" customHeight="1" x14ac:dyDescent="0.2">
      <c r="A1876" s="386"/>
      <c r="B1876" s="430"/>
      <c r="C1876" s="431"/>
      <c r="D1876" s="432"/>
      <c r="E1876" s="432"/>
      <c r="F1876" s="432"/>
      <c r="G1876"/>
    </row>
    <row r="1877" spans="1:7" s="419" customFormat="1" ht="13.15" customHeight="1" x14ac:dyDescent="0.2">
      <c r="A1877" s="386"/>
      <c r="B1877" s="430"/>
      <c r="C1877" s="431"/>
      <c r="D1877" s="432"/>
      <c r="E1877" s="432"/>
      <c r="F1877" s="432"/>
      <c r="G1877"/>
    </row>
    <row r="1878" spans="1:7" s="419" customFormat="1" ht="13.15" customHeight="1" x14ac:dyDescent="0.2">
      <c r="A1878" s="386"/>
      <c r="B1878" s="430"/>
      <c r="C1878" s="431"/>
      <c r="D1878" s="432"/>
      <c r="E1878" s="432"/>
      <c r="F1878" s="432"/>
      <c r="G1878"/>
    </row>
    <row r="1879" spans="1:7" s="419" customFormat="1" ht="13.15" customHeight="1" x14ac:dyDescent="0.2">
      <c r="A1879" s="386"/>
      <c r="B1879" s="430"/>
      <c r="C1879" s="431"/>
      <c r="D1879" s="432"/>
      <c r="E1879" s="432"/>
      <c r="F1879" s="432"/>
      <c r="G1879"/>
    </row>
    <row r="1880" spans="1:7" s="419" customFormat="1" ht="13.15" customHeight="1" x14ac:dyDescent="0.2">
      <c r="A1880" s="386"/>
      <c r="B1880" s="430"/>
      <c r="C1880" s="431"/>
      <c r="D1880" s="432"/>
      <c r="E1880" s="432"/>
      <c r="F1880" s="432"/>
      <c r="G1880"/>
    </row>
    <row r="1881" spans="1:7" s="419" customFormat="1" ht="13.15" customHeight="1" x14ac:dyDescent="0.2">
      <c r="A1881" s="386"/>
      <c r="B1881" s="430"/>
      <c r="C1881" s="431"/>
      <c r="D1881" s="432"/>
      <c r="E1881" s="432"/>
      <c r="F1881" s="432"/>
      <c r="G1881"/>
    </row>
    <row r="1882" spans="1:7" s="419" customFormat="1" ht="13.15" customHeight="1" x14ac:dyDescent="0.2">
      <c r="A1882" s="386"/>
      <c r="B1882" s="430"/>
      <c r="C1882" s="431"/>
      <c r="D1882" s="432"/>
      <c r="E1882" s="432"/>
      <c r="F1882" s="432"/>
      <c r="G1882"/>
    </row>
    <row r="1883" spans="1:7" s="419" customFormat="1" ht="13.15" customHeight="1" x14ac:dyDescent="0.2">
      <c r="A1883" s="386"/>
      <c r="B1883" s="430"/>
      <c r="C1883" s="431"/>
      <c r="D1883" s="432"/>
      <c r="E1883" s="432"/>
      <c r="F1883" s="432"/>
      <c r="G1883"/>
    </row>
    <row r="1884" spans="1:7" s="419" customFormat="1" ht="13.15" customHeight="1" x14ac:dyDescent="0.2">
      <c r="A1884" s="386"/>
      <c r="B1884" s="430"/>
      <c r="C1884" s="431"/>
      <c r="D1884" s="432"/>
      <c r="E1884" s="432"/>
      <c r="F1884" s="432"/>
      <c r="G1884"/>
    </row>
    <row r="1885" spans="1:7" s="419" customFormat="1" ht="13.15" customHeight="1" x14ac:dyDescent="0.2">
      <c r="A1885" s="386"/>
      <c r="B1885" s="430"/>
      <c r="C1885" s="431"/>
      <c r="D1885" s="432"/>
      <c r="E1885" s="432"/>
      <c r="F1885" s="432"/>
      <c r="G1885"/>
    </row>
    <row r="1886" spans="1:7" s="419" customFormat="1" ht="13.15" customHeight="1" x14ac:dyDescent="0.2">
      <c r="A1886" s="386"/>
      <c r="B1886" s="430"/>
      <c r="C1886" s="431"/>
      <c r="D1886" s="432"/>
      <c r="E1886" s="432"/>
      <c r="F1886" s="432"/>
      <c r="G1886"/>
    </row>
    <row r="1887" spans="1:7" s="419" customFormat="1" ht="13.15" customHeight="1" x14ac:dyDescent="0.2">
      <c r="A1887" s="386"/>
      <c r="B1887" s="430"/>
      <c r="C1887" s="431"/>
      <c r="D1887" s="432"/>
      <c r="E1887" s="432"/>
      <c r="F1887" s="432"/>
      <c r="G1887"/>
    </row>
    <row r="1888" spans="1:7" s="419" customFormat="1" ht="13.15" customHeight="1" x14ac:dyDescent="0.2">
      <c r="A1888" s="386"/>
      <c r="B1888" s="430"/>
      <c r="C1888" s="431"/>
      <c r="D1888" s="432"/>
      <c r="E1888" s="432"/>
      <c r="F1888" s="432"/>
      <c r="G1888"/>
    </row>
    <row r="1889" spans="1:7" s="419" customFormat="1" ht="13.15" customHeight="1" x14ac:dyDescent="0.2">
      <c r="A1889" s="386"/>
      <c r="B1889" s="430"/>
      <c r="C1889" s="431"/>
      <c r="D1889" s="432"/>
      <c r="E1889" s="432"/>
      <c r="F1889" s="432"/>
      <c r="G1889"/>
    </row>
    <row r="1890" spans="1:7" s="419" customFormat="1" ht="13.15" customHeight="1" x14ac:dyDescent="0.2">
      <c r="A1890" s="386"/>
      <c r="B1890" s="430"/>
      <c r="C1890" s="431"/>
      <c r="D1890" s="432"/>
      <c r="E1890" s="432"/>
      <c r="F1890" s="432"/>
      <c r="G1890"/>
    </row>
    <row r="1891" spans="1:7" s="419" customFormat="1" ht="13.15" customHeight="1" x14ac:dyDescent="0.2">
      <c r="A1891" s="386"/>
      <c r="B1891" s="430"/>
      <c r="C1891" s="431"/>
      <c r="D1891" s="432"/>
      <c r="E1891" s="432"/>
      <c r="F1891" s="432"/>
      <c r="G1891"/>
    </row>
    <row r="1892" spans="1:7" s="419" customFormat="1" ht="13.15" customHeight="1" x14ac:dyDescent="0.2">
      <c r="A1892" s="386"/>
      <c r="B1892" s="430"/>
      <c r="C1892" s="431"/>
      <c r="D1892" s="432"/>
      <c r="E1892" s="432"/>
      <c r="F1892" s="432"/>
      <c r="G1892"/>
    </row>
    <row r="1893" spans="1:7" s="419" customFormat="1" ht="13.15" customHeight="1" x14ac:dyDescent="0.2">
      <c r="A1893" s="386"/>
      <c r="B1893" s="430"/>
      <c r="C1893" s="431"/>
      <c r="D1893" s="432"/>
      <c r="E1893" s="432"/>
      <c r="F1893" s="432"/>
      <c r="G1893"/>
    </row>
    <row r="1894" spans="1:7" s="419" customFormat="1" ht="13.15" customHeight="1" x14ac:dyDescent="0.2">
      <c r="A1894" s="386"/>
      <c r="B1894" s="430"/>
      <c r="C1894" s="431"/>
      <c r="D1894" s="432"/>
      <c r="E1894" s="432"/>
      <c r="F1894" s="432"/>
      <c r="G1894"/>
    </row>
    <row r="1895" spans="1:7" s="419" customFormat="1" ht="13.15" customHeight="1" x14ac:dyDescent="0.2">
      <c r="A1895" s="386"/>
      <c r="B1895" s="430"/>
      <c r="C1895" s="431"/>
      <c r="D1895" s="432"/>
      <c r="E1895" s="432"/>
      <c r="F1895" s="432"/>
      <c r="G1895"/>
    </row>
    <row r="1896" spans="1:7" s="419" customFormat="1" ht="13.15" customHeight="1" x14ac:dyDescent="0.2">
      <c r="A1896" s="386"/>
      <c r="B1896" s="430"/>
      <c r="C1896" s="431"/>
      <c r="D1896" s="432"/>
      <c r="E1896" s="432"/>
      <c r="F1896" s="432"/>
      <c r="G1896"/>
    </row>
    <row r="1897" spans="1:7" s="419" customFormat="1" ht="13.15" customHeight="1" x14ac:dyDescent="0.2">
      <c r="A1897" s="386"/>
      <c r="B1897" s="430"/>
      <c r="C1897" s="431"/>
      <c r="D1897" s="432"/>
      <c r="E1897" s="432"/>
      <c r="F1897" s="432"/>
      <c r="G1897"/>
    </row>
    <row r="1898" spans="1:7" s="419" customFormat="1" ht="13.15" customHeight="1" x14ac:dyDescent="0.2">
      <c r="A1898" s="386"/>
      <c r="B1898" s="430"/>
      <c r="C1898" s="431"/>
      <c r="D1898" s="432"/>
      <c r="E1898" s="432"/>
      <c r="F1898" s="432"/>
      <c r="G1898"/>
    </row>
    <row r="1899" spans="1:7" s="419" customFormat="1" ht="13.15" customHeight="1" x14ac:dyDescent="0.2">
      <c r="A1899" s="386"/>
      <c r="B1899" s="430"/>
      <c r="C1899" s="431"/>
      <c r="D1899" s="432"/>
      <c r="E1899" s="432"/>
      <c r="F1899" s="432"/>
      <c r="G1899"/>
    </row>
    <row r="1900" spans="1:7" s="419" customFormat="1" ht="13.15" customHeight="1" x14ac:dyDescent="0.2">
      <c r="A1900" s="386"/>
      <c r="B1900" s="430"/>
      <c r="C1900" s="431"/>
      <c r="D1900" s="432"/>
      <c r="E1900" s="432"/>
      <c r="F1900" s="432"/>
      <c r="G1900"/>
    </row>
    <row r="1901" spans="1:7" s="419" customFormat="1" ht="13.15" customHeight="1" x14ac:dyDescent="0.2">
      <c r="A1901" s="386"/>
      <c r="B1901" s="430"/>
      <c r="C1901" s="431"/>
      <c r="D1901" s="432"/>
      <c r="E1901" s="432"/>
      <c r="F1901" s="432"/>
      <c r="G1901"/>
    </row>
    <row r="1902" spans="1:7" s="419" customFormat="1" ht="13.15" customHeight="1" x14ac:dyDescent="0.2">
      <c r="A1902" s="386"/>
      <c r="B1902" s="430"/>
      <c r="C1902" s="431"/>
      <c r="D1902" s="432"/>
      <c r="E1902" s="432"/>
      <c r="F1902" s="432"/>
      <c r="G1902"/>
    </row>
    <row r="1903" spans="1:7" s="419" customFormat="1" ht="13.15" customHeight="1" x14ac:dyDescent="0.2">
      <c r="A1903" s="386"/>
      <c r="B1903" s="430"/>
      <c r="C1903" s="431"/>
      <c r="D1903" s="432"/>
      <c r="E1903" s="432"/>
      <c r="F1903" s="432"/>
      <c r="G1903"/>
    </row>
    <row r="1904" spans="1:7" s="419" customFormat="1" ht="13.15" customHeight="1" x14ac:dyDescent="0.2">
      <c r="A1904" s="386"/>
      <c r="B1904" s="430"/>
      <c r="C1904" s="431"/>
      <c r="D1904" s="432"/>
      <c r="E1904" s="432"/>
      <c r="F1904" s="432"/>
      <c r="G1904"/>
    </row>
    <row r="1905" spans="1:7" s="419" customFormat="1" ht="13.15" customHeight="1" x14ac:dyDescent="0.2">
      <c r="A1905" s="386"/>
      <c r="B1905" s="430"/>
      <c r="C1905" s="431"/>
      <c r="D1905" s="432"/>
      <c r="E1905" s="432"/>
      <c r="F1905" s="432"/>
      <c r="G1905"/>
    </row>
    <row r="1906" spans="1:7" s="419" customFormat="1" ht="13.15" customHeight="1" x14ac:dyDescent="0.2">
      <c r="A1906" s="386"/>
      <c r="B1906" s="430"/>
      <c r="C1906" s="431"/>
      <c r="D1906" s="432"/>
      <c r="E1906" s="432"/>
      <c r="F1906" s="432"/>
      <c r="G1906"/>
    </row>
    <row r="1907" spans="1:7" s="419" customFormat="1" ht="13.15" customHeight="1" x14ac:dyDescent="0.2">
      <c r="A1907" s="386"/>
      <c r="B1907" s="430"/>
      <c r="C1907" s="431"/>
      <c r="D1907" s="432"/>
      <c r="E1907" s="432"/>
      <c r="F1907" s="432"/>
      <c r="G1907"/>
    </row>
    <row r="1908" spans="1:7" s="419" customFormat="1" ht="13.15" customHeight="1" x14ac:dyDescent="0.2">
      <c r="A1908" s="386"/>
      <c r="B1908" s="430"/>
      <c r="C1908" s="431"/>
      <c r="D1908" s="432"/>
      <c r="E1908" s="432"/>
      <c r="F1908" s="432"/>
      <c r="G1908"/>
    </row>
    <row r="1909" spans="1:7" s="419" customFormat="1" ht="13.15" customHeight="1" x14ac:dyDescent="0.2">
      <c r="A1909" s="386"/>
      <c r="B1909" s="430"/>
      <c r="C1909" s="431"/>
      <c r="D1909" s="432"/>
      <c r="E1909" s="432"/>
      <c r="F1909" s="432"/>
      <c r="G1909"/>
    </row>
    <row r="1910" spans="1:7" s="419" customFormat="1" ht="13.15" customHeight="1" x14ac:dyDescent="0.2">
      <c r="A1910" s="386"/>
      <c r="B1910" s="430"/>
      <c r="C1910" s="431"/>
      <c r="D1910" s="432"/>
      <c r="E1910" s="432"/>
      <c r="F1910" s="432"/>
      <c r="G1910"/>
    </row>
    <row r="1911" spans="1:7" s="419" customFormat="1" ht="13.15" customHeight="1" x14ac:dyDescent="0.2">
      <c r="A1911" s="386"/>
      <c r="B1911" s="430"/>
      <c r="C1911" s="431"/>
      <c r="D1911" s="432"/>
      <c r="E1911" s="432"/>
      <c r="F1911" s="432"/>
      <c r="G1911"/>
    </row>
    <row r="1912" spans="1:7" s="419" customFormat="1" ht="13.15" customHeight="1" x14ac:dyDescent="0.2">
      <c r="A1912" s="386"/>
      <c r="B1912" s="430"/>
      <c r="C1912" s="431"/>
      <c r="D1912" s="432"/>
      <c r="E1912" s="432"/>
      <c r="F1912" s="432"/>
      <c r="G1912"/>
    </row>
    <row r="1913" spans="1:7" s="419" customFormat="1" ht="13.15" customHeight="1" x14ac:dyDescent="0.2">
      <c r="A1913" s="386"/>
      <c r="B1913" s="430"/>
      <c r="C1913" s="431"/>
      <c r="D1913" s="432"/>
      <c r="E1913" s="432"/>
      <c r="F1913" s="432"/>
      <c r="G1913"/>
    </row>
    <row r="1914" spans="1:7" s="419" customFormat="1" ht="13.15" customHeight="1" x14ac:dyDescent="0.2">
      <c r="A1914" s="386"/>
      <c r="B1914" s="430"/>
      <c r="C1914" s="431"/>
      <c r="D1914" s="432"/>
      <c r="E1914" s="432"/>
      <c r="F1914" s="432"/>
      <c r="G1914"/>
    </row>
    <row r="1915" spans="1:7" s="419" customFormat="1" ht="13.15" customHeight="1" x14ac:dyDescent="0.2">
      <c r="A1915" s="386"/>
      <c r="B1915" s="430"/>
      <c r="C1915" s="431"/>
      <c r="D1915" s="432"/>
      <c r="E1915" s="432"/>
      <c r="F1915" s="432"/>
      <c r="G1915"/>
    </row>
    <row r="1916" spans="1:7" s="419" customFormat="1" ht="13.15" customHeight="1" x14ac:dyDescent="0.2">
      <c r="A1916" s="386"/>
      <c r="B1916" s="430"/>
      <c r="C1916" s="431"/>
      <c r="D1916" s="432"/>
      <c r="E1916" s="432"/>
      <c r="F1916" s="432"/>
      <c r="G1916"/>
    </row>
    <row r="1917" spans="1:7" s="419" customFormat="1" ht="13.15" customHeight="1" x14ac:dyDescent="0.2">
      <c r="A1917" s="386"/>
      <c r="B1917" s="430"/>
      <c r="C1917" s="431"/>
      <c r="D1917" s="432"/>
      <c r="E1917" s="432"/>
      <c r="F1917" s="432"/>
      <c r="G1917"/>
    </row>
    <row r="1918" spans="1:7" s="419" customFormat="1" ht="13.15" customHeight="1" x14ac:dyDescent="0.2">
      <c r="A1918" s="386"/>
      <c r="B1918" s="430"/>
      <c r="C1918" s="431"/>
      <c r="D1918" s="432"/>
      <c r="E1918" s="432"/>
      <c r="F1918" s="432"/>
      <c r="G1918"/>
    </row>
    <row r="1919" spans="1:7" s="419" customFormat="1" ht="13.15" customHeight="1" x14ac:dyDescent="0.2">
      <c r="A1919" s="386"/>
      <c r="B1919" s="430"/>
      <c r="C1919" s="431"/>
      <c r="D1919" s="432"/>
      <c r="E1919" s="432"/>
      <c r="F1919" s="432"/>
      <c r="G1919"/>
    </row>
    <row r="1920" spans="1:7" s="419" customFormat="1" ht="13.15" customHeight="1" x14ac:dyDescent="0.2">
      <c r="A1920" s="386"/>
      <c r="B1920" s="430"/>
      <c r="C1920" s="431"/>
      <c r="D1920" s="432"/>
      <c r="E1920" s="432"/>
      <c r="F1920" s="432"/>
      <c r="G1920"/>
    </row>
    <row r="1921" spans="1:7" s="419" customFormat="1" ht="13.15" customHeight="1" x14ac:dyDescent="0.2">
      <c r="A1921" s="386"/>
      <c r="B1921" s="430"/>
      <c r="C1921" s="431"/>
      <c r="D1921" s="432"/>
      <c r="E1921" s="432"/>
      <c r="F1921" s="432"/>
      <c r="G1921"/>
    </row>
    <row r="1922" spans="1:7" s="419" customFormat="1" ht="13.15" customHeight="1" x14ac:dyDescent="0.2">
      <c r="A1922" s="386"/>
      <c r="B1922" s="430"/>
      <c r="C1922" s="431"/>
      <c r="D1922" s="432"/>
      <c r="E1922" s="432"/>
      <c r="F1922" s="432"/>
      <c r="G1922"/>
    </row>
    <row r="1923" spans="1:7" s="419" customFormat="1" ht="13.15" customHeight="1" x14ac:dyDescent="0.2">
      <c r="A1923" s="386"/>
      <c r="B1923" s="430"/>
      <c r="C1923" s="431"/>
      <c r="D1923" s="432"/>
      <c r="E1923" s="432"/>
      <c r="F1923" s="432"/>
      <c r="G1923"/>
    </row>
    <row r="1924" spans="1:7" s="419" customFormat="1" ht="13.15" customHeight="1" x14ac:dyDescent="0.2">
      <c r="A1924" s="386"/>
      <c r="B1924" s="430"/>
      <c r="C1924" s="431"/>
      <c r="D1924" s="432"/>
      <c r="E1924" s="432"/>
      <c r="F1924" s="432"/>
      <c r="G1924"/>
    </row>
    <row r="1925" spans="1:7" s="419" customFormat="1" ht="13.15" customHeight="1" x14ac:dyDescent="0.2">
      <c r="A1925" s="386"/>
      <c r="B1925" s="430"/>
      <c r="C1925" s="431"/>
      <c r="D1925" s="432"/>
      <c r="E1925" s="432"/>
      <c r="F1925" s="432"/>
      <c r="G1925"/>
    </row>
    <row r="1926" spans="1:7" s="419" customFormat="1" ht="13.15" customHeight="1" x14ac:dyDescent="0.2">
      <c r="A1926" s="386"/>
      <c r="B1926" s="430"/>
      <c r="C1926" s="431"/>
      <c r="D1926" s="432"/>
      <c r="E1926" s="432"/>
      <c r="F1926" s="432"/>
      <c r="G1926"/>
    </row>
    <row r="1927" spans="1:7" s="419" customFormat="1" ht="13.15" customHeight="1" x14ac:dyDescent="0.2">
      <c r="A1927" s="386"/>
      <c r="B1927" s="430"/>
      <c r="C1927" s="431"/>
      <c r="D1927" s="432"/>
      <c r="E1927" s="432"/>
      <c r="F1927" s="432"/>
      <c r="G1927"/>
    </row>
    <row r="1928" spans="1:7" s="419" customFormat="1" ht="13.15" customHeight="1" x14ac:dyDescent="0.2">
      <c r="A1928" s="386"/>
      <c r="B1928" s="430"/>
      <c r="C1928" s="431"/>
      <c r="D1928" s="432"/>
      <c r="E1928" s="432"/>
      <c r="F1928" s="432"/>
      <c r="G1928"/>
    </row>
    <row r="1929" spans="1:7" s="419" customFormat="1" ht="13.15" customHeight="1" x14ac:dyDescent="0.2">
      <c r="A1929" s="386"/>
      <c r="B1929" s="430"/>
      <c r="C1929" s="431"/>
      <c r="D1929" s="432"/>
      <c r="E1929" s="432"/>
      <c r="F1929" s="432"/>
      <c r="G1929"/>
    </row>
    <row r="1930" spans="1:7" s="419" customFormat="1" ht="13.15" customHeight="1" x14ac:dyDescent="0.2">
      <c r="A1930" s="386"/>
      <c r="B1930" s="430"/>
      <c r="C1930" s="431"/>
      <c r="D1930" s="432"/>
      <c r="E1930" s="432"/>
      <c r="F1930" s="432"/>
      <c r="G1930"/>
    </row>
    <row r="1931" spans="1:7" s="419" customFormat="1" ht="13.15" customHeight="1" x14ac:dyDescent="0.2">
      <c r="A1931" s="386"/>
      <c r="B1931" s="430"/>
      <c r="C1931" s="431"/>
      <c r="D1931" s="432"/>
      <c r="E1931" s="432"/>
      <c r="F1931" s="432"/>
      <c r="G1931"/>
    </row>
    <row r="1932" spans="1:7" s="419" customFormat="1" ht="13.15" customHeight="1" x14ac:dyDescent="0.2">
      <c r="A1932" s="386"/>
      <c r="B1932" s="430"/>
      <c r="C1932" s="431"/>
      <c r="D1932" s="432"/>
      <c r="E1932" s="432"/>
      <c r="F1932" s="432"/>
      <c r="G1932"/>
    </row>
    <row r="1933" spans="1:7" s="419" customFormat="1" ht="13.15" customHeight="1" x14ac:dyDescent="0.2">
      <c r="A1933" s="386"/>
      <c r="B1933" s="430"/>
      <c r="C1933" s="431"/>
      <c r="D1933" s="432"/>
      <c r="E1933" s="432"/>
      <c r="F1933" s="432"/>
      <c r="G1933"/>
    </row>
    <row r="1934" spans="1:7" s="419" customFormat="1" ht="13.15" customHeight="1" x14ac:dyDescent="0.2">
      <c r="A1934" s="386"/>
      <c r="B1934" s="430"/>
      <c r="C1934" s="431"/>
      <c r="D1934" s="432"/>
      <c r="E1934" s="432"/>
      <c r="F1934" s="432"/>
      <c r="G1934"/>
    </row>
    <row r="1935" spans="1:7" s="419" customFormat="1" ht="13.15" customHeight="1" x14ac:dyDescent="0.2">
      <c r="A1935" s="386"/>
      <c r="B1935" s="430"/>
      <c r="C1935" s="431"/>
      <c r="D1935" s="432"/>
      <c r="E1935" s="432"/>
      <c r="F1935" s="432"/>
      <c r="G1935"/>
    </row>
    <row r="1936" spans="1:7" s="419" customFormat="1" ht="13.15" customHeight="1" x14ac:dyDescent="0.2">
      <c r="A1936" s="386"/>
      <c r="B1936" s="430"/>
      <c r="C1936" s="431"/>
      <c r="D1936" s="432"/>
      <c r="E1936" s="432"/>
      <c r="F1936" s="432"/>
      <c r="G1936"/>
    </row>
    <row r="1937" spans="1:7" s="419" customFormat="1" ht="13.15" customHeight="1" x14ac:dyDescent="0.2">
      <c r="A1937" s="386"/>
      <c r="B1937" s="430"/>
      <c r="C1937" s="431"/>
      <c r="D1937" s="432"/>
      <c r="E1937" s="432"/>
      <c r="F1937" s="432"/>
      <c r="G1937"/>
    </row>
    <row r="1938" spans="1:7" s="419" customFormat="1" ht="13.15" customHeight="1" x14ac:dyDescent="0.2">
      <c r="A1938" s="386"/>
      <c r="B1938" s="430"/>
      <c r="C1938" s="431"/>
      <c r="D1938" s="432"/>
      <c r="E1938" s="432"/>
      <c r="F1938" s="432"/>
      <c r="G1938"/>
    </row>
    <row r="1939" spans="1:7" s="419" customFormat="1" ht="13.15" customHeight="1" x14ac:dyDescent="0.2">
      <c r="A1939" s="386"/>
      <c r="B1939" s="430"/>
      <c r="C1939" s="431"/>
      <c r="D1939" s="432"/>
      <c r="E1939" s="432"/>
      <c r="F1939" s="432"/>
      <c r="G1939"/>
    </row>
    <row r="1940" spans="1:7" s="419" customFormat="1" ht="13.15" customHeight="1" x14ac:dyDescent="0.2">
      <c r="A1940" s="386"/>
      <c r="B1940" s="430"/>
      <c r="C1940" s="431"/>
      <c r="D1940" s="432"/>
      <c r="E1940" s="432"/>
      <c r="F1940" s="432"/>
      <c r="G1940"/>
    </row>
    <row r="1941" spans="1:7" s="419" customFormat="1" ht="13.15" customHeight="1" x14ac:dyDescent="0.2">
      <c r="A1941" s="386"/>
      <c r="B1941" s="430"/>
      <c r="C1941" s="431"/>
      <c r="D1941" s="432"/>
      <c r="E1941" s="432"/>
      <c r="F1941" s="432"/>
      <c r="G1941"/>
    </row>
    <row r="1942" spans="1:7" s="419" customFormat="1" ht="13.15" customHeight="1" x14ac:dyDescent="0.2">
      <c r="A1942" s="386"/>
      <c r="B1942" s="430"/>
      <c r="C1942" s="431"/>
      <c r="D1942" s="432"/>
      <c r="E1942" s="432"/>
      <c r="F1942" s="432"/>
      <c r="G1942"/>
    </row>
    <row r="1943" spans="1:7" s="419" customFormat="1" ht="13.15" customHeight="1" x14ac:dyDescent="0.2">
      <c r="A1943" s="386"/>
      <c r="B1943" s="430"/>
      <c r="C1943" s="431"/>
      <c r="D1943" s="432"/>
      <c r="E1943" s="432"/>
      <c r="F1943" s="432"/>
      <c r="G1943"/>
    </row>
    <row r="1944" spans="1:7" s="419" customFormat="1" ht="13.15" customHeight="1" x14ac:dyDescent="0.2">
      <c r="A1944" s="386"/>
      <c r="B1944" s="430"/>
      <c r="C1944" s="431"/>
      <c r="D1944" s="432"/>
      <c r="E1944" s="432"/>
      <c r="F1944" s="432"/>
      <c r="G1944"/>
    </row>
    <row r="1945" spans="1:7" s="419" customFormat="1" ht="13.15" customHeight="1" x14ac:dyDescent="0.2">
      <c r="A1945" s="386"/>
      <c r="B1945" s="430"/>
      <c r="C1945" s="431"/>
      <c r="D1945" s="432"/>
      <c r="E1945" s="432"/>
      <c r="F1945" s="432"/>
      <c r="G1945"/>
    </row>
    <row r="1946" spans="1:7" s="419" customFormat="1" ht="13.15" customHeight="1" x14ac:dyDescent="0.2">
      <c r="A1946" s="386"/>
      <c r="B1946" s="430"/>
      <c r="C1946" s="431"/>
      <c r="D1946" s="432"/>
      <c r="E1946" s="432"/>
      <c r="F1946" s="432"/>
      <c r="G1946"/>
    </row>
    <row r="1947" spans="1:7" s="419" customFormat="1" ht="13.15" customHeight="1" x14ac:dyDescent="0.2">
      <c r="A1947" s="386"/>
      <c r="B1947" s="430"/>
      <c r="C1947" s="431"/>
      <c r="D1947" s="432"/>
      <c r="E1947" s="432"/>
      <c r="F1947" s="432"/>
      <c r="G1947"/>
    </row>
    <row r="1948" spans="1:7" s="419" customFormat="1" ht="13.15" customHeight="1" x14ac:dyDescent="0.2">
      <c r="A1948" s="386"/>
      <c r="B1948" s="430"/>
      <c r="C1948" s="431"/>
      <c r="D1948" s="432"/>
      <c r="E1948" s="432"/>
      <c r="F1948" s="432"/>
      <c r="G1948"/>
    </row>
    <row r="1949" spans="1:7" s="419" customFormat="1" ht="13.15" customHeight="1" x14ac:dyDescent="0.2">
      <c r="A1949" s="386"/>
      <c r="B1949" s="430"/>
      <c r="C1949" s="431"/>
      <c r="D1949" s="432"/>
      <c r="E1949" s="432"/>
      <c r="F1949" s="432"/>
      <c r="G1949"/>
    </row>
    <row r="1950" spans="1:7" s="419" customFormat="1" ht="13.15" customHeight="1" x14ac:dyDescent="0.2">
      <c r="A1950" s="386"/>
      <c r="B1950" s="430"/>
      <c r="C1950" s="431"/>
      <c r="D1950" s="432"/>
      <c r="E1950" s="432"/>
      <c r="F1950" s="432"/>
      <c r="G1950"/>
    </row>
    <row r="1951" spans="1:7" s="419" customFormat="1" ht="13.15" customHeight="1" x14ac:dyDescent="0.2">
      <c r="A1951" s="386"/>
      <c r="B1951" s="430"/>
      <c r="C1951" s="431"/>
      <c r="D1951" s="432"/>
      <c r="E1951" s="432"/>
      <c r="F1951" s="432"/>
      <c r="G1951"/>
    </row>
    <row r="1952" spans="1:7" s="419" customFormat="1" ht="13.15" customHeight="1" x14ac:dyDescent="0.2">
      <c r="A1952" s="386"/>
      <c r="B1952" s="430"/>
      <c r="C1952" s="431"/>
      <c r="D1952" s="432"/>
      <c r="E1952" s="432"/>
      <c r="F1952" s="432"/>
      <c r="G1952"/>
    </row>
    <row r="1953" spans="1:7" s="419" customFormat="1" ht="13.15" customHeight="1" x14ac:dyDescent="0.2">
      <c r="A1953" s="386"/>
      <c r="B1953" s="430"/>
      <c r="C1953" s="431"/>
      <c r="D1953" s="432"/>
      <c r="E1953" s="432"/>
      <c r="F1953" s="432"/>
      <c r="G1953"/>
    </row>
    <row r="1954" spans="1:7" s="419" customFormat="1" ht="13.15" customHeight="1" x14ac:dyDescent="0.2">
      <c r="A1954" s="386"/>
      <c r="B1954" s="430"/>
      <c r="C1954" s="431"/>
      <c r="D1954" s="432"/>
      <c r="E1954" s="432"/>
      <c r="F1954" s="432"/>
      <c r="G1954"/>
    </row>
    <row r="1955" spans="1:7" s="419" customFormat="1" ht="13.15" customHeight="1" x14ac:dyDescent="0.2">
      <c r="A1955" s="386"/>
      <c r="B1955" s="430"/>
      <c r="C1955" s="431"/>
      <c r="D1955" s="432"/>
      <c r="E1955" s="432"/>
      <c r="F1955" s="432"/>
      <c r="G1955"/>
    </row>
    <row r="1956" spans="1:7" s="419" customFormat="1" ht="13.15" customHeight="1" x14ac:dyDescent="0.2">
      <c r="A1956" s="386"/>
      <c r="B1956" s="430"/>
      <c r="C1956" s="431"/>
      <c r="D1956" s="432"/>
      <c r="E1956" s="432"/>
      <c r="F1956" s="432"/>
      <c r="G1956"/>
    </row>
    <row r="1957" spans="1:7" s="419" customFormat="1" ht="13.15" customHeight="1" x14ac:dyDescent="0.2">
      <c r="A1957" s="386"/>
      <c r="B1957" s="430"/>
      <c r="C1957" s="431"/>
      <c r="D1957" s="432"/>
      <c r="E1957" s="432"/>
      <c r="F1957" s="432"/>
      <c r="G1957"/>
    </row>
    <row r="1958" spans="1:7" s="419" customFormat="1" ht="13.15" customHeight="1" x14ac:dyDescent="0.2">
      <c r="A1958" s="386"/>
      <c r="B1958" s="430"/>
      <c r="C1958" s="431"/>
      <c r="D1958" s="432"/>
      <c r="E1958" s="432"/>
      <c r="F1958" s="432"/>
      <c r="G1958"/>
    </row>
    <row r="1959" spans="1:7" s="419" customFormat="1" ht="13.15" customHeight="1" x14ac:dyDescent="0.2">
      <c r="A1959" s="386"/>
      <c r="B1959" s="430"/>
      <c r="C1959" s="431"/>
      <c r="D1959" s="432"/>
      <c r="E1959" s="432"/>
      <c r="F1959" s="432"/>
      <c r="G1959"/>
    </row>
    <row r="1960" spans="1:7" s="419" customFormat="1" ht="13.15" customHeight="1" x14ac:dyDescent="0.2">
      <c r="A1960" s="386"/>
      <c r="B1960" s="430"/>
      <c r="C1960" s="431"/>
      <c r="D1960" s="432"/>
      <c r="E1960" s="432"/>
      <c r="F1960" s="432"/>
      <c r="G1960"/>
    </row>
    <row r="1961" spans="1:7" s="419" customFormat="1" ht="13.15" customHeight="1" x14ac:dyDescent="0.2">
      <c r="A1961" s="386"/>
      <c r="B1961" s="430"/>
      <c r="C1961" s="431"/>
      <c r="D1961" s="432"/>
      <c r="E1961" s="432"/>
      <c r="F1961" s="432"/>
      <c r="G1961"/>
    </row>
    <row r="1962" spans="1:7" s="419" customFormat="1" ht="13.15" customHeight="1" x14ac:dyDescent="0.2">
      <c r="A1962" s="386"/>
      <c r="B1962" s="430"/>
      <c r="C1962" s="431"/>
      <c r="D1962" s="432"/>
      <c r="E1962" s="432"/>
      <c r="F1962" s="432"/>
      <c r="G1962"/>
    </row>
    <row r="1963" spans="1:7" s="419" customFormat="1" ht="13.15" customHeight="1" x14ac:dyDescent="0.2">
      <c r="A1963" s="386"/>
      <c r="B1963" s="430"/>
      <c r="C1963" s="431"/>
      <c r="D1963" s="432"/>
      <c r="E1963" s="432"/>
      <c r="F1963" s="432"/>
      <c r="G1963"/>
    </row>
    <row r="1964" spans="1:7" s="419" customFormat="1" ht="13.15" customHeight="1" x14ac:dyDescent="0.2">
      <c r="A1964" s="386"/>
      <c r="B1964" s="430"/>
      <c r="C1964" s="431"/>
      <c r="D1964" s="432"/>
      <c r="E1964" s="432"/>
      <c r="F1964" s="432"/>
      <c r="G1964"/>
    </row>
    <row r="1965" spans="1:7" s="419" customFormat="1" ht="13.15" customHeight="1" x14ac:dyDescent="0.2">
      <c r="A1965" s="386"/>
      <c r="B1965" s="430"/>
      <c r="C1965" s="431"/>
      <c r="D1965" s="432"/>
      <c r="E1965" s="432"/>
      <c r="F1965" s="432"/>
      <c r="G1965"/>
    </row>
    <row r="1966" spans="1:7" s="419" customFormat="1" ht="13.15" customHeight="1" x14ac:dyDescent="0.2">
      <c r="A1966" s="386"/>
      <c r="B1966" s="430"/>
      <c r="C1966" s="431"/>
      <c r="D1966" s="432"/>
      <c r="E1966" s="432"/>
      <c r="F1966" s="432"/>
      <c r="G1966"/>
    </row>
    <row r="1967" spans="1:7" s="419" customFormat="1" ht="13.15" customHeight="1" x14ac:dyDescent="0.2">
      <c r="A1967" s="386"/>
      <c r="B1967" s="430"/>
      <c r="C1967" s="431"/>
      <c r="D1967" s="432"/>
      <c r="E1967" s="432"/>
      <c r="F1967" s="432"/>
      <c r="G1967"/>
    </row>
    <row r="1968" spans="1:7" s="419" customFormat="1" ht="13.15" customHeight="1" x14ac:dyDescent="0.2">
      <c r="A1968" s="386"/>
      <c r="B1968" s="430"/>
      <c r="C1968" s="431"/>
      <c r="D1968" s="432"/>
      <c r="E1968" s="432"/>
      <c r="F1968" s="432"/>
      <c r="G1968"/>
    </row>
    <row r="1969" spans="1:7" s="419" customFormat="1" ht="13.15" customHeight="1" x14ac:dyDescent="0.2">
      <c r="A1969" s="386"/>
      <c r="B1969" s="430"/>
      <c r="C1969" s="431"/>
      <c r="D1969" s="432"/>
      <c r="E1969" s="432"/>
      <c r="F1969" s="432"/>
      <c r="G1969"/>
    </row>
    <row r="1970" spans="1:7" s="419" customFormat="1" ht="13.15" customHeight="1" x14ac:dyDescent="0.2">
      <c r="A1970" s="386"/>
      <c r="B1970" s="430"/>
      <c r="C1970" s="431"/>
      <c r="D1970" s="432"/>
      <c r="E1970" s="432"/>
      <c r="F1970" s="432"/>
      <c r="G1970"/>
    </row>
    <row r="1971" spans="1:7" s="419" customFormat="1" ht="13.15" customHeight="1" x14ac:dyDescent="0.2">
      <c r="A1971" s="386"/>
      <c r="B1971" s="430"/>
      <c r="C1971" s="431"/>
      <c r="D1971" s="432"/>
      <c r="E1971" s="432"/>
      <c r="F1971" s="432"/>
      <c r="G1971"/>
    </row>
    <row r="1972" spans="1:7" s="419" customFormat="1" ht="13.15" customHeight="1" x14ac:dyDescent="0.2">
      <c r="A1972" s="386"/>
      <c r="B1972" s="430"/>
      <c r="C1972" s="431"/>
      <c r="D1972" s="432"/>
      <c r="E1972" s="432"/>
      <c r="F1972" s="432"/>
      <c r="G1972"/>
    </row>
    <row r="1973" spans="1:7" s="419" customFormat="1" ht="13.15" customHeight="1" x14ac:dyDescent="0.2">
      <c r="A1973" s="386"/>
      <c r="B1973" s="430"/>
      <c r="C1973" s="431"/>
      <c r="D1973" s="432"/>
      <c r="E1973" s="432"/>
      <c r="F1973" s="432"/>
      <c r="G1973"/>
    </row>
    <row r="1974" spans="1:7" s="419" customFormat="1" ht="13.15" customHeight="1" x14ac:dyDescent="0.2">
      <c r="A1974" s="386"/>
      <c r="B1974" s="430"/>
      <c r="C1974" s="431"/>
      <c r="D1974" s="432"/>
      <c r="E1974" s="432"/>
      <c r="F1974" s="432"/>
      <c r="G1974"/>
    </row>
    <row r="1975" spans="1:7" s="419" customFormat="1" ht="13.15" customHeight="1" x14ac:dyDescent="0.2">
      <c r="A1975" s="386"/>
      <c r="B1975" s="430"/>
      <c r="C1975" s="431"/>
      <c r="D1975" s="432"/>
      <c r="E1975" s="432"/>
      <c r="F1975" s="432"/>
      <c r="G1975"/>
    </row>
    <row r="1976" spans="1:7" s="419" customFormat="1" ht="13.15" customHeight="1" x14ac:dyDescent="0.2">
      <c r="A1976" s="386"/>
      <c r="B1976" s="430"/>
      <c r="C1976" s="431"/>
      <c r="D1976" s="432"/>
      <c r="E1976" s="432"/>
      <c r="F1976" s="432"/>
      <c r="G1976"/>
    </row>
    <row r="1977" spans="1:7" s="419" customFormat="1" ht="13.15" customHeight="1" x14ac:dyDescent="0.2">
      <c r="A1977" s="386"/>
      <c r="B1977" s="430"/>
      <c r="C1977" s="431"/>
      <c r="D1977" s="432"/>
      <c r="E1977" s="432"/>
      <c r="F1977" s="432"/>
      <c r="G1977"/>
    </row>
    <row r="1978" spans="1:7" s="419" customFormat="1" ht="13.15" customHeight="1" x14ac:dyDescent="0.2">
      <c r="A1978" s="386"/>
      <c r="B1978" s="430"/>
      <c r="C1978" s="431"/>
      <c r="D1978" s="432"/>
      <c r="E1978" s="432"/>
      <c r="F1978" s="432"/>
      <c r="G1978"/>
    </row>
    <row r="1979" spans="1:7" s="419" customFormat="1" ht="13.15" customHeight="1" x14ac:dyDescent="0.2">
      <c r="A1979" s="386"/>
      <c r="B1979" s="430"/>
      <c r="C1979" s="431"/>
      <c r="D1979" s="432"/>
      <c r="E1979" s="432"/>
      <c r="F1979" s="432"/>
      <c r="G1979"/>
    </row>
    <row r="1980" spans="1:7" s="419" customFormat="1" ht="13.15" customHeight="1" x14ac:dyDescent="0.2">
      <c r="A1980" s="386"/>
      <c r="B1980" s="430"/>
      <c r="C1980" s="431"/>
      <c r="D1980" s="432"/>
      <c r="E1980" s="432"/>
      <c r="F1980" s="432"/>
      <c r="G1980"/>
    </row>
    <row r="1981" spans="1:7" s="419" customFormat="1" ht="13.15" customHeight="1" x14ac:dyDescent="0.2">
      <c r="A1981" s="386"/>
      <c r="B1981" s="430"/>
      <c r="C1981" s="431"/>
      <c r="D1981" s="432"/>
      <c r="E1981" s="432"/>
      <c r="F1981" s="432"/>
      <c r="G1981"/>
    </row>
    <row r="1982" spans="1:7" s="419" customFormat="1" ht="13.15" customHeight="1" x14ac:dyDescent="0.2">
      <c r="A1982" s="386"/>
      <c r="B1982" s="430"/>
      <c r="C1982" s="431"/>
      <c r="D1982" s="432"/>
      <c r="E1982" s="432"/>
      <c r="F1982" s="432"/>
      <c r="G1982"/>
    </row>
    <row r="1983" spans="1:7" s="419" customFormat="1" ht="13.15" customHeight="1" x14ac:dyDescent="0.2">
      <c r="A1983" s="386"/>
      <c r="B1983" s="430"/>
      <c r="C1983" s="431"/>
      <c r="D1983" s="432"/>
      <c r="E1983" s="432"/>
      <c r="F1983" s="432"/>
      <c r="G1983"/>
    </row>
    <row r="1984" spans="1:7" s="419" customFormat="1" ht="13.15" customHeight="1" x14ac:dyDescent="0.2">
      <c r="A1984" s="386"/>
      <c r="B1984" s="430"/>
      <c r="C1984" s="431"/>
      <c r="D1984" s="432"/>
      <c r="E1984" s="432"/>
      <c r="F1984" s="432"/>
      <c r="G1984"/>
    </row>
    <row r="1985" spans="1:7" s="419" customFormat="1" ht="13.15" customHeight="1" x14ac:dyDescent="0.2">
      <c r="A1985" s="386"/>
      <c r="B1985" s="430"/>
      <c r="C1985" s="431"/>
      <c r="D1985" s="432"/>
      <c r="E1985" s="432"/>
      <c r="F1985" s="432"/>
      <c r="G1985"/>
    </row>
    <row r="1986" spans="1:7" s="419" customFormat="1" ht="13.15" customHeight="1" x14ac:dyDescent="0.2">
      <c r="A1986" s="386"/>
      <c r="B1986" s="430"/>
      <c r="C1986" s="431"/>
      <c r="D1986" s="432"/>
      <c r="E1986" s="432"/>
      <c r="F1986" s="432"/>
      <c r="G1986"/>
    </row>
    <row r="1987" spans="1:7" s="419" customFormat="1" ht="13.15" customHeight="1" x14ac:dyDescent="0.2">
      <c r="A1987" s="386"/>
      <c r="B1987" s="430"/>
      <c r="C1987" s="431"/>
      <c r="D1987" s="432"/>
      <c r="E1987" s="432"/>
      <c r="F1987" s="432"/>
      <c r="G1987"/>
    </row>
    <row r="1988" spans="1:7" s="419" customFormat="1" ht="13.15" customHeight="1" x14ac:dyDescent="0.2">
      <c r="A1988" s="386"/>
      <c r="B1988" s="430"/>
      <c r="C1988" s="431"/>
      <c r="D1988" s="432"/>
      <c r="E1988" s="432"/>
      <c r="F1988" s="432"/>
      <c r="G1988"/>
    </row>
    <row r="1989" spans="1:7" s="419" customFormat="1" ht="13.15" customHeight="1" x14ac:dyDescent="0.2">
      <c r="A1989" s="386"/>
      <c r="B1989" s="430"/>
      <c r="C1989" s="431"/>
      <c r="D1989" s="432"/>
      <c r="E1989" s="432"/>
      <c r="F1989" s="432"/>
      <c r="G1989"/>
    </row>
    <row r="1990" spans="1:7" s="419" customFormat="1" ht="13.15" customHeight="1" x14ac:dyDescent="0.2">
      <c r="A1990" s="386"/>
      <c r="B1990" s="430"/>
      <c r="C1990" s="431"/>
      <c r="D1990" s="432"/>
      <c r="E1990" s="432"/>
      <c r="F1990" s="432"/>
      <c r="G1990"/>
    </row>
    <row r="1991" spans="1:7" s="419" customFormat="1" ht="13.15" customHeight="1" x14ac:dyDescent="0.2">
      <c r="A1991" s="386"/>
      <c r="B1991" s="430"/>
      <c r="C1991" s="431"/>
      <c r="D1991" s="432"/>
      <c r="E1991" s="432"/>
      <c r="F1991" s="432"/>
      <c r="G1991"/>
    </row>
    <row r="1992" spans="1:7" s="419" customFormat="1" ht="13.15" customHeight="1" x14ac:dyDescent="0.2">
      <c r="A1992" s="386"/>
      <c r="B1992" s="430"/>
      <c r="C1992" s="431"/>
      <c r="D1992" s="432"/>
      <c r="E1992" s="432"/>
      <c r="F1992" s="432"/>
      <c r="G1992"/>
    </row>
    <row r="1993" spans="1:7" s="419" customFormat="1" ht="13.15" customHeight="1" x14ac:dyDescent="0.2">
      <c r="A1993" s="386"/>
      <c r="B1993" s="430"/>
      <c r="C1993" s="431"/>
      <c r="D1993" s="432"/>
      <c r="E1993" s="432"/>
      <c r="F1993" s="432"/>
      <c r="G1993"/>
    </row>
    <row r="1994" spans="1:7" s="419" customFormat="1" ht="13.15" customHeight="1" x14ac:dyDescent="0.2">
      <c r="A1994" s="386"/>
      <c r="B1994" s="430"/>
      <c r="C1994" s="431"/>
      <c r="D1994" s="432"/>
      <c r="E1994" s="432"/>
      <c r="F1994" s="432"/>
      <c r="G1994"/>
    </row>
    <row r="1995" spans="1:7" s="419" customFormat="1" ht="13.15" customHeight="1" x14ac:dyDescent="0.2">
      <c r="A1995" s="386"/>
      <c r="B1995" s="430"/>
      <c r="C1995" s="431"/>
      <c r="D1995" s="432"/>
      <c r="E1995" s="432"/>
      <c r="F1995" s="432"/>
      <c r="G1995"/>
    </row>
    <row r="1996" spans="1:7" s="419" customFormat="1" ht="13.15" customHeight="1" x14ac:dyDescent="0.2">
      <c r="A1996" s="386"/>
      <c r="B1996" s="430"/>
      <c r="C1996" s="431"/>
      <c r="D1996" s="432"/>
      <c r="E1996" s="432"/>
      <c r="F1996" s="432"/>
      <c r="G1996"/>
    </row>
    <row r="1997" spans="1:7" s="419" customFormat="1" ht="13.15" customHeight="1" x14ac:dyDescent="0.2">
      <c r="A1997" s="386"/>
      <c r="B1997" s="430"/>
      <c r="C1997" s="431"/>
      <c r="D1997" s="432"/>
      <c r="E1997" s="432"/>
      <c r="F1997" s="432"/>
      <c r="G1997"/>
    </row>
    <row r="1998" spans="1:7" s="419" customFormat="1" ht="13.15" customHeight="1" x14ac:dyDescent="0.2">
      <c r="A1998" s="386"/>
      <c r="B1998" s="430"/>
      <c r="C1998" s="431"/>
      <c r="D1998" s="432"/>
      <c r="E1998" s="432"/>
      <c r="F1998" s="432"/>
      <c r="G1998"/>
    </row>
    <row r="1999" spans="1:7" s="419" customFormat="1" ht="13.15" customHeight="1" x14ac:dyDescent="0.2">
      <c r="A1999" s="386"/>
      <c r="B1999" s="430"/>
      <c r="C1999" s="431"/>
      <c r="D1999" s="432"/>
      <c r="E1999" s="432"/>
      <c r="F1999" s="432"/>
      <c r="G1999"/>
    </row>
    <row r="2000" spans="1:7" s="419" customFormat="1" ht="13.15" customHeight="1" x14ac:dyDescent="0.2">
      <c r="A2000" s="386"/>
      <c r="B2000" s="430"/>
      <c r="C2000" s="431"/>
      <c r="D2000" s="432"/>
      <c r="E2000" s="432"/>
      <c r="F2000" s="432"/>
      <c r="G2000"/>
    </row>
    <row r="2001" spans="1:7" s="419" customFormat="1" ht="13.15" customHeight="1" x14ac:dyDescent="0.2">
      <c r="A2001" s="386"/>
      <c r="B2001" s="430"/>
      <c r="C2001" s="431"/>
      <c r="D2001" s="432"/>
      <c r="E2001" s="432"/>
      <c r="F2001" s="432"/>
      <c r="G2001"/>
    </row>
    <row r="2002" spans="1:7" s="419" customFormat="1" ht="13.15" customHeight="1" x14ac:dyDescent="0.2">
      <c r="A2002" s="386"/>
      <c r="B2002" s="430"/>
      <c r="C2002" s="431"/>
      <c r="D2002" s="432"/>
      <c r="E2002" s="432"/>
      <c r="F2002" s="432"/>
      <c r="G2002"/>
    </row>
    <row r="2003" spans="1:7" s="419" customFormat="1" ht="13.15" customHeight="1" x14ac:dyDescent="0.2">
      <c r="A2003" s="386"/>
      <c r="B2003" s="430"/>
      <c r="C2003" s="431"/>
      <c r="D2003" s="432"/>
      <c r="E2003" s="432"/>
      <c r="F2003" s="432"/>
      <c r="G2003"/>
    </row>
    <row r="2004" spans="1:7" s="419" customFormat="1" ht="13.15" customHeight="1" x14ac:dyDescent="0.2">
      <c r="A2004" s="386"/>
      <c r="B2004" s="430"/>
      <c r="C2004" s="431"/>
      <c r="D2004" s="432"/>
      <c r="E2004" s="432"/>
      <c r="F2004" s="432"/>
      <c r="G2004"/>
    </row>
    <row r="2005" spans="1:7" s="419" customFormat="1" ht="13.15" customHeight="1" x14ac:dyDescent="0.2">
      <c r="A2005" s="386"/>
      <c r="B2005" s="430"/>
      <c r="C2005" s="431"/>
      <c r="D2005" s="432"/>
      <c r="E2005" s="432"/>
      <c r="F2005" s="432"/>
      <c r="G2005"/>
    </row>
    <row r="2006" spans="1:7" s="419" customFormat="1" ht="13.15" customHeight="1" x14ac:dyDescent="0.2">
      <c r="A2006" s="386"/>
      <c r="B2006" s="430"/>
      <c r="C2006" s="431"/>
      <c r="D2006" s="432"/>
      <c r="E2006" s="432"/>
      <c r="F2006" s="432"/>
      <c r="G2006"/>
    </row>
    <row r="2007" spans="1:7" s="419" customFormat="1" ht="13.15" customHeight="1" x14ac:dyDescent="0.2">
      <c r="A2007" s="386"/>
      <c r="B2007" s="430"/>
      <c r="C2007" s="431"/>
      <c r="D2007" s="432"/>
      <c r="E2007" s="432"/>
      <c r="F2007" s="432"/>
      <c r="G2007"/>
    </row>
    <row r="2008" spans="1:7" s="419" customFormat="1" ht="13.15" customHeight="1" x14ac:dyDescent="0.2">
      <c r="A2008" s="386"/>
      <c r="B2008" s="430"/>
      <c r="C2008" s="431"/>
      <c r="D2008" s="432"/>
      <c r="E2008" s="432"/>
      <c r="F2008" s="432"/>
      <c r="G2008"/>
    </row>
    <row r="2009" spans="1:7" s="419" customFormat="1" ht="13.15" customHeight="1" x14ac:dyDescent="0.2">
      <c r="A2009" s="386"/>
      <c r="B2009" s="430"/>
      <c r="C2009" s="431"/>
      <c r="D2009" s="432"/>
      <c r="E2009" s="432"/>
      <c r="F2009" s="432"/>
      <c r="G2009"/>
    </row>
    <row r="2010" spans="1:7" s="419" customFormat="1" ht="13.15" customHeight="1" x14ac:dyDescent="0.2">
      <c r="A2010" s="386"/>
      <c r="B2010" s="430"/>
      <c r="C2010" s="431"/>
      <c r="D2010" s="432"/>
      <c r="E2010" s="432"/>
      <c r="F2010" s="432"/>
      <c r="G2010"/>
    </row>
    <row r="2011" spans="1:7" s="419" customFormat="1" ht="13.15" customHeight="1" x14ac:dyDescent="0.2">
      <c r="A2011" s="386"/>
      <c r="B2011" s="430"/>
      <c r="C2011" s="431"/>
      <c r="D2011" s="432"/>
      <c r="E2011" s="432"/>
      <c r="F2011" s="432"/>
      <c r="G2011"/>
    </row>
    <row r="2012" spans="1:7" s="419" customFormat="1" ht="13.15" customHeight="1" x14ac:dyDescent="0.2">
      <c r="A2012" s="386"/>
      <c r="B2012" s="430"/>
      <c r="C2012" s="431"/>
      <c r="D2012" s="432"/>
      <c r="E2012" s="432"/>
      <c r="F2012" s="432"/>
      <c r="G2012"/>
    </row>
    <row r="2013" spans="1:7" s="419" customFormat="1" ht="13.15" customHeight="1" x14ac:dyDescent="0.2">
      <c r="A2013" s="386"/>
      <c r="B2013" s="430"/>
      <c r="C2013" s="431"/>
      <c r="D2013" s="432"/>
      <c r="E2013" s="432"/>
      <c r="F2013" s="432"/>
      <c r="G2013"/>
    </row>
    <row r="2014" spans="1:7" s="419" customFormat="1" ht="13.15" customHeight="1" x14ac:dyDescent="0.2">
      <c r="A2014" s="386"/>
      <c r="B2014" s="430"/>
      <c r="C2014" s="431"/>
      <c r="D2014" s="432"/>
      <c r="E2014" s="432"/>
      <c r="F2014" s="432"/>
      <c r="G2014"/>
    </row>
    <row r="2015" spans="1:7" s="419" customFormat="1" ht="13.15" customHeight="1" x14ac:dyDescent="0.2">
      <c r="A2015" s="386"/>
      <c r="B2015" s="430"/>
      <c r="C2015" s="431"/>
      <c r="D2015" s="432"/>
      <c r="E2015" s="432"/>
      <c r="F2015" s="432"/>
      <c r="G2015"/>
    </row>
    <row r="2016" spans="1:7" s="419" customFormat="1" ht="13.15" customHeight="1" x14ac:dyDescent="0.2">
      <c r="A2016" s="386"/>
      <c r="B2016" s="430"/>
      <c r="C2016" s="431"/>
      <c r="D2016" s="432"/>
      <c r="E2016" s="432"/>
      <c r="F2016" s="432"/>
      <c r="G2016"/>
    </row>
    <row r="2017" spans="1:7" s="419" customFormat="1" ht="13.15" customHeight="1" x14ac:dyDescent="0.2">
      <c r="A2017" s="386"/>
      <c r="B2017" s="430"/>
      <c r="C2017" s="431"/>
      <c r="D2017" s="432"/>
      <c r="E2017" s="432"/>
      <c r="F2017" s="432"/>
      <c r="G2017"/>
    </row>
    <row r="2018" spans="1:7" s="419" customFormat="1" ht="13.15" customHeight="1" x14ac:dyDescent="0.2">
      <c r="A2018" s="386"/>
      <c r="B2018" s="430"/>
      <c r="C2018" s="431"/>
      <c r="D2018" s="432"/>
      <c r="E2018" s="432"/>
      <c r="F2018" s="432"/>
      <c r="G2018"/>
    </row>
    <row r="2019" spans="1:7" s="419" customFormat="1" ht="13.15" customHeight="1" x14ac:dyDescent="0.2">
      <c r="A2019" s="386"/>
      <c r="B2019" s="430"/>
      <c r="C2019" s="431"/>
      <c r="D2019" s="432"/>
      <c r="E2019" s="432"/>
      <c r="F2019" s="432"/>
      <c r="G2019"/>
    </row>
    <row r="2020" spans="1:7" s="419" customFormat="1" ht="13.15" customHeight="1" x14ac:dyDescent="0.2">
      <c r="A2020" s="386"/>
      <c r="B2020" s="430"/>
      <c r="C2020" s="431"/>
      <c r="D2020" s="432"/>
      <c r="E2020" s="432"/>
      <c r="F2020" s="432"/>
      <c r="G2020"/>
    </row>
    <row r="2021" spans="1:7" s="419" customFormat="1" ht="13.15" customHeight="1" x14ac:dyDescent="0.2">
      <c r="A2021" s="386"/>
      <c r="B2021" s="430"/>
      <c r="C2021" s="431"/>
      <c r="D2021" s="432"/>
      <c r="E2021" s="432"/>
      <c r="F2021" s="432"/>
      <c r="G2021"/>
    </row>
    <row r="2022" spans="1:7" s="419" customFormat="1" ht="13.15" customHeight="1" x14ac:dyDescent="0.2">
      <c r="A2022" s="386"/>
      <c r="B2022" s="430"/>
      <c r="C2022" s="431"/>
      <c r="D2022" s="432"/>
      <c r="E2022" s="432"/>
      <c r="F2022" s="432"/>
      <c r="G2022"/>
    </row>
    <row r="2023" spans="1:7" s="419" customFormat="1" ht="13.15" customHeight="1" x14ac:dyDescent="0.2">
      <c r="A2023" s="386"/>
      <c r="B2023" s="430"/>
      <c r="C2023" s="431"/>
      <c r="D2023" s="432"/>
      <c r="E2023" s="432"/>
      <c r="F2023" s="432"/>
      <c r="G2023"/>
    </row>
    <row r="2024" spans="1:7" s="419" customFormat="1" ht="13.15" customHeight="1" x14ac:dyDescent="0.2">
      <c r="A2024" s="386"/>
      <c r="B2024" s="430"/>
      <c r="C2024" s="431"/>
      <c r="D2024" s="432"/>
      <c r="E2024" s="432"/>
      <c r="F2024" s="432"/>
      <c r="G2024"/>
    </row>
    <row r="2025" spans="1:7" s="419" customFormat="1" ht="13.15" customHeight="1" x14ac:dyDescent="0.2">
      <c r="A2025" s="386"/>
      <c r="B2025" s="430"/>
      <c r="C2025" s="431"/>
      <c r="D2025" s="432"/>
      <c r="E2025" s="432"/>
      <c r="F2025" s="432"/>
      <c r="G2025"/>
    </row>
    <row r="2026" spans="1:7" s="419" customFormat="1" ht="13.15" customHeight="1" x14ac:dyDescent="0.2">
      <c r="A2026" s="386"/>
      <c r="B2026" s="430"/>
      <c r="C2026" s="431"/>
      <c r="D2026" s="432"/>
      <c r="E2026" s="432"/>
      <c r="F2026" s="432"/>
      <c r="G2026"/>
    </row>
    <row r="2027" spans="1:7" s="419" customFormat="1" ht="13.15" customHeight="1" x14ac:dyDescent="0.2">
      <c r="A2027" s="386"/>
      <c r="B2027" s="430"/>
      <c r="C2027" s="431"/>
      <c r="D2027" s="432"/>
      <c r="E2027" s="432"/>
      <c r="F2027" s="432"/>
      <c r="G2027"/>
    </row>
    <row r="2028" spans="1:7" s="419" customFormat="1" ht="13.15" customHeight="1" x14ac:dyDescent="0.2">
      <c r="A2028" s="386"/>
      <c r="B2028" s="430"/>
      <c r="C2028" s="431"/>
      <c r="D2028" s="432"/>
      <c r="E2028" s="432"/>
      <c r="F2028" s="432"/>
      <c r="G2028"/>
    </row>
    <row r="2029" spans="1:7" s="419" customFormat="1" ht="13.15" customHeight="1" x14ac:dyDescent="0.2">
      <c r="A2029" s="386"/>
      <c r="B2029" s="430"/>
      <c r="C2029" s="431"/>
      <c r="D2029" s="432"/>
      <c r="E2029" s="432"/>
      <c r="F2029" s="432"/>
      <c r="G2029"/>
    </row>
    <row r="2030" spans="1:7" s="419" customFormat="1" ht="13.15" customHeight="1" x14ac:dyDescent="0.2">
      <c r="A2030" s="386"/>
      <c r="B2030" s="430"/>
      <c r="C2030" s="431"/>
      <c r="D2030" s="432"/>
      <c r="E2030" s="432"/>
      <c r="F2030" s="432"/>
      <c r="G2030"/>
    </row>
    <row r="2031" spans="1:7" s="419" customFormat="1" ht="13.15" customHeight="1" x14ac:dyDescent="0.2">
      <c r="A2031" s="386"/>
      <c r="B2031" s="430"/>
      <c r="C2031" s="431"/>
      <c r="D2031" s="432"/>
      <c r="E2031" s="432"/>
      <c r="F2031" s="432"/>
      <c r="G2031"/>
    </row>
    <row r="2032" spans="1:7" s="419" customFormat="1" ht="13.15" customHeight="1" x14ac:dyDescent="0.2">
      <c r="A2032" s="386"/>
      <c r="B2032" s="430"/>
      <c r="C2032" s="431"/>
      <c r="D2032" s="432"/>
      <c r="E2032" s="432"/>
      <c r="F2032" s="432"/>
      <c r="G2032"/>
    </row>
    <row r="2033" spans="1:7" s="419" customFormat="1" ht="13.15" customHeight="1" x14ac:dyDescent="0.2">
      <c r="A2033" s="386"/>
      <c r="B2033" s="430"/>
      <c r="C2033" s="431"/>
      <c r="D2033" s="432"/>
      <c r="E2033" s="432"/>
      <c r="F2033" s="432"/>
      <c r="G2033"/>
    </row>
    <row r="2034" spans="1:7" s="419" customFormat="1" ht="13.15" customHeight="1" x14ac:dyDescent="0.2">
      <c r="A2034" s="386"/>
      <c r="B2034" s="430"/>
      <c r="C2034" s="431"/>
      <c r="D2034" s="432"/>
      <c r="E2034" s="432"/>
      <c r="F2034" s="432"/>
      <c r="G2034"/>
    </row>
    <row r="2035" spans="1:7" s="419" customFormat="1" ht="13.15" customHeight="1" x14ac:dyDescent="0.2">
      <c r="A2035" s="386"/>
      <c r="B2035" s="430"/>
      <c r="C2035" s="431"/>
      <c r="D2035" s="432"/>
      <c r="E2035" s="432"/>
      <c r="F2035" s="432"/>
      <c r="G2035"/>
    </row>
    <row r="2036" spans="1:7" s="419" customFormat="1" ht="13.15" customHeight="1" x14ac:dyDescent="0.2">
      <c r="A2036" s="386"/>
      <c r="B2036" s="430"/>
      <c r="C2036" s="431"/>
      <c r="D2036" s="432"/>
      <c r="E2036" s="432"/>
      <c r="F2036" s="432"/>
      <c r="G2036"/>
    </row>
    <row r="2037" spans="1:7" s="419" customFormat="1" ht="13.15" customHeight="1" x14ac:dyDescent="0.2">
      <c r="A2037" s="386"/>
      <c r="B2037" s="430"/>
      <c r="C2037" s="431"/>
      <c r="D2037" s="432"/>
      <c r="E2037" s="432"/>
      <c r="F2037" s="432"/>
      <c r="G2037"/>
    </row>
    <row r="2038" spans="1:7" s="419" customFormat="1" ht="13.15" customHeight="1" x14ac:dyDescent="0.2">
      <c r="A2038" s="386"/>
      <c r="B2038" s="430"/>
      <c r="C2038" s="431"/>
      <c r="D2038" s="432"/>
      <c r="E2038" s="432"/>
      <c r="F2038" s="432"/>
      <c r="G2038"/>
    </row>
    <row r="2039" spans="1:7" s="419" customFormat="1" ht="13.15" customHeight="1" x14ac:dyDescent="0.2">
      <c r="A2039" s="386"/>
      <c r="B2039" s="430"/>
      <c r="C2039" s="431"/>
      <c r="D2039" s="432"/>
      <c r="E2039" s="432"/>
      <c r="F2039" s="432"/>
      <c r="G2039"/>
    </row>
    <row r="2040" spans="1:7" s="419" customFormat="1" ht="13.15" customHeight="1" x14ac:dyDescent="0.2">
      <c r="A2040" s="386"/>
      <c r="B2040" s="430"/>
      <c r="C2040" s="431"/>
      <c r="D2040" s="432"/>
      <c r="E2040" s="432"/>
      <c r="F2040" s="432"/>
      <c r="G2040"/>
    </row>
    <row r="2041" spans="1:7" s="419" customFormat="1" ht="13.15" customHeight="1" x14ac:dyDescent="0.2">
      <c r="A2041" s="386"/>
      <c r="B2041" s="430"/>
      <c r="C2041" s="431"/>
      <c r="D2041" s="432"/>
      <c r="E2041" s="432"/>
      <c r="F2041" s="432"/>
      <c r="G2041"/>
    </row>
    <row r="2042" spans="1:7" s="419" customFormat="1" ht="13.15" customHeight="1" x14ac:dyDescent="0.2">
      <c r="A2042" s="386"/>
      <c r="B2042" s="430"/>
      <c r="C2042" s="431"/>
      <c r="D2042" s="432"/>
      <c r="E2042" s="432"/>
      <c r="F2042" s="432"/>
      <c r="G2042"/>
    </row>
    <row r="2043" spans="1:7" s="419" customFormat="1" ht="13.15" customHeight="1" x14ac:dyDescent="0.2">
      <c r="A2043" s="386"/>
      <c r="B2043" s="430"/>
      <c r="C2043" s="431"/>
      <c r="D2043" s="432"/>
      <c r="E2043" s="432"/>
      <c r="F2043" s="432"/>
      <c r="G2043"/>
    </row>
    <row r="2044" spans="1:7" s="419" customFormat="1" ht="13.15" customHeight="1" x14ac:dyDescent="0.2">
      <c r="A2044" s="386"/>
      <c r="B2044" s="430"/>
      <c r="C2044" s="431"/>
      <c r="D2044" s="432"/>
      <c r="E2044" s="432"/>
      <c r="F2044" s="432"/>
      <c r="G2044"/>
    </row>
    <row r="2045" spans="1:7" s="419" customFormat="1" ht="13.15" customHeight="1" x14ac:dyDescent="0.2">
      <c r="A2045" s="386"/>
      <c r="B2045" s="430"/>
      <c r="C2045" s="431"/>
      <c r="D2045" s="432"/>
      <c r="E2045" s="432"/>
      <c r="F2045" s="432"/>
      <c r="G2045"/>
    </row>
    <row r="2046" spans="1:7" s="419" customFormat="1" ht="13.15" customHeight="1" x14ac:dyDescent="0.2">
      <c r="A2046" s="386"/>
      <c r="B2046" s="430"/>
      <c r="C2046" s="431"/>
      <c r="D2046" s="432"/>
      <c r="E2046" s="432"/>
      <c r="F2046" s="432"/>
      <c r="G2046"/>
    </row>
    <row r="2047" spans="1:7" s="419" customFormat="1" ht="13.15" customHeight="1" x14ac:dyDescent="0.2">
      <c r="A2047" s="386"/>
      <c r="B2047" s="430"/>
      <c r="C2047" s="431"/>
      <c r="D2047" s="432"/>
      <c r="E2047" s="432"/>
      <c r="F2047" s="432"/>
      <c r="G2047"/>
    </row>
    <row r="2048" spans="1:7" s="419" customFormat="1" ht="13.15" customHeight="1" x14ac:dyDescent="0.2">
      <c r="A2048" s="386"/>
      <c r="B2048" s="430"/>
      <c r="C2048" s="431"/>
      <c r="D2048" s="432"/>
      <c r="E2048" s="432"/>
      <c r="F2048" s="432"/>
      <c r="G2048"/>
    </row>
    <row r="2049" spans="1:7" s="419" customFormat="1" ht="13.15" customHeight="1" x14ac:dyDescent="0.2">
      <c r="A2049" s="386"/>
      <c r="B2049" s="430"/>
      <c r="C2049" s="431"/>
      <c r="D2049" s="432"/>
      <c r="E2049" s="432"/>
      <c r="F2049" s="432"/>
      <c r="G2049"/>
    </row>
    <row r="2050" spans="1:7" s="419" customFormat="1" ht="13.15" customHeight="1" x14ac:dyDescent="0.2">
      <c r="A2050" s="386"/>
      <c r="B2050" s="430"/>
      <c r="C2050" s="431"/>
      <c r="D2050" s="432"/>
      <c r="E2050" s="432"/>
      <c r="F2050" s="432"/>
      <c r="G2050"/>
    </row>
    <row r="2051" spans="1:7" s="419" customFormat="1" ht="13.15" customHeight="1" x14ac:dyDescent="0.2">
      <c r="A2051" s="386"/>
      <c r="B2051" s="430"/>
      <c r="C2051" s="431"/>
      <c r="D2051" s="432"/>
      <c r="E2051" s="432"/>
      <c r="F2051" s="432"/>
      <c r="G2051"/>
    </row>
    <row r="2052" spans="1:7" s="419" customFormat="1" ht="13.15" customHeight="1" x14ac:dyDescent="0.2">
      <c r="A2052" s="386"/>
      <c r="B2052" s="430"/>
      <c r="C2052" s="431"/>
      <c r="D2052" s="432"/>
      <c r="E2052" s="432"/>
      <c r="F2052" s="432"/>
      <c r="G2052"/>
    </row>
    <row r="2053" spans="1:7" s="419" customFormat="1" ht="13.15" customHeight="1" x14ac:dyDescent="0.2">
      <c r="A2053" s="386"/>
      <c r="B2053" s="430"/>
      <c r="C2053" s="431"/>
      <c r="D2053" s="432"/>
      <c r="E2053" s="432"/>
      <c r="F2053" s="432"/>
      <c r="G2053"/>
    </row>
    <row r="2054" spans="1:7" s="419" customFormat="1" ht="13.15" customHeight="1" x14ac:dyDescent="0.2">
      <c r="A2054" s="386"/>
      <c r="B2054" s="430"/>
      <c r="C2054" s="431"/>
      <c r="D2054" s="432"/>
      <c r="E2054" s="432"/>
      <c r="F2054" s="432"/>
      <c r="G2054"/>
    </row>
    <row r="2055" spans="1:7" s="419" customFormat="1" ht="13.15" customHeight="1" x14ac:dyDescent="0.2">
      <c r="A2055" s="386"/>
      <c r="B2055" s="430"/>
      <c r="C2055" s="431"/>
      <c r="D2055" s="432"/>
      <c r="E2055" s="432"/>
      <c r="F2055" s="432"/>
      <c r="G2055"/>
    </row>
    <row r="2056" spans="1:7" s="419" customFormat="1" ht="13.15" customHeight="1" x14ac:dyDescent="0.2">
      <c r="A2056" s="386"/>
      <c r="B2056" s="430"/>
      <c r="C2056" s="431"/>
      <c r="D2056" s="432"/>
      <c r="E2056" s="432"/>
      <c r="F2056" s="432"/>
      <c r="G2056"/>
    </row>
    <row r="2057" spans="1:7" s="419" customFormat="1" ht="13.15" customHeight="1" x14ac:dyDescent="0.2">
      <c r="A2057" s="386"/>
      <c r="B2057" s="430"/>
      <c r="C2057" s="431"/>
      <c r="D2057" s="432"/>
      <c r="E2057" s="432"/>
      <c r="F2057" s="432"/>
      <c r="G2057"/>
    </row>
    <row r="2058" spans="1:7" s="419" customFormat="1" ht="13.15" customHeight="1" x14ac:dyDescent="0.2">
      <c r="A2058" s="386"/>
      <c r="B2058" s="430"/>
      <c r="C2058" s="431"/>
      <c r="D2058" s="432"/>
      <c r="E2058" s="432"/>
      <c r="F2058" s="432"/>
      <c r="G2058"/>
    </row>
    <row r="2059" spans="1:7" s="419" customFormat="1" ht="13.15" customHeight="1" x14ac:dyDescent="0.2">
      <c r="A2059" s="386"/>
      <c r="B2059" s="430"/>
      <c r="C2059" s="431"/>
      <c r="D2059" s="432"/>
      <c r="E2059" s="432"/>
      <c r="F2059" s="432"/>
      <c r="G2059"/>
    </row>
    <row r="2060" spans="1:7" s="419" customFormat="1" ht="13.15" customHeight="1" x14ac:dyDescent="0.2">
      <c r="A2060" s="386"/>
      <c r="B2060" s="430"/>
      <c r="C2060" s="431"/>
      <c r="D2060" s="432"/>
      <c r="E2060" s="432"/>
      <c r="F2060" s="432"/>
      <c r="G2060"/>
    </row>
    <row r="2061" spans="1:7" s="419" customFormat="1" ht="13.15" customHeight="1" x14ac:dyDescent="0.2">
      <c r="A2061" s="386"/>
      <c r="B2061" s="430"/>
      <c r="C2061" s="431"/>
      <c r="D2061" s="432"/>
      <c r="E2061" s="432"/>
      <c r="F2061" s="432"/>
      <c r="G2061"/>
    </row>
    <row r="2062" spans="1:7" s="419" customFormat="1" ht="13.15" customHeight="1" x14ac:dyDescent="0.2">
      <c r="A2062" s="386"/>
      <c r="B2062" s="430"/>
      <c r="C2062" s="431"/>
      <c r="D2062" s="432"/>
      <c r="E2062" s="432"/>
      <c r="F2062" s="432"/>
      <c r="G2062"/>
    </row>
    <row r="2063" spans="1:7" s="419" customFormat="1" ht="13.15" customHeight="1" x14ac:dyDescent="0.2">
      <c r="A2063" s="386"/>
      <c r="B2063" s="430"/>
      <c r="C2063" s="431"/>
      <c r="D2063" s="432"/>
      <c r="E2063" s="432"/>
      <c r="F2063" s="432"/>
      <c r="G2063"/>
    </row>
    <row r="2064" spans="1:7" s="419" customFormat="1" ht="13.15" customHeight="1" x14ac:dyDescent="0.2">
      <c r="A2064" s="386"/>
      <c r="B2064" s="430"/>
      <c r="C2064" s="431"/>
      <c r="D2064" s="432"/>
      <c r="E2064" s="432"/>
      <c r="F2064" s="432"/>
      <c r="G2064"/>
    </row>
    <row r="2065" spans="1:7" s="419" customFormat="1" ht="13.15" customHeight="1" x14ac:dyDescent="0.2">
      <c r="A2065" s="386"/>
      <c r="B2065" s="430"/>
      <c r="C2065" s="431"/>
      <c r="D2065" s="432"/>
      <c r="E2065" s="432"/>
      <c r="F2065" s="432"/>
      <c r="G2065"/>
    </row>
    <row r="2066" spans="1:7" s="419" customFormat="1" ht="13.15" customHeight="1" x14ac:dyDescent="0.2">
      <c r="A2066" s="386"/>
      <c r="B2066" s="430"/>
      <c r="C2066" s="431"/>
      <c r="D2066" s="432"/>
      <c r="E2066" s="432"/>
      <c r="F2066" s="432"/>
      <c r="G2066"/>
    </row>
    <row r="2067" spans="1:7" s="419" customFormat="1" ht="13.15" customHeight="1" x14ac:dyDescent="0.2">
      <c r="A2067" s="386"/>
      <c r="B2067" s="430"/>
      <c r="C2067" s="431"/>
      <c r="D2067" s="432"/>
      <c r="E2067" s="432"/>
      <c r="F2067" s="432"/>
      <c r="G2067"/>
    </row>
    <row r="2068" spans="1:7" s="419" customFormat="1" ht="13.15" customHeight="1" x14ac:dyDescent="0.2">
      <c r="A2068" s="386"/>
      <c r="B2068" s="430"/>
      <c r="C2068" s="431"/>
      <c r="D2068" s="432"/>
      <c r="E2068" s="432"/>
      <c r="F2068" s="432"/>
      <c r="G2068"/>
    </row>
    <row r="2069" spans="1:7" s="419" customFormat="1" ht="13.15" customHeight="1" x14ac:dyDescent="0.2">
      <c r="A2069" s="386"/>
      <c r="B2069" s="430"/>
      <c r="C2069" s="431"/>
      <c r="D2069" s="432"/>
      <c r="E2069" s="432"/>
      <c r="F2069" s="432"/>
      <c r="G2069"/>
    </row>
    <row r="2070" spans="1:7" s="419" customFormat="1" ht="13.15" customHeight="1" x14ac:dyDescent="0.2">
      <c r="A2070" s="386"/>
      <c r="B2070" s="430"/>
      <c r="C2070" s="431"/>
      <c r="D2070" s="432"/>
      <c r="E2070" s="432"/>
      <c r="F2070" s="432"/>
      <c r="G2070"/>
    </row>
    <row r="2071" spans="1:7" s="419" customFormat="1" ht="13.15" customHeight="1" x14ac:dyDescent="0.2">
      <c r="A2071" s="386"/>
      <c r="B2071" s="430"/>
      <c r="C2071" s="431"/>
      <c r="D2071" s="432"/>
      <c r="E2071" s="432"/>
      <c r="F2071" s="432"/>
      <c r="G2071"/>
    </row>
    <row r="2072" spans="1:7" s="419" customFormat="1" ht="13.15" customHeight="1" x14ac:dyDescent="0.2">
      <c r="A2072" s="386"/>
      <c r="B2072" s="430"/>
      <c r="C2072" s="431"/>
      <c r="D2072" s="432"/>
      <c r="E2072" s="432"/>
      <c r="F2072" s="432"/>
      <c r="G2072"/>
    </row>
    <row r="2073" spans="1:7" s="419" customFormat="1" ht="13.15" customHeight="1" x14ac:dyDescent="0.2">
      <c r="A2073" s="386"/>
      <c r="B2073" s="430"/>
      <c r="C2073" s="431"/>
      <c r="D2073" s="432"/>
      <c r="E2073" s="432"/>
      <c r="F2073" s="432"/>
      <c r="G2073"/>
    </row>
    <row r="2074" spans="1:7" s="419" customFormat="1" ht="13.15" customHeight="1" x14ac:dyDescent="0.2">
      <c r="A2074" s="386"/>
      <c r="B2074" s="430"/>
      <c r="C2074" s="431"/>
      <c r="D2074" s="432"/>
      <c r="E2074" s="432"/>
      <c r="F2074" s="432"/>
      <c r="G2074"/>
    </row>
    <row r="2075" spans="1:7" s="419" customFormat="1" ht="13.15" customHeight="1" x14ac:dyDescent="0.2">
      <c r="A2075" s="386"/>
      <c r="B2075" s="430"/>
      <c r="C2075" s="431"/>
      <c r="D2075" s="432"/>
      <c r="E2075" s="432"/>
      <c r="F2075" s="432"/>
      <c r="G2075"/>
    </row>
    <row r="2076" spans="1:7" s="419" customFormat="1" ht="13.15" customHeight="1" x14ac:dyDescent="0.2">
      <c r="A2076" s="386"/>
      <c r="B2076" s="430"/>
      <c r="C2076" s="431"/>
      <c r="D2076" s="432"/>
      <c r="E2076" s="432"/>
      <c r="F2076" s="432"/>
      <c r="G2076"/>
    </row>
    <row r="2077" spans="1:7" s="419" customFormat="1" ht="13.15" customHeight="1" x14ac:dyDescent="0.2">
      <c r="A2077" s="386"/>
      <c r="B2077" s="430"/>
      <c r="C2077" s="431"/>
      <c r="D2077" s="432"/>
      <c r="E2077" s="432"/>
      <c r="F2077" s="432"/>
      <c r="G2077"/>
    </row>
    <row r="2078" spans="1:7" s="419" customFormat="1" ht="13.15" customHeight="1" x14ac:dyDescent="0.2">
      <c r="A2078" s="386"/>
      <c r="B2078" s="430"/>
      <c r="C2078" s="431"/>
      <c r="D2078" s="432"/>
      <c r="E2078" s="432"/>
      <c r="F2078" s="432"/>
      <c r="G2078"/>
    </row>
    <row r="2079" spans="1:7" s="419" customFormat="1" ht="13.15" customHeight="1" x14ac:dyDescent="0.2">
      <c r="A2079" s="386"/>
      <c r="B2079" s="430"/>
      <c r="C2079" s="431"/>
      <c r="D2079" s="432"/>
      <c r="E2079" s="432"/>
      <c r="F2079" s="432"/>
      <c r="G2079"/>
    </row>
    <row r="2080" spans="1:7" s="419" customFormat="1" ht="13.15" customHeight="1" x14ac:dyDescent="0.2">
      <c r="A2080" s="386"/>
      <c r="B2080" s="430"/>
      <c r="C2080" s="431"/>
      <c r="D2080" s="432"/>
      <c r="E2080" s="432"/>
      <c r="F2080" s="432"/>
      <c r="G2080"/>
    </row>
    <row r="2081" spans="1:7" s="419" customFormat="1" ht="13.15" customHeight="1" x14ac:dyDescent="0.2">
      <c r="A2081" s="386"/>
      <c r="B2081" s="430"/>
      <c r="C2081" s="431"/>
      <c r="D2081" s="432"/>
      <c r="E2081" s="432"/>
      <c r="F2081" s="432"/>
      <c r="G2081"/>
    </row>
    <row r="2082" spans="1:7" s="419" customFormat="1" ht="13.15" customHeight="1" x14ac:dyDescent="0.2">
      <c r="A2082" s="386"/>
      <c r="B2082" s="430"/>
      <c r="C2082" s="431"/>
      <c r="D2082" s="432"/>
      <c r="E2082" s="432"/>
      <c r="F2082" s="432"/>
      <c r="G2082"/>
    </row>
    <row r="2083" spans="1:7" s="419" customFormat="1" ht="13.15" customHeight="1" x14ac:dyDescent="0.2">
      <c r="A2083" s="386"/>
      <c r="B2083" s="430"/>
      <c r="C2083" s="431"/>
      <c r="D2083" s="432"/>
      <c r="E2083" s="432"/>
      <c r="F2083" s="432"/>
      <c r="G2083"/>
    </row>
    <row r="2084" spans="1:7" s="419" customFormat="1" ht="13.15" customHeight="1" x14ac:dyDescent="0.2">
      <c r="A2084" s="386"/>
      <c r="B2084" s="430"/>
      <c r="C2084" s="431"/>
      <c r="D2084" s="432"/>
      <c r="E2084" s="432"/>
      <c r="F2084" s="432"/>
      <c r="G2084"/>
    </row>
    <row r="2085" spans="1:7" s="419" customFormat="1" ht="13.15" customHeight="1" x14ac:dyDescent="0.2">
      <c r="A2085" s="386"/>
      <c r="B2085" s="430"/>
      <c r="C2085" s="431"/>
      <c r="D2085" s="432"/>
      <c r="E2085" s="432"/>
      <c r="F2085" s="432"/>
      <c r="G2085"/>
    </row>
    <row r="2086" spans="1:7" s="419" customFormat="1" ht="13.15" customHeight="1" x14ac:dyDescent="0.2">
      <c r="A2086" s="386"/>
      <c r="B2086" s="430"/>
      <c r="C2086" s="431"/>
      <c r="D2086" s="432"/>
      <c r="E2086" s="432"/>
      <c r="F2086" s="432"/>
      <c r="G2086"/>
    </row>
    <row r="2087" spans="1:7" s="419" customFormat="1" ht="13.15" customHeight="1" x14ac:dyDescent="0.2">
      <c r="A2087" s="386"/>
      <c r="B2087" s="430"/>
      <c r="C2087" s="431"/>
      <c r="D2087" s="432"/>
      <c r="E2087" s="432"/>
      <c r="F2087" s="432"/>
      <c r="G2087"/>
    </row>
    <row r="2088" spans="1:7" s="419" customFormat="1" ht="13.15" customHeight="1" x14ac:dyDescent="0.2">
      <c r="A2088" s="386"/>
      <c r="B2088" s="430"/>
      <c r="C2088" s="431"/>
      <c r="D2088" s="432"/>
      <c r="E2088" s="432"/>
      <c r="F2088" s="432"/>
      <c r="G2088"/>
    </row>
    <row r="2089" spans="1:7" s="419" customFormat="1" ht="13.15" customHeight="1" x14ac:dyDescent="0.2">
      <c r="A2089" s="386"/>
      <c r="B2089" s="430"/>
      <c r="C2089" s="431"/>
      <c r="D2089" s="432"/>
      <c r="E2089" s="432"/>
      <c r="F2089" s="432"/>
      <c r="G2089"/>
    </row>
    <row r="2090" spans="1:7" s="419" customFormat="1" ht="13.15" customHeight="1" x14ac:dyDescent="0.2">
      <c r="A2090" s="386"/>
      <c r="B2090" s="430"/>
      <c r="C2090" s="431"/>
      <c r="D2090" s="432"/>
      <c r="E2090" s="432"/>
      <c r="F2090" s="432"/>
      <c r="G2090"/>
    </row>
    <row r="2091" spans="1:7" s="419" customFormat="1" ht="13.15" customHeight="1" x14ac:dyDescent="0.2">
      <c r="A2091" s="386"/>
      <c r="B2091" s="430"/>
      <c r="C2091" s="431"/>
      <c r="D2091" s="432"/>
      <c r="E2091" s="432"/>
      <c r="F2091" s="432"/>
      <c r="G2091"/>
    </row>
    <row r="2092" spans="1:7" s="419" customFormat="1" ht="13.15" customHeight="1" x14ac:dyDescent="0.2">
      <c r="A2092" s="386"/>
      <c r="B2092" s="430"/>
      <c r="C2092" s="431"/>
      <c r="D2092" s="432"/>
      <c r="E2092" s="432"/>
      <c r="F2092" s="432"/>
      <c r="G2092"/>
    </row>
    <row r="2093" spans="1:7" s="419" customFormat="1" ht="13.15" customHeight="1" x14ac:dyDescent="0.2">
      <c r="A2093" s="386"/>
      <c r="B2093" s="430"/>
      <c r="C2093" s="431"/>
      <c r="D2093" s="432"/>
      <c r="E2093" s="432"/>
      <c r="F2093" s="432"/>
      <c r="G2093"/>
    </row>
    <row r="2094" spans="1:7" s="419" customFormat="1" ht="13.15" customHeight="1" x14ac:dyDescent="0.2">
      <c r="A2094" s="386"/>
      <c r="B2094" s="430"/>
      <c r="C2094" s="431"/>
      <c r="D2094" s="432"/>
      <c r="E2094" s="432"/>
      <c r="F2094" s="432"/>
      <c r="G2094"/>
    </row>
    <row r="2095" spans="1:7" s="419" customFormat="1" ht="13.15" customHeight="1" x14ac:dyDescent="0.2">
      <c r="A2095" s="386"/>
      <c r="B2095" s="430"/>
      <c r="C2095" s="431"/>
      <c r="D2095" s="432"/>
      <c r="E2095" s="432"/>
      <c r="F2095" s="432"/>
      <c r="G2095"/>
    </row>
    <row r="2096" spans="1:7" s="419" customFormat="1" ht="13.15" customHeight="1" x14ac:dyDescent="0.2">
      <c r="A2096" s="386"/>
      <c r="B2096" s="430"/>
      <c r="C2096" s="431"/>
      <c r="D2096" s="432"/>
      <c r="E2096" s="432"/>
      <c r="F2096" s="432"/>
      <c r="G2096"/>
    </row>
    <row r="2097" spans="1:7" s="419" customFormat="1" ht="13.15" customHeight="1" x14ac:dyDescent="0.2">
      <c r="A2097" s="386"/>
      <c r="B2097" s="430"/>
      <c r="C2097" s="431"/>
      <c r="D2097" s="432"/>
      <c r="E2097" s="432"/>
      <c r="F2097" s="432"/>
      <c r="G2097"/>
    </row>
    <row r="2098" spans="1:7" s="419" customFormat="1" ht="13.15" customHeight="1" x14ac:dyDescent="0.2">
      <c r="A2098" s="386"/>
      <c r="B2098" s="430"/>
      <c r="C2098" s="431"/>
      <c r="D2098" s="432"/>
      <c r="E2098" s="432"/>
      <c r="F2098" s="432"/>
      <c r="G2098"/>
    </row>
    <row r="2099" spans="1:7" s="419" customFormat="1" ht="13.15" customHeight="1" x14ac:dyDescent="0.2">
      <c r="A2099" s="386"/>
      <c r="B2099" s="430"/>
      <c r="C2099" s="431"/>
      <c r="D2099" s="432"/>
      <c r="E2099" s="432"/>
      <c r="F2099" s="432"/>
      <c r="G2099"/>
    </row>
    <row r="2100" spans="1:7" s="419" customFormat="1" ht="13.15" customHeight="1" x14ac:dyDescent="0.2">
      <c r="A2100" s="386"/>
      <c r="B2100" s="430"/>
      <c r="C2100" s="431"/>
      <c r="D2100" s="432"/>
      <c r="E2100" s="432"/>
      <c r="F2100" s="432"/>
      <c r="G2100"/>
    </row>
    <row r="2101" spans="1:7" s="419" customFormat="1" ht="13.15" customHeight="1" x14ac:dyDescent="0.2">
      <c r="A2101" s="386"/>
      <c r="B2101" s="430"/>
      <c r="C2101" s="431"/>
      <c r="D2101" s="432"/>
      <c r="E2101" s="432"/>
      <c r="F2101" s="432"/>
      <c r="G2101"/>
    </row>
    <row r="2102" spans="1:7" s="419" customFormat="1" ht="13.15" customHeight="1" x14ac:dyDescent="0.2">
      <c r="A2102" s="386"/>
      <c r="B2102" s="430"/>
      <c r="C2102" s="431"/>
      <c r="D2102" s="432"/>
      <c r="E2102" s="432"/>
      <c r="F2102" s="432"/>
      <c r="G2102"/>
    </row>
    <row r="2103" spans="1:7" s="419" customFormat="1" ht="13.15" customHeight="1" x14ac:dyDescent="0.2">
      <c r="A2103" s="386"/>
      <c r="B2103" s="430"/>
      <c r="C2103" s="431"/>
      <c r="D2103" s="432"/>
      <c r="E2103" s="432"/>
      <c r="F2103" s="432"/>
      <c r="G2103"/>
    </row>
    <row r="2104" spans="1:7" s="419" customFormat="1" ht="13.15" customHeight="1" x14ac:dyDescent="0.2">
      <c r="A2104" s="386"/>
      <c r="B2104" s="430"/>
      <c r="C2104" s="431"/>
      <c r="D2104" s="432"/>
      <c r="E2104" s="432"/>
      <c r="F2104" s="432"/>
      <c r="G2104"/>
    </row>
    <row r="2105" spans="1:7" s="419" customFormat="1" ht="13.15" customHeight="1" x14ac:dyDescent="0.2">
      <c r="A2105" s="386"/>
      <c r="B2105" s="430"/>
      <c r="C2105" s="431"/>
      <c r="D2105" s="432"/>
      <c r="E2105" s="432"/>
      <c r="F2105" s="432"/>
      <c r="G2105"/>
    </row>
    <row r="2106" spans="1:7" s="419" customFormat="1" ht="13.15" customHeight="1" x14ac:dyDescent="0.2">
      <c r="A2106" s="386"/>
      <c r="B2106" s="430"/>
      <c r="C2106" s="431"/>
      <c r="D2106" s="432"/>
      <c r="E2106" s="432"/>
      <c r="F2106" s="432"/>
      <c r="G2106"/>
    </row>
    <row r="2107" spans="1:7" s="419" customFormat="1" ht="13.15" customHeight="1" x14ac:dyDescent="0.2">
      <c r="A2107" s="386"/>
      <c r="B2107" s="430"/>
      <c r="C2107" s="431"/>
      <c r="D2107" s="432"/>
      <c r="E2107" s="432"/>
      <c r="F2107" s="432"/>
      <c r="G2107"/>
    </row>
    <row r="2108" spans="1:7" s="419" customFormat="1" ht="13.15" customHeight="1" x14ac:dyDescent="0.2">
      <c r="A2108" s="386"/>
      <c r="B2108" s="430"/>
      <c r="C2108" s="431"/>
      <c r="D2108" s="432"/>
      <c r="E2108" s="432"/>
      <c r="F2108" s="432"/>
      <c r="G2108"/>
    </row>
    <row r="2109" spans="1:7" s="419" customFormat="1" ht="13.15" customHeight="1" x14ac:dyDescent="0.2">
      <c r="A2109" s="386"/>
      <c r="B2109" s="430"/>
      <c r="C2109" s="431"/>
      <c r="D2109" s="432"/>
      <c r="E2109" s="432"/>
      <c r="F2109" s="432"/>
      <c r="G2109"/>
    </row>
    <row r="2110" spans="1:7" s="419" customFormat="1" ht="13.15" customHeight="1" x14ac:dyDescent="0.2">
      <c r="A2110" s="386"/>
      <c r="B2110" s="430"/>
      <c r="C2110" s="431"/>
      <c r="D2110" s="432"/>
      <c r="E2110" s="432"/>
      <c r="F2110" s="432"/>
      <c r="G2110"/>
    </row>
    <row r="2111" spans="1:7" s="419" customFormat="1" ht="13.15" customHeight="1" x14ac:dyDescent="0.2">
      <c r="A2111" s="386"/>
      <c r="B2111" s="430"/>
      <c r="C2111" s="431"/>
      <c r="D2111" s="432"/>
      <c r="E2111" s="432"/>
      <c r="F2111" s="432"/>
      <c r="G2111"/>
    </row>
    <row r="2112" spans="1:7" s="419" customFormat="1" ht="13.15" customHeight="1" x14ac:dyDescent="0.2">
      <c r="A2112" s="386"/>
      <c r="B2112" s="430"/>
      <c r="C2112" s="431"/>
      <c r="D2112" s="432"/>
      <c r="E2112" s="432"/>
      <c r="F2112" s="432"/>
      <c r="G2112"/>
    </row>
    <row r="2113" spans="1:19" s="419" customFormat="1" ht="13.15" customHeight="1" x14ac:dyDescent="0.2">
      <c r="A2113" s="386"/>
      <c r="B2113" s="430"/>
      <c r="C2113" s="431"/>
      <c r="D2113" s="432"/>
      <c r="E2113" s="432"/>
      <c r="F2113" s="432"/>
      <c r="G2113"/>
    </row>
    <row r="2114" spans="1:19" s="419" customFormat="1" ht="13.15" customHeight="1" x14ac:dyDescent="0.2">
      <c r="A2114" s="386"/>
      <c r="B2114" s="430"/>
      <c r="C2114" s="431"/>
      <c r="D2114" s="432"/>
      <c r="E2114" s="432"/>
      <c r="F2114" s="432"/>
      <c r="G2114"/>
    </row>
    <row r="2115" spans="1:19" s="419" customFormat="1" ht="13.15" customHeight="1" x14ac:dyDescent="0.2">
      <c r="A2115" s="386"/>
      <c r="B2115" s="430"/>
      <c r="C2115" s="431"/>
      <c r="D2115" s="432"/>
      <c r="E2115" s="432"/>
      <c r="F2115" s="432"/>
      <c r="G2115"/>
    </row>
    <row r="2116" spans="1:19" s="419" customFormat="1" ht="13.15" customHeight="1" x14ac:dyDescent="0.2">
      <c r="A2116" s="386"/>
      <c r="B2116" s="430"/>
      <c r="C2116" s="431"/>
      <c r="D2116" s="432"/>
      <c r="E2116" s="432"/>
      <c r="F2116" s="432"/>
      <c r="G2116"/>
    </row>
    <row r="2117" spans="1:19" s="419" customFormat="1" ht="13.15" customHeight="1" x14ac:dyDescent="0.2">
      <c r="A2117" s="386"/>
      <c r="B2117" s="430"/>
      <c r="C2117" s="431"/>
      <c r="D2117" s="432"/>
      <c r="E2117" s="432"/>
      <c r="F2117" s="432"/>
      <c r="G2117"/>
    </row>
    <row r="2118" spans="1:19" s="419" customFormat="1" ht="13.15" customHeight="1" x14ac:dyDescent="0.2">
      <c r="A2118" s="386"/>
      <c r="B2118" s="430"/>
      <c r="C2118" s="431"/>
      <c r="D2118" s="432"/>
      <c r="E2118" s="432"/>
      <c r="F2118" s="432"/>
      <c r="G2118"/>
    </row>
    <row r="2119" spans="1:19" s="419" customFormat="1" ht="13.15" customHeight="1" x14ac:dyDescent="0.2">
      <c r="A2119" s="386"/>
      <c r="B2119" s="430"/>
      <c r="C2119" s="431"/>
      <c r="D2119" s="432"/>
      <c r="E2119" s="432"/>
      <c r="F2119" s="432"/>
      <c r="G2119"/>
    </row>
    <row r="2120" spans="1:19" s="419" customFormat="1" ht="13.15" customHeight="1" x14ac:dyDescent="0.2">
      <c r="A2120" s="386"/>
      <c r="B2120" s="430"/>
      <c r="C2120" s="431"/>
      <c r="D2120" s="432"/>
      <c r="E2120" s="432"/>
      <c r="F2120" s="432"/>
      <c r="G2120"/>
    </row>
    <row r="2121" spans="1:19" s="419" customFormat="1" ht="13.15" customHeight="1" x14ac:dyDescent="0.2">
      <c r="A2121" s="386"/>
      <c r="B2121" s="430"/>
      <c r="C2121" s="431"/>
      <c r="D2121" s="432"/>
      <c r="E2121" s="432"/>
      <c r="F2121" s="432"/>
      <c r="G2121"/>
    </row>
    <row r="2122" spans="1:19" s="419" customFormat="1" ht="13.15" customHeight="1" x14ac:dyDescent="0.2">
      <c r="A2122" s="386"/>
      <c r="B2122" s="430"/>
      <c r="C2122" s="431"/>
      <c r="D2122" s="432"/>
      <c r="E2122" s="432"/>
      <c r="F2122" s="432"/>
      <c r="G2122"/>
    </row>
    <row r="2123" spans="1:19" s="419" customFormat="1" ht="13.15" customHeight="1" x14ac:dyDescent="0.2">
      <c r="A2123" s="386"/>
      <c r="B2123" s="430"/>
      <c r="C2123" s="431"/>
      <c r="D2123" s="432"/>
      <c r="E2123" s="432"/>
      <c r="F2123" s="432"/>
      <c r="G2123"/>
    </row>
    <row r="2124" spans="1:19" s="419" customFormat="1" ht="13.15" customHeight="1" x14ac:dyDescent="0.2">
      <c r="A2124" s="386"/>
      <c r="B2124" s="430"/>
      <c r="C2124" s="431"/>
      <c r="D2124" s="432"/>
      <c r="E2124" s="432"/>
      <c r="F2124" s="432"/>
      <c r="G2124"/>
    </row>
    <row r="2125" spans="1:19" s="419" customFormat="1" ht="13.15" customHeight="1" x14ac:dyDescent="0.2">
      <c r="A2125" s="386"/>
      <c r="B2125" s="430"/>
      <c r="C2125" s="431"/>
      <c r="D2125" s="432"/>
      <c r="E2125" s="432"/>
      <c r="F2125" s="432"/>
      <c r="G2125"/>
    </row>
    <row r="2126" spans="1:19" ht="13.15" customHeight="1" x14ac:dyDescent="0.2">
      <c r="A2126" s="386"/>
      <c r="B2126" s="430"/>
      <c r="C2126" s="431"/>
      <c r="D2126" s="432"/>
      <c r="E2126" s="432"/>
      <c r="F2126" s="432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30"/>
      <c r="C2127" s="431"/>
      <c r="D2127" s="432"/>
      <c r="E2127" s="432"/>
      <c r="F2127" s="432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30"/>
      <c r="C2128" s="431"/>
      <c r="D2128" s="432"/>
      <c r="E2128" s="432"/>
      <c r="F2128" s="432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30"/>
      <c r="C2129" s="431"/>
      <c r="D2129" s="432"/>
      <c r="E2129" s="432"/>
      <c r="F2129" s="432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30"/>
      <c r="C2130" s="431"/>
      <c r="D2130" s="432"/>
      <c r="E2130" s="432"/>
      <c r="F2130" s="432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30"/>
      <c r="C2131" s="431"/>
      <c r="D2131" s="432"/>
      <c r="E2131" s="432"/>
      <c r="F2131" s="432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30"/>
      <c r="C2132" s="431"/>
      <c r="D2132" s="432"/>
      <c r="E2132" s="432"/>
      <c r="F2132" s="432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30"/>
      <c r="C2133" s="431"/>
      <c r="D2133" s="432"/>
      <c r="E2133" s="432"/>
      <c r="F2133" s="432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30"/>
      <c r="C2134" s="431"/>
      <c r="D2134" s="432"/>
      <c r="E2134" s="432"/>
      <c r="F2134" s="432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30"/>
      <c r="C2135" s="431"/>
      <c r="D2135" s="432"/>
      <c r="E2135" s="432"/>
      <c r="F2135" s="432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30"/>
      <c r="C2136" s="431"/>
      <c r="D2136" s="432"/>
      <c r="E2136" s="432"/>
      <c r="F2136" s="432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30"/>
      <c r="C2137" s="431"/>
      <c r="D2137" s="432"/>
      <c r="E2137" s="432"/>
      <c r="F2137" s="432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30"/>
      <c r="C2138" s="431"/>
      <c r="D2138" s="432"/>
      <c r="E2138" s="432"/>
      <c r="F2138" s="432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30"/>
      <c r="C2139" s="431"/>
      <c r="D2139" s="432"/>
      <c r="E2139" s="432"/>
      <c r="F2139" s="432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30"/>
      <c r="C2140" s="431"/>
      <c r="D2140" s="432"/>
      <c r="E2140" s="432"/>
      <c r="F2140" s="432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30"/>
      <c r="C2141" s="431"/>
      <c r="D2141" s="432"/>
      <c r="E2141" s="432"/>
      <c r="F2141" s="432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30"/>
      <c r="C2142" s="431"/>
      <c r="D2142" s="432"/>
      <c r="E2142" s="432"/>
      <c r="F2142" s="432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30"/>
      <c r="C2143" s="431"/>
      <c r="D2143" s="432"/>
      <c r="E2143" s="432"/>
      <c r="F2143" s="432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30"/>
      <c r="C2144" s="431"/>
      <c r="D2144" s="432"/>
      <c r="E2144" s="432"/>
      <c r="F2144" s="432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30"/>
      <c r="C2145" s="431"/>
      <c r="D2145" s="432"/>
      <c r="E2145" s="432"/>
      <c r="F2145" s="432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30"/>
      <c r="C2146" s="431"/>
      <c r="D2146" s="432"/>
      <c r="E2146" s="432"/>
      <c r="F2146" s="432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30"/>
      <c r="C2147" s="431"/>
      <c r="D2147" s="432"/>
      <c r="E2147" s="432"/>
      <c r="F2147" s="432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30"/>
      <c r="C2148" s="431"/>
      <c r="D2148" s="432"/>
      <c r="E2148" s="432"/>
      <c r="F2148" s="432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30"/>
      <c r="C2149" s="431"/>
      <c r="D2149" s="432"/>
      <c r="E2149" s="432"/>
      <c r="F2149" s="432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30"/>
      <c r="C2150" s="431"/>
      <c r="D2150" s="432"/>
      <c r="E2150" s="432"/>
      <c r="F2150" s="432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30"/>
      <c r="C2151" s="431"/>
      <c r="D2151" s="432"/>
      <c r="E2151" s="432"/>
      <c r="F2151" s="432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30"/>
      <c r="C2152" s="431"/>
      <c r="D2152" s="432"/>
      <c r="E2152" s="432"/>
      <c r="F2152" s="432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30"/>
      <c r="C2153" s="431"/>
      <c r="D2153" s="432"/>
      <c r="E2153" s="432"/>
      <c r="F2153" s="432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30"/>
      <c r="C2154" s="431"/>
      <c r="D2154" s="432"/>
      <c r="E2154" s="432"/>
      <c r="F2154" s="432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30"/>
      <c r="C2155" s="431"/>
      <c r="D2155" s="432"/>
      <c r="E2155" s="432"/>
      <c r="F2155" s="432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30"/>
      <c r="C2156" s="431"/>
      <c r="D2156" s="432"/>
      <c r="E2156" s="432"/>
      <c r="F2156" s="432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30"/>
      <c r="C2157" s="431"/>
      <c r="D2157" s="432"/>
      <c r="E2157" s="432"/>
      <c r="F2157" s="432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30"/>
      <c r="C2158" s="431"/>
      <c r="D2158" s="432"/>
      <c r="E2158" s="432"/>
      <c r="F2158" s="432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30"/>
      <c r="C2159" s="431"/>
      <c r="D2159" s="432"/>
      <c r="E2159" s="432"/>
      <c r="F2159" s="432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30"/>
      <c r="C2160" s="431"/>
      <c r="D2160" s="432"/>
      <c r="E2160" s="432"/>
      <c r="F2160" s="432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30"/>
      <c r="C2161" s="431"/>
      <c r="D2161" s="432"/>
      <c r="E2161" s="432"/>
      <c r="F2161" s="432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30"/>
      <c r="C2162" s="431"/>
      <c r="D2162" s="432"/>
      <c r="E2162" s="432"/>
      <c r="F2162" s="432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30"/>
      <c r="C2163" s="431"/>
      <c r="D2163" s="432"/>
      <c r="E2163" s="432"/>
      <c r="F2163" s="432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30"/>
      <c r="C2164" s="431"/>
      <c r="D2164" s="432"/>
      <c r="E2164" s="432"/>
      <c r="F2164" s="432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30"/>
      <c r="C2165" s="431"/>
      <c r="D2165" s="432"/>
      <c r="E2165" s="432"/>
      <c r="F2165" s="432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30"/>
      <c r="C2166" s="431"/>
      <c r="D2166" s="432"/>
      <c r="E2166" s="432"/>
      <c r="F2166" s="432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30"/>
      <c r="C2167" s="431"/>
      <c r="D2167" s="432"/>
      <c r="E2167" s="432"/>
      <c r="F2167" s="432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30"/>
      <c r="C2168" s="431"/>
      <c r="D2168" s="432"/>
      <c r="E2168" s="432"/>
      <c r="F2168" s="432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30"/>
      <c r="C2169" s="431"/>
      <c r="D2169" s="432"/>
      <c r="E2169" s="432"/>
      <c r="F2169" s="432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30"/>
      <c r="C2170" s="431"/>
      <c r="D2170" s="432"/>
      <c r="E2170" s="432"/>
      <c r="F2170" s="432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30"/>
      <c r="C2171" s="431"/>
      <c r="D2171" s="432"/>
      <c r="E2171" s="432"/>
      <c r="F2171" s="432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30"/>
      <c r="C2172" s="431"/>
      <c r="D2172" s="432"/>
      <c r="E2172" s="432"/>
      <c r="F2172" s="432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30"/>
      <c r="C2173" s="431"/>
      <c r="D2173" s="432"/>
      <c r="E2173" s="432"/>
      <c r="F2173" s="432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30"/>
      <c r="C2174" s="431"/>
      <c r="D2174" s="432"/>
      <c r="E2174" s="432"/>
      <c r="F2174" s="432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30"/>
      <c r="C2175" s="431"/>
      <c r="D2175" s="432"/>
      <c r="E2175" s="432"/>
      <c r="F2175" s="432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30"/>
      <c r="C2176" s="431"/>
      <c r="D2176" s="432"/>
      <c r="E2176" s="432"/>
      <c r="F2176" s="432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30"/>
      <c r="C2177" s="431"/>
      <c r="D2177" s="432"/>
      <c r="E2177" s="432"/>
      <c r="F2177" s="432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30"/>
      <c r="C2178" s="431"/>
      <c r="D2178" s="432"/>
      <c r="E2178" s="432"/>
      <c r="F2178" s="432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30"/>
      <c r="C2179" s="431"/>
      <c r="D2179" s="432"/>
      <c r="E2179" s="432"/>
      <c r="F2179" s="432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30"/>
      <c r="C2180" s="431"/>
      <c r="D2180" s="432"/>
      <c r="E2180" s="432"/>
      <c r="F2180" s="432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30"/>
      <c r="C2181" s="431"/>
      <c r="D2181" s="432"/>
      <c r="E2181" s="432"/>
      <c r="F2181" s="432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30"/>
      <c r="C2182" s="431"/>
      <c r="D2182" s="432"/>
      <c r="E2182" s="432"/>
      <c r="F2182" s="432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30"/>
      <c r="C2183" s="431"/>
      <c r="D2183" s="432"/>
      <c r="E2183" s="432"/>
      <c r="F2183" s="432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30"/>
      <c r="C2184" s="431"/>
      <c r="D2184" s="432"/>
      <c r="E2184" s="432"/>
      <c r="F2184" s="432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30"/>
      <c r="C2185" s="431"/>
      <c r="D2185" s="432"/>
      <c r="E2185" s="432"/>
      <c r="F2185" s="432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30"/>
      <c r="C2186" s="431"/>
      <c r="D2186" s="432"/>
      <c r="E2186" s="432"/>
      <c r="F2186" s="432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30"/>
      <c r="C2187" s="431"/>
      <c r="D2187" s="432"/>
      <c r="E2187" s="432"/>
      <c r="F2187" s="432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30"/>
      <c r="C2188" s="431"/>
      <c r="D2188" s="432"/>
      <c r="E2188" s="432"/>
      <c r="F2188" s="432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30"/>
      <c r="C2189" s="431"/>
      <c r="D2189" s="432"/>
      <c r="E2189" s="432"/>
      <c r="F2189" s="432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30"/>
      <c r="C2190" s="431"/>
      <c r="D2190" s="432"/>
      <c r="E2190" s="432"/>
      <c r="F2190" s="432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30"/>
      <c r="C2191" s="431"/>
      <c r="D2191" s="432"/>
      <c r="E2191" s="432"/>
      <c r="F2191" s="432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30"/>
      <c r="C2192" s="431"/>
      <c r="D2192" s="432"/>
      <c r="E2192" s="432"/>
      <c r="F2192" s="432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30"/>
      <c r="C2193" s="431"/>
      <c r="D2193" s="432"/>
      <c r="E2193" s="432"/>
      <c r="F2193" s="432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30"/>
      <c r="C2194" s="431"/>
      <c r="D2194" s="432"/>
      <c r="E2194" s="432"/>
      <c r="F2194" s="432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30"/>
      <c r="C2195" s="431"/>
      <c r="D2195" s="432"/>
      <c r="E2195" s="432"/>
      <c r="F2195" s="432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30"/>
      <c r="C2196" s="431"/>
      <c r="D2196" s="432"/>
      <c r="E2196" s="432"/>
      <c r="F2196" s="432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30"/>
      <c r="C2197" s="431"/>
      <c r="D2197" s="432"/>
      <c r="E2197" s="432"/>
      <c r="F2197" s="432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30"/>
      <c r="C2198" s="431"/>
      <c r="D2198" s="432"/>
      <c r="E2198" s="432"/>
      <c r="F2198" s="432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30"/>
      <c r="C2199" s="431"/>
      <c r="D2199" s="432"/>
      <c r="E2199" s="432"/>
      <c r="F2199" s="432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30"/>
      <c r="C2200" s="431"/>
      <c r="D2200" s="432"/>
      <c r="E2200" s="432"/>
      <c r="F2200" s="432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30"/>
      <c r="C2201" s="431"/>
      <c r="D2201" s="432"/>
      <c r="E2201" s="432"/>
      <c r="F2201" s="432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30"/>
      <c r="C2202" s="431"/>
      <c r="D2202" s="432"/>
      <c r="E2202" s="432"/>
      <c r="F2202" s="432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30"/>
      <c r="C2203" s="431"/>
      <c r="D2203" s="432"/>
      <c r="E2203" s="432"/>
      <c r="F2203" s="432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30"/>
      <c r="C2204" s="431"/>
      <c r="D2204" s="432"/>
      <c r="E2204" s="432"/>
      <c r="F2204" s="432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30"/>
      <c r="C2205" s="431"/>
      <c r="D2205" s="432"/>
      <c r="E2205" s="432"/>
      <c r="F2205" s="432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30"/>
      <c r="C2206" s="431"/>
      <c r="D2206" s="432"/>
      <c r="E2206" s="432"/>
      <c r="F2206" s="432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30"/>
      <c r="C2207" s="431"/>
      <c r="D2207" s="432"/>
      <c r="E2207" s="432"/>
      <c r="F2207" s="432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30"/>
      <c r="C2208" s="431"/>
      <c r="D2208" s="432"/>
      <c r="E2208" s="432"/>
      <c r="F2208" s="432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30"/>
      <c r="C2209" s="431"/>
      <c r="D2209" s="432"/>
      <c r="E2209" s="432"/>
      <c r="F2209" s="432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30"/>
      <c r="C2210" s="431"/>
      <c r="D2210" s="432"/>
      <c r="E2210" s="432"/>
      <c r="F2210" s="432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30"/>
      <c r="C2211" s="431"/>
      <c r="D2211" s="432"/>
      <c r="E2211" s="432"/>
      <c r="F2211" s="432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30"/>
      <c r="C2212" s="431"/>
      <c r="D2212" s="432"/>
      <c r="E2212" s="432"/>
      <c r="F2212" s="432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30"/>
      <c r="C2213" s="431"/>
      <c r="D2213" s="432"/>
      <c r="E2213" s="432"/>
      <c r="F2213" s="432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30"/>
      <c r="C2214" s="431"/>
      <c r="D2214" s="432"/>
      <c r="E2214" s="432"/>
      <c r="F2214" s="432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30"/>
      <c r="C2215" s="431"/>
      <c r="D2215" s="432"/>
      <c r="E2215" s="432"/>
      <c r="F2215" s="432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30"/>
      <c r="C2216" s="431"/>
      <c r="D2216" s="432"/>
      <c r="E2216" s="432"/>
      <c r="F2216" s="432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30"/>
      <c r="C2217" s="431"/>
      <c r="D2217" s="432"/>
      <c r="E2217" s="432"/>
      <c r="F2217" s="432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30"/>
      <c r="C2218" s="431"/>
      <c r="D2218" s="432"/>
      <c r="E2218" s="432"/>
      <c r="F2218" s="432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30"/>
      <c r="C2219" s="431"/>
      <c r="D2219" s="432"/>
      <c r="E2219" s="432"/>
      <c r="F2219" s="432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30"/>
      <c r="C2220" s="431"/>
      <c r="D2220" s="432"/>
      <c r="E2220" s="432"/>
      <c r="F2220" s="432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30"/>
      <c r="C2221" s="431"/>
      <c r="D2221" s="432"/>
      <c r="E2221" s="432"/>
      <c r="F2221" s="432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30"/>
      <c r="C2222" s="431"/>
      <c r="D2222" s="432"/>
      <c r="E2222" s="432"/>
      <c r="F2222" s="432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30"/>
      <c r="C2223" s="431"/>
      <c r="D2223" s="432"/>
      <c r="E2223" s="432"/>
      <c r="F2223" s="432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30"/>
      <c r="C2224" s="431"/>
      <c r="D2224" s="432"/>
      <c r="E2224" s="432"/>
      <c r="F2224" s="432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30"/>
      <c r="C2225" s="431"/>
      <c r="D2225" s="432"/>
      <c r="E2225" s="432"/>
      <c r="F2225" s="432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30"/>
      <c r="C2226" s="431"/>
      <c r="D2226" s="432"/>
      <c r="E2226" s="432"/>
      <c r="F2226" s="432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30"/>
      <c r="C2227" s="431"/>
      <c r="D2227" s="432"/>
      <c r="E2227" s="432"/>
      <c r="F2227" s="432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30"/>
      <c r="C2228" s="431"/>
      <c r="D2228" s="432"/>
      <c r="E2228" s="432"/>
      <c r="F2228" s="432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30"/>
      <c r="C2229" s="431"/>
      <c r="D2229" s="432"/>
      <c r="E2229" s="432"/>
      <c r="F2229" s="432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30"/>
      <c r="C2230" s="431"/>
      <c r="D2230" s="432"/>
      <c r="E2230" s="432"/>
      <c r="F2230" s="432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30"/>
      <c r="C2231" s="431"/>
      <c r="D2231" s="432"/>
      <c r="E2231" s="432"/>
      <c r="F2231" s="432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30"/>
      <c r="C2232" s="431"/>
      <c r="D2232" s="432"/>
      <c r="E2232" s="432"/>
      <c r="F2232" s="432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30"/>
      <c r="C2233" s="431"/>
      <c r="D2233" s="432"/>
      <c r="E2233" s="432"/>
      <c r="F2233" s="432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30"/>
      <c r="C2234" s="431"/>
      <c r="D2234" s="432"/>
      <c r="E2234" s="432"/>
      <c r="F2234" s="432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30"/>
      <c r="C2235" s="431"/>
      <c r="D2235" s="432"/>
      <c r="E2235" s="432"/>
      <c r="F2235" s="432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30"/>
      <c r="C2236" s="431"/>
      <c r="D2236" s="432"/>
      <c r="E2236" s="432"/>
      <c r="F2236" s="432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30"/>
      <c r="C2237" s="431"/>
      <c r="D2237" s="432"/>
      <c r="E2237" s="432"/>
      <c r="F2237" s="432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30"/>
      <c r="C2238" s="431"/>
      <c r="D2238" s="432"/>
      <c r="E2238" s="432"/>
      <c r="F2238" s="432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30"/>
      <c r="C2239" s="431"/>
      <c r="D2239" s="432"/>
      <c r="E2239" s="432"/>
      <c r="F2239" s="432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30"/>
      <c r="C2240" s="431"/>
      <c r="D2240" s="432"/>
      <c r="E2240" s="432"/>
      <c r="F2240" s="432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30"/>
      <c r="C2241" s="431"/>
      <c r="D2241" s="432"/>
      <c r="E2241" s="432"/>
      <c r="F2241" s="432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30"/>
      <c r="C2242" s="431"/>
      <c r="D2242" s="432"/>
      <c r="E2242" s="432"/>
      <c r="F2242" s="432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30"/>
      <c r="C2243" s="431"/>
      <c r="D2243" s="432"/>
      <c r="E2243" s="432"/>
      <c r="F2243" s="432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30"/>
      <c r="C2244" s="431"/>
      <c r="D2244" s="432"/>
      <c r="E2244" s="432"/>
      <c r="F2244" s="432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30"/>
      <c r="C2245" s="431"/>
      <c r="D2245" s="432"/>
      <c r="E2245" s="432"/>
      <c r="F2245" s="432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30"/>
      <c r="C2246" s="431"/>
      <c r="D2246" s="432"/>
      <c r="E2246" s="432"/>
      <c r="F2246" s="432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30"/>
      <c r="C2247" s="431"/>
      <c r="D2247" s="432"/>
      <c r="E2247" s="432"/>
      <c r="F2247" s="432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30"/>
      <c r="C2248" s="431"/>
      <c r="D2248" s="432"/>
      <c r="E2248" s="432"/>
      <c r="F2248" s="432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30"/>
      <c r="C2249" s="431"/>
      <c r="D2249" s="432"/>
      <c r="E2249" s="432"/>
      <c r="F2249" s="432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30"/>
      <c r="C2250" s="431"/>
      <c r="D2250" s="432"/>
      <c r="E2250" s="432"/>
      <c r="F2250" s="432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30"/>
      <c r="C2251" s="431"/>
      <c r="D2251" s="432"/>
      <c r="E2251" s="432"/>
      <c r="F2251" s="432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30"/>
      <c r="C2252" s="431"/>
      <c r="D2252" s="432"/>
      <c r="E2252" s="432"/>
      <c r="F2252" s="432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30"/>
      <c r="C2253" s="431"/>
      <c r="D2253" s="432"/>
      <c r="E2253" s="432"/>
      <c r="F2253" s="432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30"/>
      <c r="C2254" s="431"/>
      <c r="D2254" s="432"/>
      <c r="E2254" s="432"/>
      <c r="F2254" s="432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30"/>
      <c r="C2255" s="431"/>
      <c r="D2255" s="432"/>
      <c r="E2255" s="432"/>
      <c r="F2255" s="432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30"/>
      <c r="C2256" s="431"/>
      <c r="D2256" s="432"/>
      <c r="E2256" s="432"/>
      <c r="F2256" s="432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30"/>
      <c r="C2257" s="431"/>
      <c r="D2257" s="432"/>
      <c r="E2257" s="432"/>
      <c r="F2257" s="432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30"/>
      <c r="C2258" s="431"/>
      <c r="D2258" s="432"/>
      <c r="E2258" s="432"/>
      <c r="F2258" s="432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30"/>
      <c r="C2259" s="431"/>
      <c r="D2259" s="432"/>
      <c r="E2259" s="432"/>
      <c r="F2259" s="432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30"/>
      <c r="C2260" s="431"/>
      <c r="D2260" s="432"/>
      <c r="E2260" s="432"/>
      <c r="F2260" s="432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30"/>
      <c r="C2261" s="431"/>
      <c r="D2261" s="432"/>
      <c r="E2261" s="432"/>
      <c r="F2261" s="432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30"/>
      <c r="C2262" s="431"/>
      <c r="D2262" s="432"/>
      <c r="E2262" s="432"/>
      <c r="F2262" s="432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30"/>
      <c r="C2263" s="431"/>
      <c r="D2263" s="432"/>
      <c r="E2263" s="432"/>
      <c r="F2263" s="432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30"/>
      <c r="C2264" s="431"/>
      <c r="D2264" s="432"/>
      <c r="E2264" s="432"/>
      <c r="F2264" s="432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30"/>
      <c r="C2265" s="431"/>
      <c r="D2265" s="432"/>
      <c r="E2265" s="432"/>
      <c r="F2265" s="432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30"/>
      <c r="C2266" s="431"/>
      <c r="D2266" s="432"/>
      <c r="E2266" s="432"/>
      <c r="F2266" s="432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30"/>
      <c r="C2267" s="431"/>
      <c r="D2267" s="432"/>
      <c r="E2267" s="432"/>
      <c r="F2267" s="432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30"/>
      <c r="C2268" s="431"/>
      <c r="D2268" s="432"/>
      <c r="E2268" s="432"/>
      <c r="F2268" s="432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30"/>
      <c r="C2269" s="431"/>
      <c r="D2269" s="432"/>
      <c r="E2269" s="432"/>
      <c r="F2269" s="432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30"/>
      <c r="C2270" s="431"/>
      <c r="D2270" s="432"/>
      <c r="E2270" s="432"/>
      <c r="F2270" s="432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30"/>
      <c r="C2271" s="431"/>
      <c r="D2271" s="432"/>
      <c r="E2271" s="432"/>
      <c r="F2271" s="432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30"/>
      <c r="C2272" s="431"/>
      <c r="D2272" s="432"/>
      <c r="E2272" s="432"/>
      <c r="F2272" s="432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30"/>
      <c r="C2273" s="431"/>
      <c r="D2273" s="432"/>
      <c r="E2273" s="432"/>
      <c r="F2273" s="432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30"/>
      <c r="C2274" s="431"/>
      <c r="D2274" s="432"/>
      <c r="E2274" s="432"/>
      <c r="F2274" s="432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30"/>
      <c r="C2275" s="431"/>
      <c r="D2275" s="432"/>
      <c r="E2275" s="432"/>
      <c r="F2275" s="432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30"/>
      <c r="C2276" s="431"/>
      <c r="D2276" s="432"/>
      <c r="E2276" s="432"/>
      <c r="F2276" s="432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30"/>
      <c r="C2277" s="431"/>
      <c r="D2277" s="432"/>
      <c r="E2277" s="432"/>
      <c r="F2277" s="432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30"/>
      <c r="C2278" s="431"/>
      <c r="D2278" s="432"/>
      <c r="E2278" s="432"/>
      <c r="F2278" s="432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30"/>
      <c r="C2279" s="431"/>
      <c r="D2279" s="432"/>
      <c r="E2279" s="432"/>
      <c r="F2279" s="432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30"/>
      <c r="C2280" s="431"/>
      <c r="D2280" s="432"/>
      <c r="E2280" s="432"/>
      <c r="F2280" s="432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30"/>
      <c r="C2281" s="431"/>
      <c r="D2281" s="432"/>
      <c r="E2281" s="432"/>
      <c r="F2281" s="432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30"/>
      <c r="C2282" s="431"/>
      <c r="D2282" s="432"/>
      <c r="E2282" s="432"/>
      <c r="F2282" s="432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30"/>
      <c r="C2283" s="431"/>
      <c r="D2283" s="432"/>
      <c r="E2283" s="432"/>
      <c r="F2283" s="432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30"/>
      <c r="C2284" s="431"/>
      <c r="D2284" s="432"/>
      <c r="E2284" s="432"/>
      <c r="F2284" s="432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30"/>
      <c r="C2285" s="431"/>
      <c r="D2285" s="432"/>
      <c r="E2285" s="432"/>
      <c r="F2285" s="432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30"/>
      <c r="C2286" s="431"/>
      <c r="D2286" s="432"/>
      <c r="E2286" s="432"/>
      <c r="F2286" s="432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30"/>
      <c r="C2287" s="431"/>
      <c r="D2287" s="432"/>
      <c r="E2287" s="432"/>
      <c r="F2287" s="432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30"/>
      <c r="C2288" s="431"/>
      <c r="D2288" s="432"/>
      <c r="E2288" s="432"/>
      <c r="F2288" s="432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30"/>
      <c r="C2289" s="431"/>
      <c r="D2289" s="432"/>
      <c r="E2289" s="432"/>
      <c r="F2289" s="432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30"/>
      <c r="C2290" s="431"/>
      <c r="D2290" s="432"/>
      <c r="E2290" s="432"/>
      <c r="F2290" s="432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30"/>
      <c r="C2291" s="431"/>
      <c r="D2291" s="432"/>
      <c r="E2291" s="432"/>
      <c r="F2291" s="432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30"/>
      <c r="C2292" s="431"/>
      <c r="D2292" s="432"/>
      <c r="E2292" s="432"/>
      <c r="F2292" s="432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30"/>
      <c r="C2293" s="431"/>
      <c r="D2293" s="432"/>
      <c r="E2293" s="432"/>
      <c r="F2293" s="432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30"/>
      <c r="C2294" s="431"/>
      <c r="D2294" s="432"/>
      <c r="E2294" s="432"/>
      <c r="F2294" s="432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30"/>
      <c r="C2295" s="431"/>
      <c r="D2295" s="432"/>
      <c r="E2295" s="432"/>
      <c r="F2295" s="432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30"/>
      <c r="C2296" s="431"/>
      <c r="D2296" s="432"/>
      <c r="E2296" s="432"/>
      <c r="F2296" s="432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30"/>
      <c r="C2297" s="431"/>
      <c r="D2297" s="432"/>
      <c r="E2297" s="432"/>
      <c r="F2297" s="432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30"/>
      <c r="C2298" s="431"/>
      <c r="D2298" s="432"/>
      <c r="E2298" s="432"/>
      <c r="F2298" s="432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30"/>
      <c r="C2299" s="431"/>
      <c r="D2299" s="432"/>
      <c r="E2299" s="432"/>
      <c r="F2299" s="432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30"/>
      <c r="C2300" s="431"/>
      <c r="D2300" s="432"/>
      <c r="E2300" s="432"/>
      <c r="F2300" s="432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30"/>
      <c r="C2301" s="431"/>
      <c r="D2301" s="432"/>
      <c r="E2301" s="432"/>
      <c r="F2301" s="432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30"/>
      <c r="C2302" s="431"/>
      <c r="D2302" s="432"/>
      <c r="E2302" s="432"/>
      <c r="F2302" s="432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30"/>
      <c r="C2303" s="431"/>
      <c r="D2303" s="432"/>
      <c r="E2303" s="432"/>
      <c r="F2303" s="432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30"/>
      <c r="C2304" s="431"/>
      <c r="D2304" s="432"/>
      <c r="E2304" s="432"/>
      <c r="F2304" s="432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30"/>
      <c r="C2305" s="431"/>
      <c r="D2305" s="432"/>
      <c r="E2305" s="432"/>
      <c r="F2305" s="432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30"/>
      <c r="C2306" s="431"/>
      <c r="D2306" s="432"/>
      <c r="E2306" s="432"/>
      <c r="F2306" s="432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30"/>
      <c r="C2307" s="431"/>
      <c r="D2307" s="432"/>
      <c r="E2307" s="432"/>
      <c r="F2307" s="432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30"/>
      <c r="C2308" s="431"/>
      <c r="D2308" s="432"/>
      <c r="E2308" s="432"/>
      <c r="F2308" s="432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30"/>
      <c r="C2309" s="431"/>
      <c r="D2309" s="432"/>
      <c r="E2309" s="432"/>
      <c r="F2309" s="432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30"/>
      <c r="C2310" s="431"/>
      <c r="D2310" s="432"/>
      <c r="E2310" s="432"/>
      <c r="F2310" s="432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30"/>
      <c r="C2311" s="431"/>
      <c r="D2311" s="432"/>
      <c r="E2311" s="432"/>
      <c r="F2311" s="432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30"/>
      <c r="C2312" s="431"/>
      <c r="D2312" s="432"/>
      <c r="E2312" s="432"/>
      <c r="F2312" s="432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30"/>
      <c r="C2313" s="431"/>
      <c r="D2313" s="432"/>
      <c r="E2313" s="432"/>
      <c r="F2313" s="432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30"/>
      <c r="C2314" s="431"/>
      <c r="D2314" s="432"/>
      <c r="E2314" s="432"/>
      <c r="F2314" s="432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30"/>
      <c r="C2315" s="431"/>
      <c r="D2315" s="432"/>
      <c r="E2315" s="432"/>
      <c r="F2315" s="432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30"/>
      <c r="C2316" s="431"/>
      <c r="D2316" s="432"/>
      <c r="E2316" s="432"/>
      <c r="F2316" s="432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30"/>
      <c r="C2317" s="431"/>
      <c r="D2317" s="432"/>
      <c r="E2317" s="432"/>
      <c r="F2317" s="432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30"/>
      <c r="C2318" s="431"/>
      <c r="D2318" s="432"/>
      <c r="E2318" s="432"/>
      <c r="F2318" s="432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30"/>
      <c r="C2319" s="431"/>
      <c r="D2319" s="432"/>
      <c r="E2319" s="432"/>
      <c r="F2319" s="432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30"/>
      <c r="C2320" s="431"/>
      <c r="D2320" s="432"/>
      <c r="E2320" s="432"/>
      <c r="F2320" s="432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30"/>
      <c r="C2321" s="431"/>
      <c r="D2321" s="432"/>
      <c r="E2321" s="432"/>
      <c r="F2321" s="432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30"/>
      <c r="C2322" s="431"/>
      <c r="D2322" s="432"/>
      <c r="E2322" s="432"/>
      <c r="F2322" s="432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30"/>
      <c r="C2323" s="431"/>
      <c r="D2323" s="432"/>
      <c r="E2323" s="432"/>
      <c r="F2323" s="432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30"/>
      <c r="C2324" s="431"/>
      <c r="D2324" s="432"/>
      <c r="E2324" s="432"/>
      <c r="F2324" s="432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30"/>
      <c r="C2325" s="431"/>
      <c r="D2325" s="432"/>
      <c r="E2325" s="432"/>
      <c r="F2325" s="432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30"/>
      <c r="C2326" s="431"/>
      <c r="D2326" s="432"/>
      <c r="E2326" s="432"/>
      <c r="F2326" s="432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30"/>
      <c r="C2327" s="431"/>
      <c r="D2327" s="432"/>
      <c r="E2327" s="432"/>
      <c r="F2327" s="432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30"/>
      <c r="C2328" s="431"/>
      <c r="D2328" s="432"/>
      <c r="E2328" s="432"/>
      <c r="F2328" s="432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30"/>
      <c r="C2329" s="431"/>
      <c r="D2329" s="432"/>
      <c r="E2329" s="432"/>
      <c r="F2329" s="432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30"/>
      <c r="C2330" s="431"/>
      <c r="D2330" s="432"/>
      <c r="E2330" s="432"/>
      <c r="F2330" s="432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30"/>
      <c r="C2331" s="431"/>
      <c r="D2331" s="432"/>
      <c r="E2331" s="432"/>
      <c r="F2331" s="432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30"/>
      <c r="C2332" s="431"/>
      <c r="D2332" s="432"/>
      <c r="E2332" s="432"/>
      <c r="F2332" s="432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30"/>
      <c r="C2333" s="431"/>
      <c r="D2333" s="432"/>
      <c r="E2333" s="432"/>
      <c r="F2333" s="432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30"/>
      <c r="C2334" s="431"/>
      <c r="D2334" s="432"/>
      <c r="E2334" s="432"/>
      <c r="F2334" s="432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30"/>
      <c r="C2335" s="431"/>
      <c r="D2335" s="432"/>
      <c r="E2335" s="432"/>
      <c r="F2335" s="432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30"/>
      <c r="C2336" s="431"/>
      <c r="D2336" s="432"/>
      <c r="E2336" s="432"/>
      <c r="F2336" s="432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30"/>
      <c r="C2337" s="431"/>
      <c r="D2337" s="432"/>
      <c r="E2337" s="432"/>
      <c r="F2337" s="432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30"/>
      <c r="C2338" s="431"/>
      <c r="D2338" s="432"/>
      <c r="E2338" s="432"/>
      <c r="F2338" s="432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30"/>
      <c r="C2339" s="431"/>
      <c r="D2339" s="432"/>
      <c r="E2339" s="432"/>
      <c r="F2339" s="432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30"/>
      <c r="C2340" s="431"/>
      <c r="D2340" s="432"/>
      <c r="E2340" s="432"/>
      <c r="F2340" s="432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30"/>
      <c r="C2341" s="431"/>
      <c r="D2341" s="432"/>
      <c r="E2341" s="432"/>
      <c r="F2341" s="432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30"/>
      <c r="C2342" s="431"/>
      <c r="D2342" s="432"/>
      <c r="E2342" s="432"/>
      <c r="F2342" s="432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30"/>
      <c r="C2343" s="431"/>
      <c r="D2343" s="432"/>
      <c r="E2343" s="432"/>
      <c r="F2343" s="432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30"/>
      <c r="C2344" s="431"/>
      <c r="D2344" s="432"/>
      <c r="E2344" s="432"/>
      <c r="F2344" s="432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30"/>
      <c r="C2345" s="431"/>
      <c r="D2345" s="432"/>
      <c r="E2345" s="432"/>
      <c r="F2345" s="432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30"/>
      <c r="C2346" s="431"/>
      <c r="D2346" s="432"/>
      <c r="E2346" s="432"/>
      <c r="F2346" s="432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30"/>
      <c r="C2347" s="431"/>
      <c r="D2347" s="432"/>
      <c r="E2347" s="432"/>
      <c r="F2347" s="432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30"/>
      <c r="C2348" s="431"/>
      <c r="D2348" s="432"/>
      <c r="E2348" s="432"/>
      <c r="F2348" s="432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30"/>
      <c r="C2349" s="431"/>
      <c r="D2349" s="432"/>
      <c r="E2349" s="432"/>
      <c r="F2349" s="432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30"/>
      <c r="C2350" s="431"/>
      <c r="D2350" s="432"/>
      <c r="E2350" s="432"/>
      <c r="F2350" s="432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30"/>
      <c r="C2351" s="431"/>
      <c r="D2351" s="432"/>
      <c r="E2351" s="432"/>
      <c r="F2351" s="432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30"/>
      <c r="C2352" s="431"/>
      <c r="D2352" s="432"/>
      <c r="E2352" s="432"/>
      <c r="F2352" s="432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30"/>
      <c r="C2353" s="431"/>
      <c r="D2353" s="432"/>
      <c r="E2353" s="432"/>
      <c r="F2353" s="432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30"/>
      <c r="C2354" s="431"/>
      <c r="D2354" s="432"/>
      <c r="E2354" s="432"/>
      <c r="F2354" s="432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30"/>
      <c r="C2355" s="431"/>
      <c r="D2355" s="432"/>
      <c r="E2355" s="432"/>
      <c r="F2355" s="432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30"/>
      <c r="C2356" s="431"/>
      <c r="D2356" s="432"/>
      <c r="E2356" s="432"/>
      <c r="F2356" s="432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30"/>
      <c r="C2357" s="431"/>
      <c r="D2357" s="432"/>
      <c r="E2357" s="432"/>
      <c r="F2357" s="432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30"/>
      <c r="C2358" s="431"/>
      <c r="D2358" s="432"/>
      <c r="E2358" s="432"/>
      <c r="F2358" s="432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30"/>
      <c r="C2359" s="431"/>
      <c r="D2359" s="432"/>
      <c r="E2359" s="432"/>
      <c r="F2359" s="432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30"/>
      <c r="C2360" s="431"/>
      <c r="D2360" s="432"/>
      <c r="E2360" s="432"/>
      <c r="F2360" s="432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30"/>
      <c r="C2361" s="431"/>
      <c r="D2361" s="432"/>
      <c r="E2361" s="432"/>
      <c r="F2361" s="432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30"/>
      <c r="C2362" s="431"/>
      <c r="D2362" s="432"/>
      <c r="E2362" s="432"/>
      <c r="F2362" s="432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30"/>
      <c r="C2363" s="431"/>
      <c r="D2363" s="432"/>
      <c r="E2363" s="432"/>
      <c r="F2363" s="432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30"/>
      <c r="C2364" s="431"/>
      <c r="D2364" s="432"/>
      <c r="E2364" s="432"/>
      <c r="F2364" s="432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30"/>
      <c r="C2365" s="431"/>
      <c r="D2365" s="432"/>
      <c r="E2365" s="432"/>
      <c r="F2365" s="432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30"/>
      <c r="C2366" s="431"/>
      <c r="D2366" s="432"/>
      <c r="E2366" s="432"/>
      <c r="F2366" s="432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30"/>
      <c r="C2367" s="431"/>
      <c r="D2367" s="432"/>
      <c r="E2367" s="432"/>
      <c r="F2367" s="432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30"/>
      <c r="C2368" s="431"/>
      <c r="D2368" s="432"/>
      <c r="E2368" s="432"/>
      <c r="F2368" s="432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30"/>
      <c r="C2369" s="431"/>
      <c r="D2369" s="432"/>
      <c r="E2369" s="432"/>
      <c r="F2369" s="432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30"/>
      <c r="C2370" s="431"/>
      <c r="D2370" s="432"/>
      <c r="E2370" s="432"/>
      <c r="F2370" s="432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30"/>
      <c r="C2371" s="431"/>
      <c r="D2371" s="432"/>
      <c r="E2371" s="432"/>
      <c r="F2371" s="432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30"/>
      <c r="C2372" s="431"/>
      <c r="D2372" s="432"/>
      <c r="E2372" s="432"/>
      <c r="F2372" s="432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30"/>
      <c r="C2373" s="431"/>
      <c r="D2373" s="432"/>
      <c r="E2373" s="432"/>
      <c r="F2373" s="432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30"/>
      <c r="C2374" s="431"/>
      <c r="D2374" s="432"/>
      <c r="E2374" s="432"/>
      <c r="F2374" s="432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30"/>
      <c r="C2375" s="431"/>
      <c r="D2375" s="432"/>
      <c r="E2375" s="432"/>
      <c r="F2375" s="432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30"/>
      <c r="C2376" s="431"/>
      <c r="D2376" s="432"/>
      <c r="E2376" s="432"/>
      <c r="F2376" s="432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30"/>
      <c r="C2377" s="431"/>
      <c r="D2377" s="432"/>
      <c r="E2377" s="432"/>
      <c r="F2377" s="432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30"/>
      <c r="C2378" s="431"/>
      <c r="D2378" s="432"/>
      <c r="E2378" s="432"/>
      <c r="F2378" s="432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30"/>
      <c r="C2379" s="431"/>
      <c r="D2379" s="432"/>
      <c r="E2379" s="432"/>
      <c r="F2379" s="432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30"/>
      <c r="C2380" s="431"/>
      <c r="D2380" s="432"/>
      <c r="E2380" s="432"/>
      <c r="F2380" s="432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30"/>
      <c r="C2381" s="431"/>
      <c r="D2381" s="432"/>
      <c r="E2381" s="432"/>
      <c r="F2381" s="432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30"/>
      <c r="C2382" s="431"/>
      <c r="D2382" s="432"/>
      <c r="E2382" s="432"/>
      <c r="F2382" s="432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30"/>
      <c r="C2383" s="431"/>
      <c r="D2383" s="432"/>
      <c r="E2383" s="432"/>
      <c r="F2383" s="432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30"/>
      <c r="C2384" s="431"/>
      <c r="D2384" s="432"/>
      <c r="E2384" s="432"/>
      <c r="F2384" s="432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30"/>
      <c r="C2385" s="431"/>
      <c r="D2385" s="432"/>
      <c r="E2385" s="432"/>
      <c r="F2385" s="432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30"/>
      <c r="C2386" s="431"/>
      <c r="D2386" s="432"/>
      <c r="E2386" s="432"/>
      <c r="F2386" s="432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30"/>
      <c r="C2387" s="431"/>
      <c r="D2387" s="432"/>
      <c r="E2387" s="432"/>
      <c r="F2387" s="432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30"/>
      <c r="C2388" s="431"/>
      <c r="D2388" s="432"/>
      <c r="E2388" s="432"/>
      <c r="F2388" s="432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30"/>
      <c r="C2389" s="431"/>
      <c r="D2389" s="432"/>
      <c r="E2389" s="432"/>
      <c r="F2389" s="432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30"/>
      <c r="C2390" s="431"/>
      <c r="D2390" s="432"/>
      <c r="E2390" s="432"/>
      <c r="F2390" s="432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30"/>
      <c r="C2391" s="431"/>
      <c r="D2391" s="432"/>
      <c r="E2391" s="432"/>
      <c r="F2391" s="432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30"/>
      <c r="C2392" s="431"/>
      <c r="D2392" s="432"/>
      <c r="E2392" s="432"/>
      <c r="F2392" s="432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30"/>
      <c r="C2393" s="431"/>
      <c r="D2393" s="432"/>
      <c r="E2393" s="432"/>
      <c r="F2393" s="432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30"/>
      <c r="C2394" s="431"/>
      <c r="D2394" s="432"/>
      <c r="E2394" s="432"/>
      <c r="F2394" s="432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30"/>
      <c r="C2395" s="431"/>
      <c r="D2395" s="432"/>
      <c r="E2395" s="432"/>
      <c r="F2395" s="432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30"/>
      <c r="C2396" s="431"/>
      <c r="D2396" s="432"/>
      <c r="E2396" s="432"/>
      <c r="F2396" s="432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30"/>
      <c r="C2397" s="431"/>
      <c r="D2397" s="432"/>
      <c r="E2397" s="432"/>
      <c r="F2397" s="432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30"/>
      <c r="C2398" s="431"/>
      <c r="D2398" s="432"/>
      <c r="E2398" s="432"/>
      <c r="F2398" s="432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30"/>
      <c r="C2399" s="431"/>
      <c r="D2399" s="432"/>
      <c r="E2399" s="432"/>
      <c r="F2399" s="432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30"/>
      <c r="C2400" s="431"/>
      <c r="D2400" s="432"/>
      <c r="E2400" s="432"/>
      <c r="F2400" s="432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30"/>
      <c r="C2401" s="431"/>
      <c r="D2401" s="432"/>
      <c r="E2401" s="432"/>
      <c r="F2401" s="432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30"/>
      <c r="C2402" s="431"/>
      <c r="D2402" s="432"/>
      <c r="E2402" s="432"/>
      <c r="F2402" s="432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30"/>
      <c r="C2403" s="431"/>
      <c r="D2403" s="432"/>
      <c r="E2403" s="432"/>
      <c r="F2403" s="432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30"/>
      <c r="C2404" s="431"/>
      <c r="D2404" s="432"/>
      <c r="E2404" s="432"/>
      <c r="F2404" s="432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30"/>
      <c r="C2405" s="431"/>
      <c r="D2405" s="432"/>
      <c r="E2405" s="432"/>
      <c r="F2405" s="432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30"/>
      <c r="C2406" s="431"/>
      <c r="D2406" s="432"/>
      <c r="E2406" s="432"/>
      <c r="F2406" s="432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30"/>
      <c r="C2407" s="431"/>
      <c r="D2407" s="432"/>
      <c r="E2407" s="432"/>
      <c r="F2407" s="432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30"/>
      <c r="C2408" s="431"/>
      <c r="D2408" s="432"/>
      <c r="E2408" s="432"/>
      <c r="F2408" s="432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30"/>
      <c r="C2409" s="431"/>
      <c r="D2409" s="432"/>
      <c r="E2409" s="432"/>
      <c r="F2409" s="432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30"/>
      <c r="C2410" s="431"/>
      <c r="D2410" s="432"/>
      <c r="E2410" s="432"/>
      <c r="F2410" s="432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30"/>
      <c r="C2411" s="431"/>
      <c r="D2411" s="432"/>
      <c r="E2411" s="432"/>
      <c r="F2411" s="432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30"/>
      <c r="C2412" s="431"/>
      <c r="D2412" s="432"/>
      <c r="E2412" s="432"/>
      <c r="F2412" s="432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30"/>
      <c r="C2413" s="431"/>
      <c r="D2413" s="432"/>
      <c r="E2413" s="432"/>
      <c r="F2413" s="432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30"/>
      <c r="C2414" s="431"/>
      <c r="D2414" s="432"/>
      <c r="E2414" s="432"/>
      <c r="F2414" s="432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30"/>
      <c r="C2415" s="431"/>
      <c r="D2415" s="432"/>
      <c r="E2415" s="432"/>
      <c r="F2415" s="432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30"/>
      <c r="C2416" s="431"/>
      <c r="D2416" s="432"/>
      <c r="E2416" s="432"/>
      <c r="F2416" s="432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30"/>
      <c r="C2417" s="431"/>
      <c r="D2417" s="432"/>
      <c r="E2417" s="432"/>
      <c r="F2417" s="432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30"/>
      <c r="C2418" s="431"/>
      <c r="D2418" s="432"/>
      <c r="E2418" s="432"/>
      <c r="F2418" s="432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30"/>
      <c r="C2419" s="431"/>
      <c r="D2419" s="432"/>
      <c r="E2419" s="432"/>
      <c r="F2419" s="432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30"/>
      <c r="C2420" s="431"/>
      <c r="D2420" s="432"/>
      <c r="E2420" s="432"/>
      <c r="F2420" s="432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30"/>
      <c r="C2421" s="431"/>
      <c r="D2421" s="432"/>
      <c r="E2421" s="432"/>
      <c r="F2421" s="432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30"/>
      <c r="C2422" s="431"/>
      <c r="D2422" s="432"/>
      <c r="E2422" s="432"/>
      <c r="F2422" s="432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30"/>
      <c r="C2423" s="431"/>
      <c r="D2423" s="432"/>
      <c r="E2423" s="432"/>
      <c r="F2423" s="432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30"/>
      <c r="C2424" s="431"/>
      <c r="D2424" s="432"/>
      <c r="E2424" s="432"/>
      <c r="F2424" s="432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30"/>
      <c r="C2425" s="431"/>
      <c r="D2425" s="432"/>
      <c r="E2425" s="432"/>
      <c r="F2425" s="432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30"/>
      <c r="C2426" s="431"/>
      <c r="D2426" s="432"/>
      <c r="E2426" s="432"/>
      <c r="F2426" s="432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30"/>
      <c r="C2427" s="431"/>
      <c r="D2427" s="432"/>
      <c r="E2427" s="432"/>
      <c r="F2427" s="432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30"/>
      <c r="C2428" s="431"/>
      <c r="D2428" s="432"/>
      <c r="E2428" s="432"/>
      <c r="F2428" s="432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30"/>
      <c r="C2429" s="431"/>
      <c r="D2429" s="432"/>
      <c r="E2429" s="432"/>
      <c r="F2429" s="432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30"/>
      <c r="C2430" s="431"/>
      <c r="D2430" s="432"/>
      <c r="E2430" s="432"/>
      <c r="F2430" s="432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30"/>
      <c r="C2431" s="431"/>
      <c r="D2431" s="432"/>
      <c r="E2431" s="432"/>
      <c r="F2431" s="432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30"/>
      <c r="C2432" s="431"/>
      <c r="D2432" s="432"/>
      <c r="E2432" s="432"/>
      <c r="F2432" s="432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30"/>
      <c r="C2433" s="431"/>
      <c r="D2433" s="432"/>
      <c r="E2433" s="432"/>
      <c r="F2433" s="432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30"/>
      <c r="C2434" s="431"/>
      <c r="D2434" s="432"/>
      <c r="E2434" s="432"/>
      <c r="F2434" s="432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30"/>
      <c r="C2435" s="431"/>
      <c r="D2435" s="432"/>
      <c r="E2435" s="432"/>
      <c r="F2435" s="432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30"/>
      <c r="C2436" s="431"/>
      <c r="D2436" s="432"/>
      <c r="E2436" s="432"/>
      <c r="F2436" s="432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30"/>
      <c r="C2437" s="431"/>
      <c r="D2437" s="432"/>
      <c r="E2437" s="432"/>
      <c r="F2437" s="432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30"/>
      <c r="C2438" s="431"/>
      <c r="D2438" s="432"/>
      <c r="E2438" s="432"/>
      <c r="F2438" s="432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30"/>
      <c r="C2439" s="431"/>
      <c r="D2439" s="432"/>
      <c r="E2439" s="432"/>
      <c r="F2439" s="432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30"/>
      <c r="C2440" s="431"/>
      <c r="D2440" s="432"/>
      <c r="E2440" s="432"/>
      <c r="F2440" s="432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30"/>
      <c r="C2441" s="431"/>
      <c r="D2441" s="432"/>
      <c r="E2441" s="432"/>
      <c r="F2441" s="432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30"/>
      <c r="C2442" s="431"/>
      <c r="D2442" s="432"/>
      <c r="E2442" s="432"/>
      <c r="F2442" s="432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30"/>
      <c r="C2443" s="431"/>
      <c r="D2443" s="432"/>
      <c r="E2443" s="432"/>
      <c r="F2443" s="432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30"/>
      <c r="C2444" s="431"/>
      <c r="D2444" s="432"/>
      <c r="E2444" s="432"/>
      <c r="F2444" s="432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30"/>
      <c r="C2445" s="431"/>
      <c r="D2445" s="432"/>
      <c r="E2445" s="432"/>
      <c r="F2445" s="432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30"/>
      <c r="C2446" s="431"/>
      <c r="D2446" s="432"/>
      <c r="E2446" s="432"/>
      <c r="F2446" s="432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30"/>
      <c r="C2447" s="431"/>
      <c r="D2447" s="432"/>
      <c r="E2447" s="432"/>
      <c r="F2447" s="432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30"/>
      <c r="C2448" s="431"/>
      <c r="D2448" s="432"/>
      <c r="E2448" s="432"/>
      <c r="F2448" s="432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30"/>
      <c r="C2449" s="431"/>
      <c r="D2449" s="432"/>
      <c r="E2449" s="432"/>
      <c r="F2449" s="432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30"/>
      <c r="C2450" s="431"/>
      <c r="D2450" s="432"/>
      <c r="E2450" s="432"/>
      <c r="F2450" s="432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30"/>
      <c r="C2451" s="431"/>
      <c r="D2451" s="432"/>
      <c r="E2451" s="432"/>
      <c r="F2451" s="432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30"/>
      <c r="C2452" s="431"/>
      <c r="D2452" s="432"/>
      <c r="E2452" s="432"/>
      <c r="F2452" s="432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30"/>
      <c r="C2453" s="431"/>
      <c r="D2453" s="432"/>
      <c r="E2453" s="432"/>
      <c r="F2453" s="432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30"/>
      <c r="C2454" s="431"/>
      <c r="D2454" s="432"/>
      <c r="E2454" s="432"/>
      <c r="F2454" s="432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30"/>
      <c r="C2455" s="431"/>
      <c r="D2455" s="432"/>
      <c r="E2455" s="432"/>
      <c r="F2455" s="432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30"/>
      <c r="C2456" s="431"/>
      <c r="D2456" s="432"/>
      <c r="E2456" s="432"/>
      <c r="F2456" s="432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30"/>
      <c r="C2457" s="431"/>
      <c r="D2457" s="432"/>
      <c r="E2457" s="432"/>
      <c r="F2457" s="432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30"/>
      <c r="C2458" s="431"/>
      <c r="D2458" s="432"/>
      <c r="E2458" s="432"/>
      <c r="F2458" s="432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30"/>
      <c r="C2459" s="431"/>
      <c r="D2459" s="432"/>
      <c r="E2459" s="432"/>
      <c r="F2459" s="432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30"/>
      <c r="C2460" s="431"/>
      <c r="D2460" s="432"/>
      <c r="E2460" s="432"/>
      <c r="F2460" s="432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30"/>
      <c r="C2461" s="431"/>
      <c r="D2461" s="432"/>
      <c r="E2461" s="432"/>
      <c r="F2461" s="432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30"/>
      <c r="C2462" s="431"/>
      <c r="D2462" s="432"/>
      <c r="E2462" s="432"/>
      <c r="F2462" s="432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30"/>
      <c r="C2463" s="431"/>
      <c r="D2463" s="432"/>
      <c r="E2463" s="432"/>
      <c r="F2463" s="432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30"/>
      <c r="C2464" s="431"/>
      <c r="D2464" s="432"/>
      <c r="E2464" s="432"/>
      <c r="F2464" s="432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30"/>
      <c r="C2465" s="431"/>
      <c r="D2465" s="432"/>
      <c r="E2465" s="432"/>
      <c r="F2465" s="432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30"/>
      <c r="C2466" s="431"/>
      <c r="D2466" s="432"/>
      <c r="E2466" s="432"/>
      <c r="F2466" s="432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30"/>
      <c r="C2467" s="431"/>
      <c r="D2467" s="432"/>
      <c r="E2467" s="432"/>
      <c r="F2467" s="432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30"/>
      <c r="C2468" s="431"/>
      <c r="D2468" s="432"/>
      <c r="E2468" s="432"/>
      <c r="F2468" s="432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30"/>
      <c r="C2469" s="431"/>
      <c r="D2469" s="432"/>
      <c r="E2469" s="432"/>
      <c r="F2469" s="432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30"/>
      <c r="C2470" s="431"/>
      <c r="D2470" s="432"/>
      <c r="E2470" s="432"/>
      <c r="F2470" s="432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30"/>
      <c r="C2471" s="431"/>
      <c r="D2471" s="432"/>
      <c r="E2471" s="432"/>
      <c r="F2471" s="432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30"/>
      <c r="C2472" s="431"/>
      <c r="D2472" s="432"/>
      <c r="E2472" s="432"/>
      <c r="F2472" s="432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30"/>
      <c r="C2473" s="431"/>
      <c r="D2473" s="432"/>
      <c r="E2473" s="432"/>
      <c r="F2473" s="432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30"/>
      <c r="C2474" s="431"/>
      <c r="D2474" s="432"/>
      <c r="E2474" s="432"/>
      <c r="F2474" s="432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30"/>
      <c r="C2475" s="431"/>
      <c r="D2475" s="432"/>
      <c r="E2475" s="432"/>
      <c r="F2475" s="432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30"/>
      <c r="C2476" s="431"/>
      <c r="D2476" s="432"/>
      <c r="E2476" s="432"/>
      <c r="F2476" s="432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30"/>
      <c r="C2477" s="431"/>
      <c r="D2477" s="432"/>
      <c r="E2477" s="432"/>
      <c r="F2477" s="432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30"/>
      <c r="C2478" s="431"/>
      <c r="D2478" s="432"/>
      <c r="E2478" s="432"/>
      <c r="F2478" s="432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30"/>
      <c r="C2479" s="431"/>
      <c r="D2479" s="432"/>
      <c r="E2479" s="432"/>
      <c r="F2479" s="432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30"/>
      <c r="C2480" s="431"/>
      <c r="D2480" s="432"/>
      <c r="E2480" s="432"/>
      <c r="F2480" s="432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30"/>
      <c r="C2481" s="431"/>
      <c r="D2481" s="432"/>
      <c r="E2481" s="432"/>
      <c r="F2481" s="432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30"/>
      <c r="C2482" s="431"/>
      <c r="D2482" s="432"/>
      <c r="E2482" s="432"/>
      <c r="F2482" s="432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30"/>
      <c r="C2483" s="431"/>
      <c r="D2483" s="432"/>
      <c r="E2483" s="432"/>
      <c r="F2483" s="432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30"/>
      <c r="C2484" s="431"/>
      <c r="D2484" s="432"/>
      <c r="E2484" s="432"/>
      <c r="F2484" s="432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30"/>
      <c r="C2485" s="431"/>
      <c r="D2485" s="432"/>
      <c r="E2485" s="432"/>
      <c r="F2485" s="432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30"/>
      <c r="C2486" s="431"/>
      <c r="D2486" s="432"/>
      <c r="E2486" s="432"/>
      <c r="F2486" s="432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30"/>
      <c r="C2487" s="431"/>
      <c r="D2487" s="432"/>
      <c r="E2487" s="432"/>
      <c r="F2487" s="432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30"/>
      <c r="C2488" s="431"/>
      <c r="D2488" s="432"/>
      <c r="E2488" s="432"/>
      <c r="F2488" s="432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30"/>
      <c r="C2489" s="431"/>
      <c r="D2489" s="432"/>
      <c r="E2489" s="432"/>
      <c r="F2489" s="432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30"/>
      <c r="C2490" s="431"/>
      <c r="D2490" s="432"/>
      <c r="E2490" s="432"/>
      <c r="F2490" s="432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30"/>
      <c r="C2491" s="431"/>
      <c r="D2491" s="432"/>
      <c r="E2491" s="432"/>
      <c r="F2491" s="432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30"/>
      <c r="C2492" s="431"/>
      <c r="D2492" s="432"/>
      <c r="E2492" s="432"/>
      <c r="F2492" s="432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30"/>
      <c r="C2493" s="431"/>
      <c r="D2493" s="432"/>
      <c r="E2493" s="432"/>
      <c r="F2493" s="432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30"/>
      <c r="C2494" s="431"/>
      <c r="D2494" s="432"/>
      <c r="E2494" s="432"/>
      <c r="F2494" s="432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30"/>
      <c r="C2495" s="431"/>
      <c r="D2495" s="432"/>
      <c r="E2495" s="432"/>
      <c r="F2495" s="432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30"/>
      <c r="C2496" s="431"/>
      <c r="D2496" s="432"/>
      <c r="E2496" s="432"/>
      <c r="F2496" s="432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30"/>
      <c r="C2497" s="431"/>
      <c r="D2497" s="432"/>
      <c r="E2497" s="432"/>
      <c r="F2497" s="432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30"/>
      <c r="C2498" s="431"/>
      <c r="D2498" s="432"/>
      <c r="E2498" s="432"/>
      <c r="F2498" s="432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30"/>
      <c r="C2499" s="431"/>
      <c r="D2499" s="432"/>
      <c r="E2499" s="432"/>
      <c r="F2499" s="432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30"/>
      <c r="C2500" s="431"/>
      <c r="D2500" s="432"/>
      <c r="E2500" s="432"/>
      <c r="F2500" s="432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30"/>
      <c r="C2501" s="431"/>
      <c r="D2501" s="432"/>
      <c r="E2501" s="432"/>
      <c r="F2501" s="432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30"/>
      <c r="C2502" s="431"/>
      <c r="D2502" s="432"/>
      <c r="E2502" s="432"/>
      <c r="F2502" s="432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30"/>
      <c r="C2503" s="431"/>
      <c r="D2503" s="432"/>
      <c r="E2503" s="432"/>
      <c r="F2503" s="432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30"/>
      <c r="C2504" s="431"/>
      <c r="D2504" s="432"/>
      <c r="E2504" s="432"/>
      <c r="F2504" s="432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30"/>
      <c r="C2505" s="431"/>
      <c r="D2505" s="432"/>
      <c r="E2505" s="432"/>
      <c r="F2505" s="432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30"/>
      <c r="C2506" s="431"/>
      <c r="D2506" s="432"/>
      <c r="E2506" s="432"/>
      <c r="F2506" s="432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30"/>
      <c r="C2507" s="431"/>
      <c r="D2507" s="432"/>
      <c r="E2507" s="432"/>
      <c r="F2507" s="432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30"/>
      <c r="C2508" s="431"/>
      <c r="D2508" s="432"/>
      <c r="E2508" s="432"/>
      <c r="F2508" s="432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30"/>
      <c r="C2509" s="431"/>
      <c r="D2509" s="432"/>
      <c r="E2509" s="432"/>
      <c r="F2509" s="432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30"/>
      <c r="C2510" s="431"/>
      <c r="D2510" s="432"/>
      <c r="E2510" s="432"/>
      <c r="F2510" s="432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30"/>
      <c r="C2511" s="431"/>
      <c r="D2511" s="432"/>
      <c r="E2511" s="432"/>
      <c r="F2511" s="432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30"/>
      <c r="C2512" s="431"/>
      <c r="D2512" s="432"/>
      <c r="E2512" s="432"/>
      <c r="F2512" s="432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30"/>
      <c r="C2513" s="431"/>
      <c r="D2513" s="432"/>
      <c r="E2513" s="432"/>
      <c r="F2513" s="432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30"/>
      <c r="C2514" s="431"/>
      <c r="D2514" s="432"/>
      <c r="E2514" s="432"/>
      <c r="F2514" s="432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30"/>
      <c r="C2515" s="431"/>
      <c r="D2515" s="432"/>
      <c r="E2515" s="432"/>
      <c r="F2515" s="432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30"/>
      <c r="C2516" s="431"/>
      <c r="D2516" s="432"/>
      <c r="E2516" s="432"/>
      <c r="F2516" s="432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30"/>
      <c r="C2517" s="431"/>
      <c r="D2517" s="432"/>
      <c r="E2517" s="432"/>
      <c r="F2517" s="432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30"/>
      <c r="C2518" s="431"/>
      <c r="D2518" s="432"/>
      <c r="E2518" s="432"/>
      <c r="F2518" s="432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30"/>
      <c r="C2519" s="431"/>
      <c r="D2519" s="432"/>
      <c r="E2519" s="432"/>
      <c r="F2519" s="432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30"/>
      <c r="C2520" s="431"/>
      <c r="D2520" s="432"/>
      <c r="E2520" s="432"/>
      <c r="F2520" s="432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30"/>
      <c r="C2521" s="431"/>
      <c r="D2521" s="432"/>
      <c r="E2521" s="432"/>
      <c r="F2521" s="432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30"/>
      <c r="C2522" s="431"/>
      <c r="D2522" s="432"/>
      <c r="E2522" s="432"/>
      <c r="F2522" s="432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30"/>
      <c r="C2523" s="431"/>
      <c r="D2523" s="432"/>
      <c r="E2523" s="432"/>
      <c r="F2523" s="432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30"/>
      <c r="C2524" s="431"/>
      <c r="D2524" s="432"/>
      <c r="E2524" s="432"/>
      <c r="F2524" s="432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30"/>
      <c r="C2525" s="431"/>
      <c r="D2525" s="432"/>
      <c r="E2525" s="432"/>
      <c r="F2525" s="432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30"/>
      <c r="C2526" s="431"/>
      <c r="D2526" s="432"/>
      <c r="E2526" s="432"/>
      <c r="F2526" s="432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30"/>
      <c r="C2527" s="431"/>
      <c r="D2527" s="432"/>
      <c r="E2527" s="432"/>
      <c r="F2527" s="432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30"/>
      <c r="C2528" s="431"/>
      <c r="D2528" s="432"/>
      <c r="E2528" s="432"/>
      <c r="F2528" s="432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30"/>
      <c r="C2529" s="431"/>
      <c r="D2529" s="432"/>
      <c r="E2529" s="432"/>
      <c r="F2529" s="432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30"/>
      <c r="C2530" s="431"/>
      <c r="D2530" s="432"/>
      <c r="E2530" s="432"/>
      <c r="F2530" s="432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30"/>
      <c r="C2531" s="431"/>
      <c r="D2531" s="432"/>
      <c r="E2531" s="432"/>
      <c r="F2531" s="432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30"/>
      <c r="C2532" s="431"/>
      <c r="D2532" s="432"/>
      <c r="E2532" s="432"/>
      <c r="F2532" s="432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30"/>
      <c r="C2533" s="431"/>
      <c r="D2533" s="432"/>
      <c r="E2533" s="432"/>
      <c r="F2533" s="432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30"/>
      <c r="C2534" s="431"/>
      <c r="D2534" s="432"/>
      <c r="E2534" s="432"/>
      <c r="F2534" s="432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30"/>
      <c r="C2535" s="431"/>
      <c r="D2535" s="432"/>
      <c r="E2535" s="432"/>
      <c r="F2535" s="432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30"/>
      <c r="C2536" s="431"/>
      <c r="D2536" s="432"/>
      <c r="E2536" s="432"/>
      <c r="F2536" s="432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30"/>
      <c r="C2537" s="431"/>
      <c r="D2537" s="432"/>
      <c r="E2537" s="432"/>
      <c r="F2537" s="432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30"/>
      <c r="C2538" s="431"/>
      <c r="D2538" s="432"/>
      <c r="E2538" s="432"/>
      <c r="F2538" s="432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30"/>
      <c r="C2539" s="431"/>
      <c r="D2539" s="432"/>
      <c r="E2539" s="432"/>
      <c r="F2539" s="432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30"/>
      <c r="C2540" s="431"/>
      <c r="D2540" s="432"/>
      <c r="E2540" s="432"/>
      <c r="F2540" s="432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30"/>
      <c r="C2541" s="431"/>
      <c r="D2541" s="432"/>
      <c r="E2541" s="432"/>
      <c r="F2541" s="432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30"/>
      <c r="C2542" s="431"/>
      <c r="D2542" s="432"/>
      <c r="E2542" s="432"/>
      <c r="F2542" s="432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30"/>
      <c r="C2543" s="431"/>
      <c r="D2543" s="432"/>
      <c r="E2543" s="432"/>
      <c r="F2543" s="432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30"/>
      <c r="C2544" s="431"/>
      <c r="D2544" s="432"/>
      <c r="E2544" s="432"/>
      <c r="F2544" s="432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30"/>
      <c r="C2545" s="431"/>
      <c r="D2545" s="432"/>
      <c r="E2545" s="432"/>
      <c r="F2545" s="432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30"/>
      <c r="C2546" s="431"/>
      <c r="D2546" s="432"/>
      <c r="E2546" s="432"/>
      <c r="F2546" s="432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30"/>
      <c r="C2547" s="431"/>
      <c r="D2547" s="432"/>
      <c r="E2547" s="432"/>
      <c r="F2547" s="432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30"/>
      <c r="C2548" s="431"/>
      <c r="D2548" s="432"/>
      <c r="E2548" s="432"/>
      <c r="F2548" s="432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30"/>
      <c r="C2549" s="431"/>
      <c r="D2549" s="432"/>
      <c r="E2549" s="432"/>
      <c r="F2549" s="432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30"/>
      <c r="C2550" s="431"/>
      <c r="D2550" s="432"/>
      <c r="E2550" s="432"/>
      <c r="F2550" s="432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30"/>
      <c r="C2551" s="431"/>
      <c r="D2551" s="432"/>
      <c r="E2551" s="432"/>
      <c r="F2551" s="432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30"/>
      <c r="C2552" s="431"/>
      <c r="D2552" s="432"/>
      <c r="E2552" s="432"/>
      <c r="F2552" s="432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30"/>
      <c r="C2553" s="431"/>
      <c r="D2553" s="432"/>
      <c r="E2553" s="432"/>
      <c r="F2553" s="432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30"/>
      <c r="C2554" s="431"/>
      <c r="D2554" s="432"/>
      <c r="E2554" s="432"/>
      <c r="F2554" s="432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30"/>
      <c r="C2555" s="431"/>
      <c r="D2555" s="432"/>
      <c r="E2555" s="432"/>
      <c r="F2555" s="432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30"/>
      <c r="C2556" s="431"/>
      <c r="D2556" s="432"/>
      <c r="E2556" s="432"/>
      <c r="F2556" s="432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30"/>
      <c r="C2557" s="431"/>
      <c r="D2557" s="432"/>
      <c r="E2557" s="432"/>
      <c r="F2557" s="432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30"/>
      <c r="C2558" s="431"/>
      <c r="D2558" s="432"/>
      <c r="E2558" s="432"/>
      <c r="F2558" s="432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30"/>
      <c r="C2559" s="431"/>
      <c r="D2559" s="432"/>
      <c r="E2559" s="432"/>
      <c r="F2559" s="432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30"/>
      <c r="C2560" s="431"/>
      <c r="D2560" s="432"/>
      <c r="E2560" s="432"/>
      <c r="F2560" s="432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30"/>
      <c r="C2561" s="431"/>
      <c r="D2561" s="432"/>
      <c r="E2561" s="432"/>
      <c r="F2561" s="432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30"/>
      <c r="C2562" s="431"/>
      <c r="D2562" s="432"/>
      <c r="E2562" s="432"/>
      <c r="F2562" s="432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30"/>
      <c r="C2563" s="431"/>
      <c r="D2563" s="432"/>
      <c r="E2563" s="432"/>
      <c r="F2563" s="432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30"/>
      <c r="C2564" s="431"/>
      <c r="D2564" s="432"/>
      <c r="E2564" s="432"/>
      <c r="F2564" s="432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30"/>
      <c r="C2565" s="431"/>
      <c r="D2565" s="432"/>
      <c r="E2565" s="432"/>
      <c r="F2565" s="432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30"/>
      <c r="C2566" s="431"/>
      <c r="D2566" s="432"/>
      <c r="E2566" s="432"/>
      <c r="F2566" s="432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30"/>
      <c r="C2567" s="431"/>
      <c r="D2567" s="432"/>
      <c r="E2567" s="432"/>
      <c r="F2567" s="432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30"/>
      <c r="C2568" s="431"/>
      <c r="D2568" s="432"/>
      <c r="E2568" s="432"/>
      <c r="F2568" s="432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30"/>
      <c r="C2569" s="431"/>
      <c r="D2569" s="432"/>
      <c r="E2569" s="432"/>
      <c r="F2569" s="432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30"/>
      <c r="C2570" s="431"/>
      <c r="D2570" s="432"/>
      <c r="E2570" s="432"/>
      <c r="F2570" s="432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30"/>
      <c r="C2571" s="431"/>
      <c r="D2571" s="432"/>
      <c r="E2571" s="432"/>
      <c r="F2571" s="432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30"/>
      <c r="C2572" s="431"/>
      <c r="D2572" s="432"/>
      <c r="E2572" s="432"/>
      <c r="F2572" s="432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30"/>
      <c r="C2573" s="431"/>
      <c r="D2573" s="432"/>
      <c r="E2573" s="432"/>
      <c r="F2573" s="432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30"/>
      <c r="C2574" s="431"/>
      <c r="D2574" s="432"/>
      <c r="E2574" s="432"/>
      <c r="F2574" s="432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30"/>
      <c r="C2575" s="431"/>
      <c r="D2575" s="432"/>
      <c r="E2575" s="432"/>
      <c r="F2575" s="432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30"/>
      <c r="C2576" s="431"/>
      <c r="D2576" s="432"/>
      <c r="E2576" s="432"/>
      <c r="F2576" s="432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30"/>
      <c r="C2577" s="431"/>
      <c r="D2577" s="432"/>
      <c r="E2577" s="432"/>
      <c r="F2577" s="432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30"/>
      <c r="C2578" s="431"/>
      <c r="D2578" s="432"/>
      <c r="E2578" s="432"/>
      <c r="F2578" s="432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30"/>
      <c r="C2579" s="431"/>
      <c r="D2579" s="432"/>
      <c r="E2579" s="432"/>
      <c r="F2579" s="432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30"/>
      <c r="C2580" s="431"/>
      <c r="D2580" s="432"/>
      <c r="E2580" s="432"/>
      <c r="F2580" s="432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30"/>
      <c r="C2581" s="431"/>
      <c r="D2581" s="432"/>
      <c r="E2581" s="432"/>
      <c r="F2581" s="432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30"/>
      <c r="C2582" s="431"/>
      <c r="D2582" s="432"/>
      <c r="E2582" s="432"/>
      <c r="F2582" s="432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30"/>
      <c r="C2583" s="431"/>
      <c r="D2583" s="432"/>
      <c r="E2583" s="432"/>
      <c r="F2583" s="432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30"/>
      <c r="C2584" s="431"/>
      <c r="D2584" s="432"/>
      <c r="E2584" s="432"/>
      <c r="F2584" s="432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30"/>
      <c r="C2585" s="431"/>
      <c r="D2585" s="432"/>
      <c r="E2585" s="432"/>
      <c r="F2585" s="432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30"/>
      <c r="C2586" s="431"/>
      <c r="D2586" s="432"/>
      <c r="E2586" s="432"/>
      <c r="F2586" s="432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30"/>
      <c r="C2587" s="431"/>
      <c r="D2587" s="432"/>
      <c r="E2587" s="432"/>
      <c r="F2587" s="432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30"/>
      <c r="C2588" s="431"/>
      <c r="D2588" s="432"/>
      <c r="E2588" s="432"/>
      <c r="F2588" s="432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30"/>
      <c r="C2589" s="431"/>
      <c r="D2589" s="432"/>
      <c r="E2589" s="432"/>
      <c r="F2589" s="432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30"/>
      <c r="C2590" s="431"/>
      <c r="D2590" s="432"/>
      <c r="E2590" s="432"/>
      <c r="F2590" s="432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30"/>
      <c r="C2591" s="431"/>
      <c r="D2591" s="432"/>
      <c r="E2591" s="432"/>
      <c r="F2591" s="432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30"/>
      <c r="C2592" s="431"/>
      <c r="D2592" s="432"/>
      <c r="E2592" s="432"/>
      <c r="F2592" s="432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30"/>
      <c r="C2593" s="431"/>
      <c r="D2593" s="432"/>
      <c r="E2593" s="432"/>
      <c r="F2593" s="432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30"/>
      <c r="C2594" s="431"/>
      <c r="D2594" s="432"/>
      <c r="E2594" s="432"/>
      <c r="F2594" s="432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30"/>
      <c r="C2595" s="431"/>
      <c r="D2595" s="432"/>
      <c r="E2595" s="432"/>
      <c r="F2595" s="432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30"/>
      <c r="C2596" s="431"/>
      <c r="D2596" s="432"/>
      <c r="E2596" s="432"/>
      <c r="F2596" s="432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30"/>
      <c r="C2597" s="431"/>
      <c r="D2597" s="432"/>
      <c r="E2597" s="432"/>
      <c r="F2597" s="432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30"/>
      <c r="C2598" s="431"/>
      <c r="D2598" s="432"/>
      <c r="E2598" s="432"/>
      <c r="F2598" s="432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30"/>
      <c r="C2599" s="431"/>
      <c r="D2599" s="432"/>
      <c r="E2599" s="432"/>
      <c r="F2599" s="432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30"/>
      <c r="C2600" s="431"/>
      <c r="D2600" s="432"/>
      <c r="E2600" s="432"/>
      <c r="F2600" s="432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30"/>
      <c r="C2601" s="431"/>
      <c r="D2601" s="432"/>
      <c r="E2601" s="432"/>
      <c r="F2601" s="432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30"/>
      <c r="C2602" s="431"/>
      <c r="D2602" s="432"/>
      <c r="E2602" s="432"/>
      <c r="F2602" s="432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30"/>
      <c r="C2603" s="431"/>
      <c r="D2603" s="432"/>
      <c r="E2603" s="432"/>
      <c r="F2603" s="432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30"/>
      <c r="C2604" s="431"/>
      <c r="D2604" s="432"/>
      <c r="E2604" s="432"/>
      <c r="F2604" s="432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30"/>
      <c r="C2605" s="431"/>
      <c r="D2605" s="432"/>
      <c r="E2605" s="432"/>
      <c r="F2605" s="432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30"/>
      <c r="C2606" s="431"/>
      <c r="D2606" s="432"/>
      <c r="E2606" s="432"/>
      <c r="F2606" s="432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30"/>
      <c r="C2607" s="431"/>
      <c r="D2607" s="432"/>
      <c r="E2607" s="432"/>
      <c r="F2607" s="432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30"/>
      <c r="C2608" s="431"/>
      <c r="D2608" s="432"/>
      <c r="E2608" s="432"/>
      <c r="F2608" s="432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30"/>
      <c r="C2609" s="431"/>
      <c r="D2609" s="432"/>
      <c r="E2609" s="432"/>
      <c r="F2609" s="432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30"/>
      <c r="C2610" s="431"/>
      <c r="D2610" s="432"/>
      <c r="E2610" s="432"/>
      <c r="F2610" s="432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30"/>
      <c r="C2611" s="431"/>
      <c r="D2611" s="432"/>
      <c r="E2611" s="432"/>
      <c r="F2611" s="432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30"/>
      <c r="C2612" s="431"/>
      <c r="D2612" s="432"/>
      <c r="E2612" s="432"/>
      <c r="F2612" s="432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30"/>
      <c r="C2613" s="431"/>
      <c r="D2613" s="432"/>
      <c r="E2613" s="432"/>
      <c r="F2613" s="432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30"/>
      <c r="C2614" s="431"/>
      <c r="D2614" s="432"/>
      <c r="E2614" s="432"/>
      <c r="F2614" s="432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30"/>
      <c r="C2615" s="431"/>
      <c r="D2615" s="432"/>
      <c r="E2615" s="432"/>
      <c r="F2615" s="432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30"/>
      <c r="C2616" s="431"/>
      <c r="D2616" s="432"/>
      <c r="E2616" s="432"/>
      <c r="F2616" s="432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30"/>
      <c r="C2617" s="431"/>
      <c r="D2617" s="432"/>
      <c r="E2617" s="432"/>
      <c r="F2617" s="432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30"/>
      <c r="C2618" s="431"/>
      <c r="D2618" s="432"/>
      <c r="E2618" s="432"/>
      <c r="F2618" s="432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30"/>
      <c r="C2619" s="431"/>
      <c r="D2619" s="432"/>
      <c r="E2619" s="432"/>
      <c r="F2619" s="432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30"/>
      <c r="C2620" s="431"/>
      <c r="D2620" s="432"/>
      <c r="E2620" s="432"/>
      <c r="F2620" s="432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30"/>
      <c r="C2621" s="431"/>
      <c r="D2621" s="432"/>
      <c r="E2621" s="432"/>
      <c r="F2621" s="432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30"/>
      <c r="C2622" s="431"/>
      <c r="D2622" s="432"/>
      <c r="E2622" s="432"/>
      <c r="F2622" s="432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30"/>
      <c r="C2623" s="431"/>
      <c r="D2623" s="432"/>
      <c r="E2623" s="432"/>
      <c r="F2623" s="432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30"/>
      <c r="C2624" s="431"/>
      <c r="D2624" s="432"/>
      <c r="E2624" s="432"/>
      <c r="F2624" s="432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30"/>
      <c r="C2625" s="431"/>
      <c r="D2625" s="432"/>
      <c r="E2625" s="432"/>
      <c r="F2625" s="432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30"/>
      <c r="C2626" s="431"/>
      <c r="D2626" s="432"/>
      <c r="E2626" s="432"/>
      <c r="F2626" s="432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30"/>
      <c r="C2627" s="431"/>
      <c r="D2627" s="432"/>
      <c r="E2627" s="432"/>
      <c r="F2627" s="432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30"/>
      <c r="C2628" s="431"/>
      <c r="D2628" s="432"/>
      <c r="E2628" s="432"/>
      <c r="F2628" s="432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30"/>
      <c r="C2629" s="431"/>
      <c r="D2629" s="432"/>
      <c r="E2629" s="432"/>
      <c r="F2629" s="432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30"/>
      <c r="C2630" s="431"/>
      <c r="D2630" s="432"/>
      <c r="E2630" s="432"/>
      <c r="F2630" s="432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30"/>
      <c r="C2631" s="431"/>
      <c r="D2631" s="432"/>
      <c r="E2631" s="432"/>
      <c r="F2631" s="432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30"/>
      <c r="C2632" s="431"/>
      <c r="D2632" s="432"/>
      <c r="E2632" s="432"/>
      <c r="F2632" s="432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30"/>
      <c r="C2633" s="431"/>
      <c r="D2633" s="432"/>
      <c r="E2633" s="432"/>
      <c r="F2633" s="432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30"/>
      <c r="C2634" s="431"/>
      <c r="D2634" s="432"/>
      <c r="E2634" s="432"/>
      <c r="F2634" s="432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30"/>
      <c r="C2635" s="431"/>
      <c r="D2635" s="432"/>
      <c r="E2635" s="432"/>
      <c r="F2635" s="432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30"/>
      <c r="C2636" s="431"/>
      <c r="D2636" s="432"/>
      <c r="E2636" s="432"/>
      <c r="F2636" s="432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30"/>
      <c r="C2637" s="431"/>
      <c r="D2637" s="432"/>
      <c r="E2637" s="432"/>
      <c r="F2637" s="432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30"/>
      <c r="C2638" s="431"/>
      <c r="D2638" s="432"/>
      <c r="E2638" s="432"/>
      <c r="F2638" s="432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30"/>
      <c r="C2639" s="431"/>
      <c r="D2639" s="432"/>
      <c r="E2639" s="432"/>
      <c r="F2639" s="432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30"/>
      <c r="C2640" s="431"/>
      <c r="D2640" s="432"/>
      <c r="E2640" s="432"/>
      <c r="F2640" s="432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30"/>
      <c r="C2641" s="431"/>
      <c r="D2641" s="432"/>
      <c r="E2641" s="432"/>
      <c r="F2641" s="432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30"/>
      <c r="C2642" s="431"/>
      <c r="D2642" s="432"/>
      <c r="E2642" s="432"/>
      <c r="F2642" s="432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30"/>
      <c r="C2643" s="431"/>
      <c r="D2643" s="432"/>
      <c r="E2643" s="432"/>
      <c r="F2643" s="432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30"/>
      <c r="C2644" s="431"/>
      <c r="D2644" s="432"/>
      <c r="E2644" s="432"/>
      <c r="F2644" s="432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30"/>
      <c r="C2645" s="431"/>
      <c r="D2645" s="432"/>
      <c r="E2645" s="432"/>
      <c r="F2645" s="432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30"/>
      <c r="C2646" s="431"/>
      <c r="D2646" s="432"/>
      <c r="E2646" s="432"/>
      <c r="F2646" s="432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30"/>
      <c r="C2647" s="431"/>
      <c r="D2647" s="432"/>
      <c r="E2647" s="432"/>
      <c r="F2647" s="432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30"/>
      <c r="C2648" s="431"/>
      <c r="D2648" s="432"/>
      <c r="E2648" s="432"/>
      <c r="F2648" s="432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30"/>
      <c r="C2649" s="431"/>
      <c r="D2649" s="432"/>
      <c r="E2649" s="432"/>
      <c r="F2649" s="432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30"/>
      <c r="C2650" s="431"/>
      <c r="D2650" s="432"/>
      <c r="E2650" s="432"/>
      <c r="F2650" s="432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30"/>
      <c r="C2651" s="431"/>
      <c r="D2651" s="432"/>
      <c r="E2651" s="432"/>
      <c r="F2651" s="432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30"/>
      <c r="C2652" s="431"/>
      <c r="D2652" s="432"/>
      <c r="E2652" s="432"/>
      <c r="F2652" s="432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30"/>
      <c r="C2653" s="431"/>
      <c r="D2653" s="432"/>
      <c r="E2653" s="432"/>
      <c r="F2653" s="432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30"/>
      <c r="C2654" s="431"/>
      <c r="D2654" s="432"/>
      <c r="E2654" s="432"/>
      <c r="F2654" s="432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30"/>
      <c r="C2655" s="431"/>
      <c r="D2655" s="432"/>
      <c r="E2655" s="432"/>
      <c r="F2655" s="432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30"/>
      <c r="C2656" s="431"/>
      <c r="D2656" s="432"/>
      <c r="E2656" s="432"/>
      <c r="F2656" s="432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30"/>
      <c r="C2657" s="431"/>
      <c r="D2657" s="432"/>
      <c r="E2657" s="432"/>
      <c r="F2657" s="432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30"/>
      <c r="C2658" s="431"/>
      <c r="D2658" s="432"/>
      <c r="E2658" s="432"/>
      <c r="F2658" s="432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30"/>
      <c r="C2659" s="431"/>
      <c r="D2659" s="432"/>
      <c r="E2659" s="432"/>
      <c r="F2659" s="432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30"/>
      <c r="C2660" s="431"/>
      <c r="D2660" s="432"/>
      <c r="E2660" s="432"/>
      <c r="F2660" s="432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CZ072</dc:subject>
  <dc:creator>MPSV ČR</dc:creator>
  <cp:lastModifiedBy>Novotný Michal</cp:lastModifiedBy>
  <dcterms:created xsi:type="dcterms:W3CDTF">2019-03-19T12:58:33Z</dcterms:created>
  <dcterms:modified xsi:type="dcterms:W3CDTF">2019-03-19T12:58:36Z</dcterms:modified>
</cp:coreProperties>
</file>