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sd_0200\ČASOVÉ ŘADY\2023\"/>
    </mc:Choice>
  </mc:AlternateContent>
  <xr:revisionPtr revIDLastSave="0" documentId="13_ncr:1_{DCCEAC2D-34C1-40D9-A138-671CA26E6665}" xr6:coauthVersionLast="47" xr6:coauthVersionMax="47" xr10:uidLastSave="{00000000-0000-0000-0000-000000000000}"/>
  <bookViews>
    <workbookView xWindow="-110" yWindow="-110" windowWidth="19420" windowHeight="10420" tabRatio="784" xr2:uid="{00000000-000D-0000-FFFF-FFFF00000000}"/>
  </bookViews>
  <sheets>
    <sheet name="6_1" sheetId="34315" r:id="rId1"/>
    <sheet name="G6_1_1" sheetId="34313" r:id="rId2"/>
    <sheet name="6_2" sheetId="2" r:id="rId3"/>
    <sheet name="G6_2_1" sheetId="34316" r:id="rId4"/>
    <sheet name="6_3" sheetId="749" r:id="rId5"/>
    <sheet name="Čísla pro grafy" sheetId="3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F" hidden="1">#REF!</definedName>
    <definedName name="_g1">[1]ka_VVZ!$A$4:$G$79</definedName>
    <definedName name="_Soc1">#REF!</definedName>
    <definedName name="_tab1">#REF!</definedName>
    <definedName name="a">#REF!</definedName>
    <definedName name="aa">#REF!</definedName>
    <definedName name="aaa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[2]ka_VVZ!$A$4:$G$79</definedName>
    <definedName name="Kdatu">[3]S_pocvys!$A$8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[4]KONSTRUKCE!#REF!</definedName>
    <definedName name="Mzad">[5]DIF_a!#REF!</definedName>
    <definedName name="nemoc">[4]KONSTRUKCE!#REF!</definedName>
    <definedName name="ooo">#N/A</definedName>
    <definedName name="p_C">[3]predc_RNpoc!$A$20</definedName>
    <definedName name="p_CESTA">[3]predc_RNpoc!$L$4</definedName>
    <definedName name="p_M">[3]predc_RNpoc!$A$10</definedName>
    <definedName name="p_vC">[3]predc_RNvyse!$A$20</definedName>
    <definedName name="p_vM">[3]predc_RNvyse!$A$10</definedName>
    <definedName name="p_vZ">[3]predc_RNvyse!$A$15</definedName>
    <definedName name="p_Z">[3]predc_RNpoc!$A$15</definedName>
    <definedName name="Počet">#REF!</definedName>
    <definedName name="POJ_M">[6]!POJ_M</definedName>
    <definedName name="Pracovníci">#REF!</definedName>
    <definedName name="PRIJ">[7]B_prij_r!$A$1:$H$65536</definedName>
    <definedName name="PRIJ_M">[8]!PRIJ_M</definedName>
    <definedName name="PROPL_N">[9]!PROPL_N</definedName>
    <definedName name="Průměr">#REF!</definedName>
    <definedName name="Přídavek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[10]!RED</definedName>
    <definedName name="Rozsah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[7]B_vyd_r!$A$1:$H$65536</definedName>
    <definedName name="VYDAJ_M">[8]!VYDAJ_M</definedName>
    <definedName name="vystup">[4]KONSTRUKCE!#REF!</definedName>
    <definedName name="w">#REF!</definedName>
    <definedName name="ww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#N/A</definedName>
    <definedName name="zz">#REF!</definedName>
    <definedName name="zzCESTA">[3]popis!$B$42</definedName>
    <definedName name="zzNAZVY">[3]popis!$A$43:$B$93</definedName>
    <definedName name="ZZPROPOJENI">[3]popis!$F$42</definedName>
    <definedName name="ZZSOUBOR">[3]popis!$A$42</definedName>
    <definedName name="ZZZZZ">#N/A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749" l="1"/>
  <c r="Q12" i="749"/>
  <c r="Q13" i="749"/>
  <c r="Q14" i="749"/>
  <c r="Q15" i="749"/>
  <c r="Q16" i="749"/>
  <c r="Q10" i="749"/>
  <c r="P16" i="749" l="1"/>
  <c r="O16" i="749"/>
  <c r="N16" i="749"/>
  <c r="M16" i="749"/>
  <c r="L16" i="749"/>
  <c r="K16" i="749"/>
  <c r="P15" i="749"/>
  <c r="O15" i="749"/>
  <c r="N15" i="749"/>
  <c r="M15" i="749"/>
  <c r="L15" i="749"/>
  <c r="K15" i="749"/>
  <c r="P14" i="749"/>
  <c r="O14" i="749"/>
  <c r="N14" i="749"/>
  <c r="M14" i="749"/>
  <c r="L14" i="749"/>
  <c r="K14" i="749"/>
  <c r="P13" i="749"/>
  <c r="O13" i="749"/>
  <c r="N13" i="749"/>
  <c r="M13" i="749"/>
  <c r="L13" i="749"/>
  <c r="K13" i="749"/>
  <c r="P12" i="749"/>
  <c r="O12" i="749"/>
  <c r="N12" i="749"/>
  <c r="M12" i="749"/>
  <c r="L12" i="749"/>
  <c r="K12" i="749"/>
  <c r="P11" i="749"/>
  <c r="O11" i="749"/>
  <c r="N11" i="749"/>
  <c r="M11" i="749"/>
  <c r="L11" i="749"/>
  <c r="K11" i="749"/>
  <c r="P10" i="749"/>
  <c r="O10" i="749"/>
  <c r="N10" i="749"/>
  <c r="M10" i="749"/>
  <c r="L10" i="749"/>
  <c r="K10" i="749"/>
  <c r="I17" i="749"/>
  <c r="J17" i="749" l="1"/>
  <c r="Q17" i="749" s="1"/>
  <c r="C17" i="749"/>
  <c r="D17" i="749"/>
  <c r="E17" i="749"/>
  <c r="F17" i="749"/>
  <c r="G17" i="749"/>
  <c r="H17" i="749"/>
  <c r="P17" i="749" s="1"/>
  <c r="N17" i="749" l="1"/>
  <c r="M17" i="749"/>
  <c r="O17" i="749"/>
  <c r="K17" i="749"/>
  <c r="L17" i="749"/>
</calcChain>
</file>

<file path=xl/sharedStrings.xml><?xml version="1.0" encoding="utf-8"?>
<sst xmlns="http://schemas.openxmlformats.org/spreadsheetml/2006/main" count="170" uniqueCount="156">
  <si>
    <t>Sociální příjmy celkem</t>
  </si>
  <si>
    <t>Pozn.   Vše kumulace</t>
  </si>
  <si>
    <t>%</t>
  </si>
  <si>
    <t xml:space="preserve">  </t>
  </si>
  <si>
    <t>průměrná mzda</t>
  </si>
  <si>
    <t>Dávky pomoci v hmotné nouzi</t>
  </si>
  <si>
    <t>Příspěvek na péči</t>
  </si>
  <si>
    <r>
      <t xml:space="preserve">2) </t>
    </r>
    <r>
      <rPr>
        <sz val="9"/>
        <rFont val="Times New Roman"/>
        <family val="1"/>
        <charset val="238"/>
      </rPr>
      <t>bez ozbrojených složek a dávek vyplácených do ciziny,</t>
    </r>
  </si>
  <si>
    <t>běžné příjmy domácností</t>
  </si>
  <si>
    <t>celkem</t>
  </si>
  <si>
    <t>Meziroční index (v %)</t>
  </si>
  <si>
    <t>Sociální příjmy (v mil. Kč)</t>
  </si>
  <si>
    <t>Sociální příjmy domácností</t>
  </si>
  <si>
    <t>Pramen: ČSÚ</t>
  </si>
  <si>
    <t>Průměrná mzda</t>
  </si>
  <si>
    <t>mld. Kč</t>
  </si>
  <si>
    <t>Kč</t>
  </si>
  <si>
    <t>Pramen: MPSV</t>
  </si>
  <si>
    <t>Měrná jednotka</t>
  </si>
  <si>
    <t>Běžné příjmy sektoru domácností a průměrná mzda</t>
  </si>
  <si>
    <t xml:space="preserve">Dávky pro osoby se zdravotním postižením </t>
  </si>
  <si>
    <t>* v pojetí statistiky národních účtů ČSÚ, vlastní propočty MPSV</t>
  </si>
  <si>
    <t>(na přepočtené počty)**</t>
  </si>
  <si>
    <t>meziroční index</t>
  </si>
  <si>
    <t>mld. CZK</t>
  </si>
  <si>
    <t>CZK</t>
  </si>
  <si>
    <t>Current Incomes of Household Sector and Average Wage</t>
  </si>
  <si>
    <t>Unit</t>
  </si>
  <si>
    <t>* according to National Account Statistic (CZSO), MoLSA calculation</t>
  </si>
  <si>
    <t>total</t>
  </si>
  <si>
    <t>year-on-year index</t>
  </si>
  <si>
    <t>(full-time equivalent)**</t>
  </si>
  <si>
    <t>Year-on-year index (in %)</t>
  </si>
  <si>
    <t>Social Incomes of Households</t>
  </si>
  <si>
    <t>Source: MoLSA</t>
  </si>
  <si>
    <r>
      <t>Rok</t>
    </r>
    <r>
      <rPr>
        <i/>
        <sz val="9"/>
        <color theme="1"/>
        <rFont val="Times New Roman"/>
        <family val="1"/>
        <charset val="238"/>
      </rPr>
      <t xml:space="preserve"> (Year)</t>
    </r>
  </si>
  <si>
    <t xml:space="preserve">Benefits for people with disabilities </t>
  </si>
  <si>
    <t>Benefits on assistance in material need</t>
  </si>
  <si>
    <t>Care allowance</t>
  </si>
  <si>
    <t>Ukazatel</t>
  </si>
  <si>
    <t>Indicator</t>
  </si>
  <si>
    <t>Incicator</t>
  </si>
  <si>
    <r>
      <t xml:space="preserve">2) </t>
    </r>
    <r>
      <rPr>
        <i/>
        <sz val="9"/>
        <rFont val="Times New Roman"/>
        <family val="1"/>
        <charset val="238"/>
      </rPr>
      <t>without armed forces and benefits paid abroad,</t>
    </r>
  </si>
  <si>
    <t xml:space="preserve">     Table No. 6.2</t>
  </si>
  <si>
    <t>Tabulka č. 6.2</t>
  </si>
  <si>
    <t>Graf č. 6.1.1</t>
  </si>
  <si>
    <t xml:space="preserve">             Graph No. 6.1.1</t>
  </si>
  <si>
    <t>Tabulka č. 6.3</t>
  </si>
  <si>
    <t xml:space="preserve">     Table No. 6.3</t>
  </si>
  <si>
    <t>Graf č. 6.2.1</t>
  </si>
  <si>
    <t xml:space="preserve">             Graph No. 6.2.1</t>
  </si>
  <si>
    <t>Běžné příjmy domácností*</t>
  </si>
  <si>
    <t xml:space="preserve">Current income of households* </t>
  </si>
  <si>
    <t xml:space="preserve">      celkem</t>
  </si>
  <si>
    <t xml:space="preserve">      meziroční index</t>
  </si>
  <si>
    <t xml:space="preserve">   z toho: mzdy a platy*</t>
  </si>
  <si>
    <t xml:space="preserve">      total</t>
  </si>
  <si>
    <t xml:space="preserve">      year-on-year index</t>
  </si>
  <si>
    <r>
      <t xml:space="preserve">   of which: wages and salaries</t>
    </r>
    <r>
      <rPr>
        <i/>
        <sz val="9"/>
        <color indexed="8"/>
        <rFont val="Times New Roman"/>
        <family val="1"/>
        <charset val="238"/>
      </rPr>
      <t>*</t>
    </r>
  </si>
  <si>
    <t>Source: CZSO</t>
  </si>
  <si>
    <t>Average wage</t>
  </si>
  <si>
    <t xml:space="preserve">     Table No. 6.1</t>
  </si>
  <si>
    <t>Tabulka č. 6.1</t>
  </si>
  <si>
    <r>
      <t xml:space="preserve">Rok
</t>
    </r>
    <r>
      <rPr>
        <i/>
        <sz val="9"/>
        <color theme="1"/>
        <rFont val="Times New Roman"/>
        <family val="1"/>
        <charset val="238"/>
      </rPr>
      <t>Year</t>
    </r>
  </si>
  <si>
    <t>Pozn.: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odbobí zúčtované k výplatě.</t>
  </si>
  <si>
    <t>Note: Data are related to employees contracted for work by employer. Persons performing public offices, for example deputies, senators, full-time councillors at all levels, judges and others are not included. Data on average wage cover wage to be paid to employees in the given period.</t>
  </si>
  <si>
    <t>Průměrná hrubá měsíční mzda - celkem</t>
  </si>
  <si>
    <t>Average gross monthly wage - total</t>
  </si>
  <si>
    <t>Průměrná hrubá měsíční mzda podle odvětví</t>
  </si>
  <si>
    <t>Average Gross Monthly Wage by Branches</t>
  </si>
  <si>
    <t>v Kč</t>
  </si>
  <si>
    <t>in CZK</t>
  </si>
  <si>
    <t xml:space="preserve">   sekce CZ-NACE:</t>
  </si>
  <si>
    <t xml:space="preserve">   CZ-NACE sections:</t>
  </si>
  <si>
    <t xml:space="preserve">      A: zemědělství, lesnictví a rybářství</t>
  </si>
  <si>
    <t xml:space="preserve">      Průmysl - celkem</t>
  </si>
  <si>
    <t>v tom:</t>
  </si>
  <si>
    <t xml:space="preserve">    B: těžba a dobývání</t>
  </si>
  <si>
    <t xml:space="preserve">    C: zpracovatelský průmysl</t>
  </si>
  <si>
    <t xml:space="preserve">    D: výroba a rozvod elektřiny, plynu, tepla a klimatizovaného vzduchu</t>
  </si>
  <si>
    <t xml:space="preserve">    E: zásobování vodou; činnosti související s odp. vodami, odpady a sanacemi</t>
  </si>
  <si>
    <t xml:space="preserve">      F: stavebnictví</t>
  </si>
  <si>
    <t xml:space="preserve">      G: velkoobchod a maloobchod; opravy a údržba motorových vozidel</t>
  </si>
  <si>
    <t xml:space="preserve">      H: doprava a skladování</t>
  </si>
  <si>
    <t xml:space="preserve">      I: ubytování, stravování a pohostinství</t>
  </si>
  <si>
    <t xml:space="preserve">      J: informační a komunikační činnosti</t>
  </si>
  <si>
    <t xml:space="preserve">      K: peněžnictví a pojišťovnictví</t>
  </si>
  <si>
    <t xml:space="preserve">      L: činnosti v oblasti nemovitostí</t>
  </si>
  <si>
    <t xml:space="preserve">      M: profesní, vědecké a technické činnosti</t>
  </si>
  <si>
    <t xml:space="preserve">      N: administrativní a podpůrné činnosti</t>
  </si>
  <si>
    <t xml:space="preserve">      O: veřejná správa a obrana; povinné sociální zabezpečení</t>
  </si>
  <si>
    <t xml:space="preserve">      P: vzdělávání</t>
  </si>
  <si>
    <t xml:space="preserve">      Q: zdravotnictví a sociální péče</t>
  </si>
  <si>
    <t xml:space="preserve">      R: kulturní, zábavní a rekreační činnosti</t>
  </si>
  <si>
    <t xml:space="preserve">      S: ostatní činnosti</t>
  </si>
  <si>
    <t xml:space="preserve">      A: agriculture, forestry and fishing</t>
  </si>
  <si>
    <t xml:space="preserve">      Industry - total </t>
  </si>
  <si>
    <t xml:space="preserve">        incl.:</t>
  </si>
  <si>
    <t>B: mining and quarrying</t>
  </si>
  <si>
    <t>C: manufacturing</t>
  </si>
  <si>
    <t>D: electricity, gas, steam and air conditioning supply</t>
  </si>
  <si>
    <t>E: water supply, sewerage, waste management and remediation activities</t>
  </si>
  <si>
    <t xml:space="preserve">      F: construction</t>
  </si>
  <si>
    <t xml:space="preserve">      G: wholesale and retail trade, repair of motor vehicles and motorcycles</t>
  </si>
  <si>
    <t xml:space="preserve">      H: transportation and storage</t>
  </si>
  <si>
    <t xml:space="preserve">      I: accommodation and food service activities</t>
  </si>
  <si>
    <t xml:space="preserve">      J: information and communication</t>
  </si>
  <si>
    <t xml:space="preserve">      K: financial and insurance activities</t>
  </si>
  <si>
    <t xml:space="preserve">      L: real estate activities</t>
  </si>
  <si>
    <t xml:space="preserve">      M: professional, scientific ad technical activities</t>
  </si>
  <si>
    <t xml:space="preserve">      N: administrative and support service activities</t>
  </si>
  <si>
    <t xml:space="preserve">      O: public administration and defence, compulsory social security</t>
  </si>
  <si>
    <t xml:space="preserve">      P: education</t>
  </si>
  <si>
    <t xml:space="preserve">      Q: human health and social work activities</t>
  </si>
  <si>
    <t xml:space="preserve">      R: arts, entertainment and recreation</t>
  </si>
  <si>
    <t xml:space="preserve">      S: other service activities</t>
  </si>
  <si>
    <t>Social income total</t>
  </si>
  <si>
    <t>Social income (in mil. CZK)</t>
  </si>
  <si>
    <r>
      <t xml:space="preserve">1) </t>
    </r>
    <r>
      <rPr>
        <i/>
        <sz val="9"/>
        <rFont val="Times New Roman"/>
        <family val="1"/>
        <charset val="238"/>
      </rPr>
      <t>excl. expenditures on pensions in the armed forces, pension´s and other benefits paid abroad, on the contrary, incl. non-pension insurance, reimbursement with character of rehabilitation and other benefits,</t>
    </r>
  </si>
  <si>
    <r>
      <t xml:space="preserve">4) </t>
    </r>
    <r>
      <rPr>
        <sz val="9"/>
        <rFont val="Times New Roman"/>
        <family val="1"/>
        <charset val="238"/>
      </rPr>
      <t>dávky v nezaměstnanosti vyplacené ÚP ČR a MPSV bez výdajů na bankovné a poštovné</t>
    </r>
  </si>
  <si>
    <r>
      <t xml:space="preserve">4) </t>
    </r>
    <r>
      <rPr>
        <i/>
        <sz val="9"/>
        <rFont val="Times New Roman"/>
        <family val="1"/>
        <charset val="238"/>
      </rPr>
      <t>unemployment benefits paid by Labour Office and MoLSA without expenditure on bank and postal fees</t>
    </r>
  </si>
  <si>
    <t xml:space="preserve">      A</t>
  </si>
  <si>
    <t xml:space="preserve">    B</t>
  </si>
  <si>
    <t xml:space="preserve">    C</t>
  </si>
  <si>
    <t xml:space="preserve">    D</t>
  </si>
  <si>
    <t xml:space="preserve">    E</t>
  </si>
  <si>
    <t xml:space="preserve">      F</t>
  </si>
  <si>
    <t xml:space="preserve">      G</t>
  </si>
  <si>
    <t xml:space="preserve">      H</t>
  </si>
  <si>
    <t xml:space="preserve">      I</t>
  </si>
  <si>
    <t xml:space="preserve">      J</t>
  </si>
  <si>
    <t xml:space="preserve">      K</t>
  </si>
  <si>
    <t xml:space="preserve">      L</t>
  </si>
  <si>
    <t xml:space="preserve">      M</t>
  </si>
  <si>
    <t xml:space="preserve">      N</t>
  </si>
  <si>
    <t xml:space="preserve">      O</t>
  </si>
  <si>
    <t xml:space="preserve">      P</t>
  </si>
  <si>
    <t xml:space="preserve">      Q</t>
  </si>
  <si>
    <t xml:space="preserve">      R</t>
  </si>
  <si>
    <t xml:space="preserve">      S</t>
  </si>
  <si>
    <t>průměrná</t>
  </si>
  <si>
    <r>
      <t xml:space="preserve">Dávky důchodového pojištění </t>
    </r>
    <r>
      <rPr>
        <vertAlign val="superscript"/>
        <sz val="9"/>
        <rFont val="Times New Roman"/>
        <family val="1"/>
        <charset val="238"/>
      </rPr>
      <t>1)</t>
    </r>
  </si>
  <si>
    <r>
      <t xml:space="preserve">Dávky nemocenského pojištění </t>
    </r>
    <r>
      <rPr>
        <vertAlign val="superscript"/>
        <sz val="9"/>
        <rFont val="Times New Roman"/>
        <family val="1"/>
        <charset val="238"/>
      </rPr>
      <t>2)</t>
    </r>
  </si>
  <si>
    <r>
      <t xml:space="preserve">Podpory v nezaměstnanosti </t>
    </r>
    <r>
      <rPr>
        <vertAlign val="superscript"/>
        <sz val="9"/>
        <rFont val="Times New Roman CE"/>
        <charset val="238"/>
      </rPr>
      <t>4)</t>
    </r>
  </si>
  <si>
    <r>
      <t xml:space="preserve">Unemployment benefits </t>
    </r>
    <r>
      <rPr>
        <i/>
        <vertAlign val="superscript"/>
        <sz val="9"/>
        <rFont val="Times New Roman CE"/>
        <charset val="238"/>
      </rPr>
      <t>4)</t>
    </r>
  </si>
  <si>
    <r>
      <t xml:space="preserve">Sickness insurance benefits </t>
    </r>
    <r>
      <rPr>
        <i/>
        <vertAlign val="superscript"/>
        <sz val="9"/>
        <rFont val="Times New Roman"/>
        <family val="1"/>
        <charset val="238"/>
      </rPr>
      <t>2)</t>
    </r>
  </si>
  <si>
    <r>
      <t xml:space="preserve">Pension insurance benefits </t>
    </r>
    <r>
      <rPr>
        <i/>
        <vertAlign val="superscript"/>
        <sz val="9"/>
        <rFont val="Times New Roman"/>
        <family val="1"/>
        <charset val="238"/>
      </rPr>
      <t>1)</t>
    </r>
  </si>
  <si>
    <r>
      <t xml:space="preserve">1) </t>
    </r>
    <r>
      <rPr>
        <sz val="9"/>
        <rFont val="Times New Roman"/>
        <family val="1"/>
        <charset val="238"/>
      </rPr>
      <t>nezahrnuje výdaje na důchody v ozbrojených složkách a důchodové a ostatní dávky vyplacené do ciziny, naopak je zahrnuto nekomerční důchodové pojištění, náhrady povah rehabilitací a ostatní dávky,</t>
    </r>
  </si>
  <si>
    <r>
      <t xml:space="preserve">3) </t>
    </r>
    <r>
      <rPr>
        <sz val="9"/>
        <rFont val="Times New Roman"/>
        <family val="1"/>
        <charset val="238"/>
      </rPr>
      <t>bez převodů na depozitní účet, vratek zaniklých dávek a převodů na příjmový účet státního rozpočtu; dávka náhradní výživné byla zavedena od 1. 7. 2021,</t>
    </r>
  </si>
  <si>
    <r>
      <t xml:space="preserve">3) </t>
    </r>
    <r>
      <rPr>
        <i/>
        <sz val="9"/>
        <rFont val="Times New Roman"/>
        <family val="1"/>
        <charset val="238"/>
      </rPr>
      <t>without transfers to deposit accounts, drawbacks for defunct benefits and transfers of overpayments from previous years transferred to state budget</t>
    </r>
    <r>
      <rPr>
        <sz val="9"/>
        <rFont val="Calibri"/>
        <family val="2"/>
        <charset val="238"/>
      </rPr>
      <t>;</t>
    </r>
    <r>
      <rPr>
        <i/>
        <sz val="9"/>
        <rFont val="Times New Roman"/>
        <family val="1"/>
        <charset val="238"/>
      </rPr>
      <t xml:space="preserve"> advance of maintenance payment introduced as of July 1, 2021,</t>
    </r>
  </si>
  <si>
    <r>
      <t xml:space="preserve">State social support and foster care benefits
 and advance of maintenance payment </t>
    </r>
    <r>
      <rPr>
        <i/>
        <vertAlign val="superscript"/>
        <sz val="9"/>
        <rFont val="Times New Roman"/>
        <family val="1"/>
        <charset val="238"/>
      </rPr>
      <t>3)</t>
    </r>
  </si>
  <si>
    <r>
      <t xml:space="preserve">Dávky státní sociální podpory, dávky pěstounské péče a náhradní výživné </t>
    </r>
    <r>
      <rPr>
        <vertAlign val="superscript"/>
        <sz val="9"/>
        <rFont val="Times New Roman"/>
        <family val="1"/>
        <charset val="238"/>
      </rPr>
      <t>3)</t>
    </r>
  </si>
  <si>
    <t>** data ČSÚ (k 20. 6. 2024)</t>
  </si>
  <si>
    <t>** CZSO (data as of June 20, 2024)</t>
  </si>
  <si>
    <t>Pramen: ČSÚ (údaje k 20. 6. 2024)</t>
  </si>
  <si>
    <t>Source: Czech Statistical Office (data as of June 20,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</si>
</sst>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K_č_-;\-* #,##0.00\ _K_č_-;_-* &quot;-&quot;??\ _K_č_-;_-@_-"/>
    <numFmt numFmtId="165" formatCode="#,##0.0"/>
    <numFmt numFmtId="166" formatCode="0.0"/>
    <numFmt numFmtId="167" formatCode="d/\ m\Řs\ˇ\c\ yyyy"/>
    <numFmt numFmtId="168" formatCode="\$#,##0\ ;\(\$#,##0\)"/>
    <numFmt numFmtId="169" formatCode="#,##0_K"/>
    <numFmt numFmtId="170" formatCode="#,###_K"/>
    <numFmt numFmtId="171" formatCode="m\o\n\th\ d\,\ \y\y\y\y"/>
    <numFmt numFmtId="172" formatCode="#,##0__;\-\ #,##0__;* "/>
    <numFmt numFmtId="173" formatCode="#,##0\ &quot;Kčs&quot;;\-#,##0\ &quot;Kčs&quot;"/>
    <numFmt numFmtId="174" formatCode="#,##0.0__;\-\ #,##0.0__;* "/>
    <numFmt numFmtId="175" formatCode="#,##0.00__;\-\ #,##0.00__;* "/>
  </numFmts>
  <fonts count="66" x14ac:knownFonts="1">
    <font>
      <sz val="10"/>
      <name val="Arial CE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  <charset val="238"/>
    </font>
    <font>
      <b/>
      <sz val="12"/>
      <name val="Arial CE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"/>
      <color indexed="8"/>
      <name val="Courier"/>
      <family val="3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sz val="10"/>
      <name val="Times New Roman CE"/>
      <family val="1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8"/>
      <name val="Arial CE"/>
    </font>
    <font>
      <sz val="10"/>
      <name val="Times New Roman"/>
      <family val="1"/>
      <charset val="238"/>
    </font>
    <font>
      <sz val="9"/>
      <name val="Arial CE"/>
    </font>
    <font>
      <u/>
      <sz val="9"/>
      <name val="Times New Roman"/>
      <family val="1"/>
      <charset val="238"/>
    </font>
    <font>
      <sz val="9"/>
      <name val="Times New Roman CE"/>
      <family val="1"/>
      <charset val="238"/>
    </font>
    <font>
      <vertAlign val="superscript"/>
      <sz val="9"/>
      <name val="Times New Roman CE"/>
      <charset val="238"/>
    </font>
    <font>
      <sz val="9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FF0000"/>
      <name val="Arial CE"/>
      <family val="2"/>
      <charset val="238"/>
    </font>
    <font>
      <b/>
      <sz val="12"/>
      <color rgb="FFFF0000"/>
      <name val="Arial CE"/>
      <charset val="238"/>
    </font>
    <font>
      <sz val="16"/>
      <name val="Times New Roman"/>
      <family val="1"/>
      <charset val="238"/>
    </font>
    <font>
      <sz val="9"/>
      <name val="Arial CE"/>
      <charset val="238"/>
    </font>
    <font>
      <i/>
      <sz val="9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i/>
      <sz val="9"/>
      <name val="Times New Roman CE"/>
      <family val="1"/>
      <charset val="238"/>
    </font>
    <font>
      <i/>
      <vertAlign val="superscript"/>
      <sz val="9"/>
      <name val="Times New Roman CE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name val="Arial CE"/>
      <charset val="238"/>
    </font>
    <font>
      <sz val="9"/>
      <color theme="1"/>
      <name val="Arial CE"/>
      <charset val="238"/>
    </font>
    <font>
      <b/>
      <sz val="9"/>
      <color theme="1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0"/>
      <name val="Arial CE"/>
      <charset val="238"/>
    </font>
    <font>
      <i/>
      <sz val="9"/>
      <name val="Arial CE"/>
      <charset val="238"/>
    </font>
    <font>
      <sz val="13"/>
      <name val="Times New Roman"/>
      <family val="1"/>
      <charset val="238"/>
    </font>
    <font>
      <sz val="9"/>
      <name val="Calibri"/>
      <family val="2"/>
      <charset val="238"/>
    </font>
    <font>
      <u/>
      <sz val="9"/>
      <name val="Times New Roman"/>
      <family val="1"/>
    </font>
    <font>
      <i/>
      <sz val="9"/>
      <name val="Times New Roman"/>
      <family val="1"/>
    </font>
    <font>
      <vertAlign val="superscript"/>
      <sz val="9"/>
      <name val="Times New Roman"/>
      <family val="1"/>
    </font>
    <font>
      <sz val="9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37" fontId="11" fillId="0" borderId="0">
      <protection locked="0"/>
    </xf>
    <xf numFmtId="172" fontId="12" fillId="0" borderId="0" applyFont="0" applyFill="0" applyBorder="0" applyAlignment="0" applyProtection="0"/>
    <xf numFmtId="1" fontId="11" fillId="0" borderId="0">
      <protection locked="0"/>
    </xf>
    <xf numFmtId="3" fontId="13" fillId="0" borderId="0" applyFill="0" applyBorder="0" applyAlignment="0" applyProtection="0"/>
    <xf numFmtId="1" fontId="11" fillId="0" borderId="0">
      <protection locked="0"/>
    </xf>
    <xf numFmtId="173" fontId="13" fillId="0" borderId="0" applyFill="0" applyBorder="0" applyAlignment="0" applyProtection="0"/>
    <xf numFmtId="164" fontId="12" fillId="0" borderId="0" applyFont="0" applyFill="0" applyBorder="0" applyAlignment="0" applyProtection="0"/>
    <xf numFmtId="171" fontId="11" fillId="0" borderId="0">
      <protection locked="0"/>
    </xf>
    <xf numFmtId="167" fontId="11" fillId="0" borderId="0">
      <protection locked="0"/>
    </xf>
    <xf numFmtId="174" fontId="12" fillId="0" borderId="0" applyFont="0" applyFill="0" applyBorder="0" applyAlignment="0" applyProtection="0">
      <alignment horizontal="right"/>
    </xf>
    <xf numFmtId="175" fontId="12" fillId="0" borderId="1" applyFont="0" applyFill="0" applyBorder="0" applyProtection="0">
      <alignment horizontal="right"/>
    </xf>
    <xf numFmtId="3" fontId="14" fillId="0" borderId="0" applyFont="0" applyFill="0" applyBorder="0" applyAlignment="0" applyProtection="0"/>
    <xf numFmtId="1" fontId="11" fillId="0" borderId="0"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2" fillId="0" borderId="0" applyFont="0" applyFill="0" applyBorder="0" applyProtection="0"/>
    <xf numFmtId="170" fontId="12" fillId="0" borderId="0"/>
    <xf numFmtId="37" fontId="11" fillId="0" borderId="0">
      <protection locked="0"/>
    </xf>
    <xf numFmtId="168" fontId="14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3" fillId="0" borderId="0" applyNumberFormat="0" applyFill="0" applyBorder="0" applyAlignment="0" applyProtection="0"/>
    <xf numFmtId="0" fontId="12" fillId="0" borderId="0"/>
    <xf numFmtId="169" fontId="18" fillId="0" borderId="0"/>
    <xf numFmtId="1" fontId="11" fillId="0" borderId="0">
      <protection locked="0"/>
    </xf>
    <xf numFmtId="37" fontId="11" fillId="0" borderId="0">
      <protection locked="0"/>
    </xf>
    <xf numFmtId="2" fontId="14" fillId="0" borderId="0" applyFont="0" applyFill="0" applyBorder="0" applyAlignment="0" applyProtection="0"/>
    <xf numFmtId="0" fontId="11" fillId="0" borderId="2">
      <protection locked="0"/>
    </xf>
    <xf numFmtId="3" fontId="12" fillId="2" borderId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3" xfId="0" applyFont="1" applyBorder="1"/>
    <xf numFmtId="0" fontId="0" fillId="0" borderId="0" xfId="0" applyBorder="1"/>
    <xf numFmtId="0" fontId="3" fillId="0" borderId="0" xfId="0" applyFont="1" applyAlignment="1">
      <alignment vertical="center"/>
    </xf>
    <xf numFmtId="0" fontId="1" fillId="0" borderId="3" xfId="0" applyFont="1" applyBorder="1"/>
    <xf numFmtId="0" fontId="8" fillId="0" borderId="3" xfId="0" applyFont="1" applyBorder="1" applyAlignment="1">
      <alignment horizontal="center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0" fontId="31" fillId="0" borderId="0" xfId="0" applyFont="1"/>
    <xf numFmtId="166" fontId="3" fillId="0" borderId="0" xfId="0" applyNumberFormat="1" applyFont="1" applyAlignment="1">
      <alignment vertical="center"/>
    </xf>
    <xf numFmtId="0" fontId="22" fillId="0" borderId="0" xfId="0" applyFon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right"/>
    </xf>
    <xf numFmtId="0" fontId="35" fillId="0" borderId="0" xfId="0" applyFont="1" applyBorder="1" applyAlignment="1">
      <alignment horizontal="centerContinuous"/>
    </xf>
    <xf numFmtId="0" fontId="36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37" fillId="0" borderId="0" xfId="0" applyFont="1" applyBorder="1" applyAlignment="1">
      <alignment vertical="center"/>
    </xf>
    <xf numFmtId="165" fontId="38" fillId="0" borderId="3" xfId="0" applyNumberFormat="1" applyFont="1" applyBorder="1" applyAlignment="1">
      <alignment horizontal="center"/>
    </xf>
    <xf numFmtId="165" fontId="27" fillId="0" borderId="0" xfId="0" applyNumberFormat="1" applyFont="1" applyBorder="1" applyAlignment="1">
      <alignment vertical="center"/>
    </xf>
    <xf numFmtId="0" fontId="39" fillId="0" borderId="3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40" fillId="0" borderId="0" xfId="0" applyFont="1"/>
    <xf numFmtId="0" fontId="10" fillId="0" borderId="0" xfId="0" applyFont="1" applyBorder="1"/>
    <xf numFmtId="0" fontId="10" fillId="0" borderId="0" xfId="0" applyFont="1" applyBorder="1" applyAlignment="1"/>
    <xf numFmtId="0" fontId="31" fillId="4" borderId="10" xfId="0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right"/>
    </xf>
    <xf numFmtId="0" fontId="42" fillId="4" borderId="4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55" fillId="0" borderId="0" xfId="0" applyFont="1"/>
    <xf numFmtId="0" fontId="56" fillId="0" borderId="0" xfId="0" applyFont="1"/>
    <xf numFmtId="0" fontId="57" fillId="0" borderId="0" xfId="0" applyFont="1" applyAlignment="1">
      <alignment horizontal="left" vertical="center" readingOrder="1"/>
    </xf>
    <xf numFmtId="0" fontId="49" fillId="0" borderId="0" xfId="0" applyFont="1" applyAlignment="1">
      <alignment horizontal="left"/>
    </xf>
    <xf numFmtId="0" fontId="42" fillId="4" borderId="6" xfId="0" applyFont="1" applyFill="1" applyBorder="1" applyAlignment="1">
      <alignment vertical="center"/>
    </xf>
    <xf numFmtId="0" fontId="42" fillId="4" borderId="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3" fillId="4" borderId="7" xfId="0" applyFont="1" applyFill="1" applyBorder="1" applyAlignment="1">
      <alignment horizontal="left" vertical="center"/>
    </xf>
    <xf numFmtId="0" fontId="43" fillId="4" borderId="8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top" wrapText="1"/>
    </xf>
    <xf numFmtId="0" fontId="50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3" fontId="43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165" fontId="10" fillId="3" borderId="19" xfId="0" applyNumberFormat="1" applyFont="1" applyFill="1" applyBorder="1" applyAlignment="1">
      <alignment horizontal="center" vertical="center"/>
    </xf>
    <xf numFmtId="166" fontId="10" fillId="3" borderId="8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43" fillId="4" borderId="19" xfId="0" applyNumberFormat="1" applyFont="1" applyFill="1" applyBorder="1" applyAlignment="1">
      <alignment horizontal="right" indent="1"/>
    </xf>
    <xf numFmtId="0" fontId="42" fillId="4" borderId="5" xfId="0" applyFont="1" applyFill="1" applyBorder="1" applyAlignment="1">
      <alignment horizontal="center"/>
    </xf>
    <xf numFmtId="166" fontId="10" fillId="3" borderId="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166" fontId="10" fillId="3" borderId="19" xfId="0" applyNumberFormat="1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/>
    </xf>
    <xf numFmtId="0" fontId="31" fillId="4" borderId="6" xfId="0" applyFont="1" applyFill="1" applyBorder="1" applyAlignment="1">
      <alignment vertical="center"/>
    </xf>
    <xf numFmtId="0" fontId="31" fillId="4" borderId="7" xfId="0" applyFont="1" applyFill="1" applyBorder="1" applyAlignment="1">
      <alignment vertical="center"/>
    </xf>
    <xf numFmtId="49" fontId="31" fillId="4" borderId="7" xfId="0" applyNumberFormat="1" applyFont="1" applyFill="1" applyBorder="1" applyAlignment="1">
      <alignment vertical="center"/>
    </xf>
    <xf numFmtId="0" fontId="31" fillId="4" borderId="7" xfId="0" applyFont="1" applyFill="1" applyBorder="1" applyAlignment="1">
      <alignment vertical="center" wrapText="1"/>
    </xf>
    <xf numFmtId="49" fontId="31" fillId="4" borderId="8" xfId="0" applyNumberFormat="1" applyFont="1" applyFill="1" applyBorder="1" applyAlignment="1">
      <alignment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center" vertical="center"/>
    </xf>
    <xf numFmtId="49" fontId="42" fillId="4" borderId="7" xfId="0" applyNumberFormat="1" applyFont="1" applyFill="1" applyBorder="1" applyAlignment="1">
      <alignment vertical="center"/>
    </xf>
    <xf numFmtId="0" fontId="42" fillId="4" borderId="7" xfId="0" applyFont="1" applyFill="1" applyBorder="1" applyAlignment="1">
      <alignment vertical="center" wrapText="1"/>
    </xf>
    <xf numFmtId="49" fontId="42" fillId="4" borderId="8" xfId="0" applyNumberFormat="1" applyFont="1" applyFill="1" applyBorder="1" applyAlignment="1">
      <alignment vertical="center"/>
    </xf>
    <xf numFmtId="0" fontId="47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31" fillId="4" borderId="19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42" fillId="4" borderId="19" xfId="0" applyFont="1" applyFill="1" applyBorder="1" applyAlignment="1">
      <alignment vertical="center"/>
    </xf>
    <xf numFmtId="0" fontId="42" fillId="4" borderId="4" xfId="0" applyFont="1" applyFill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166" fontId="10" fillId="0" borderId="19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25" fillId="4" borderId="7" xfId="0" applyFont="1" applyFill="1" applyBorder="1" applyAlignment="1">
      <alignment vertical="center"/>
    </xf>
    <xf numFmtId="0" fontId="45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166" fontId="10" fillId="0" borderId="9" xfId="0" applyNumberFormat="1" applyFont="1" applyBorder="1" applyAlignment="1">
      <alignment horizontal="center" vertical="center"/>
    </xf>
    <xf numFmtId="166" fontId="10" fillId="0" borderId="8" xfId="0" applyNumberFormat="1" applyFont="1" applyBorder="1" applyAlignment="1">
      <alignment horizontal="center" vertical="center"/>
    </xf>
    <xf numFmtId="0" fontId="42" fillId="4" borderId="8" xfId="0" applyFont="1" applyFill="1" applyBorder="1" applyAlignment="1">
      <alignment horizontal="left" vertical="center"/>
    </xf>
    <xf numFmtId="0" fontId="22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2" fillId="0" borderId="0" xfId="0" applyFont="1" applyFill="1" applyBorder="1" applyAlignment="1">
      <alignment vertical="center"/>
    </xf>
    <xf numFmtId="0" fontId="0" fillId="0" borderId="0" xfId="0" applyFill="1" applyBorder="1"/>
    <xf numFmtId="0" fontId="42" fillId="0" borderId="0" xfId="0" applyFont="1" applyFill="1" applyBorder="1" applyAlignment="1">
      <alignment vertical="center" textRotation="90"/>
    </xf>
    <xf numFmtId="0" fontId="48" fillId="0" borderId="0" xfId="0" applyFont="1" applyAlignment="1">
      <alignment vertical="center" wrapText="1"/>
    </xf>
    <xf numFmtId="0" fontId="50" fillId="0" borderId="0" xfId="0" applyFont="1" applyBorder="1" applyAlignment="1">
      <alignment vertical="center" wrapText="1"/>
    </xf>
    <xf numFmtId="3" fontId="10" fillId="0" borderId="22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/>
    <xf numFmtId="0" fontId="60" fillId="0" borderId="0" xfId="0" applyFont="1"/>
    <xf numFmtId="0" fontId="50" fillId="0" borderId="0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166" fontId="10" fillId="0" borderId="10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horizontal="left" vertical="center"/>
    </xf>
    <xf numFmtId="0" fontId="43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vertical="center" wrapText="1"/>
    </xf>
    <xf numFmtId="0" fontId="43" fillId="4" borderId="7" xfId="0" applyFont="1" applyFill="1" applyBorder="1" applyAlignment="1">
      <alignment horizontal="left" vertical="center" wrapText="1"/>
    </xf>
    <xf numFmtId="0" fontId="43" fillId="0" borderId="0" xfId="0" applyFont="1" applyAlignment="1">
      <alignment vertical="center"/>
    </xf>
    <xf numFmtId="0" fontId="6" fillId="0" borderId="0" xfId="0" applyFont="1" applyBorder="1"/>
    <xf numFmtId="0" fontId="62" fillId="0" borderId="0" xfId="0" applyFont="1" applyBorder="1"/>
    <xf numFmtId="166" fontId="6" fillId="0" borderId="0" xfId="0" applyNumberFormat="1" applyFont="1" applyAlignment="1">
      <alignment horizontal="center" vertical="center"/>
    </xf>
    <xf numFmtId="0" fontId="63" fillId="0" borderId="0" xfId="0" applyFont="1" applyBorder="1"/>
    <xf numFmtId="0" fontId="6" fillId="0" borderId="0" xfId="0" applyFont="1"/>
    <xf numFmtId="0" fontId="64" fillId="0" borderId="0" xfId="0" applyFont="1"/>
    <xf numFmtId="0" fontId="3" fillId="0" borderId="0" xfId="0" applyFont="1"/>
    <xf numFmtId="0" fontId="63" fillId="0" borderId="0" xfId="0" applyFont="1"/>
    <xf numFmtId="165" fontId="65" fillId="3" borderId="19" xfId="0" applyNumberFormat="1" applyFont="1" applyFill="1" applyBorder="1" applyAlignment="1">
      <alignment horizontal="center" vertical="center"/>
    </xf>
    <xf numFmtId="166" fontId="65" fillId="3" borderId="19" xfId="0" applyNumberFormat="1" applyFont="1" applyFill="1" applyBorder="1" applyAlignment="1">
      <alignment horizontal="center" vertical="center"/>
    </xf>
    <xf numFmtId="49" fontId="65" fillId="3" borderId="19" xfId="0" applyNumberFormat="1" applyFont="1" applyFill="1" applyBorder="1" applyAlignment="1">
      <alignment horizontal="center" vertical="center"/>
    </xf>
    <xf numFmtId="166" fontId="65" fillId="3" borderId="9" xfId="0" applyNumberFormat="1" applyFont="1" applyFill="1" applyBorder="1" applyAlignment="1">
      <alignment horizontal="center" vertical="center"/>
    </xf>
    <xf numFmtId="3" fontId="65" fillId="0" borderId="19" xfId="0" applyNumberFormat="1" applyFont="1" applyBorder="1" applyAlignment="1">
      <alignment horizontal="center" vertical="center"/>
    </xf>
    <xf numFmtId="165" fontId="65" fillId="0" borderId="9" xfId="0" applyNumberFormat="1" applyFont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51" fillId="4" borderId="11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vertical="center" wrapText="1"/>
    </xf>
    <xf numFmtId="0" fontId="50" fillId="0" borderId="0" xfId="0" applyFont="1" applyBorder="1" applyAlignment="1">
      <alignment vertical="center" wrapText="1"/>
    </xf>
    <xf numFmtId="0" fontId="42" fillId="4" borderId="6" xfId="0" applyFont="1" applyFill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31" fillId="4" borderId="6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31" fillId="4" borderId="4" xfId="0" applyFont="1" applyFill="1" applyBorder="1" applyAlignment="1">
      <alignment horizontal="left" vertical="center"/>
    </xf>
    <xf numFmtId="0" fontId="31" fillId="4" borderId="19" xfId="0" applyFont="1" applyFill="1" applyBorder="1" applyAlignment="1">
      <alignment horizontal="left" vertical="center"/>
    </xf>
    <xf numFmtId="0" fontId="42" fillId="4" borderId="4" xfId="0" applyFont="1" applyFill="1" applyBorder="1" applyAlignment="1">
      <alignment horizontal="left" vertical="center"/>
    </xf>
    <xf numFmtId="0" fontId="42" fillId="4" borderId="19" xfId="0" applyFont="1" applyFill="1" applyBorder="1" applyAlignment="1">
      <alignment horizontal="left" vertical="center"/>
    </xf>
    <xf numFmtId="0" fontId="31" fillId="4" borderId="8" xfId="0" applyFont="1" applyFill="1" applyBorder="1" applyAlignment="1">
      <alignment vertical="center"/>
    </xf>
    <xf numFmtId="0" fontId="42" fillId="4" borderId="7" xfId="0" applyFont="1" applyFill="1" applyBorder="1" applyAlignment="1">
      <alignment vertical="center"/>
    </xf>
    <xf numFmtId="0" fontId="42" fillId="4" borderId="4" xfId="0" applyFont="1" applyFill="1" applyBorder="1" applyAlignment="1">
      <alignment horizontal="center" vertical="center" textRotation="90"/>
    </xf>
    <xf numFmtId="0" fontId="42" fillId="4" borderId="8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31" fillId="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2" fillId="4" borderId="7" xfId="0" applyFont="1" applyFill="1" applyBorder="1" applyAlignment="1">
      <alignment horizontal="left" vertical="center"/>
    </xf>
    <xf numFmtId="0" fontId="42" fillId="4" borderId="6" xfId="0" applyFont="1" applyFill="1" applyBorder="1" applyAlignment="1">
      <alignment horizontal="left" vertical="center"/>
    </xf>
    <xf numFmtId="0" fontId="31" fillId="4" borderId="16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vertical="center"/>
    </xf>
    <xf numFmtId="0" fontId="41" fillId="4" borderId="13" xfId="0" applyFont="1" applyFill="1" applyBorder="1" applyAlignment="1">
      <alignment vertical="center"/>
    </xf>
    <xf numFmtId="0" fontId="31" fillId="4" borderId="7" xfId="0" applyFont="1" applyFill="1" applyBorder="1" applyAlignment="1">
      <alignment horizontal="left" vertical="center"/>
    </xf>
    <xf numFmtId="0" fontId="31" fillId="4" borderId="4" xfId="0" applyFont="1" applyFill="1" applyBorder="1" applyAlignment="1">
      <alignment horizontal="center" vertical="center" textRotation="90"/>
    </xf>
    <xf numFmtId="0" fontId="31" fillId="4" borderId="6" xfId="0" applyFont="1" applyFill="1" applyBorder="1" applyAlignment="1">
      <alignment vertical="center"/>
    </xf>
    <xf numFmtId="0" fontId="10" fillId="0" borderId="0" xfId="0" applyFont="1" applyBorder="1" applyAlignment="1"/>
    <xf numFmtId="0" fontId="41" fillId="0" borderId="0" xfId="0" applyFont="1" applyBorder="1" applyAlignment="1"/>
    <xf numFmtId="0" fontId="31" fillId="0" borderId="0" xfId="0" applyFont="1" applyBorder="1" applyAlignment="1"/>
    <xf numFmtId="1" fontId="10" fillId="4" borderId="6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left" vertical="center"/>
    </xf>
    <xf numFmtId="0" fontId="43" fillId="4" borderId="7" xfId="0" applyFont="1" applyFill="1" applyBorder="1" applyAlignment="1">
      <alignment horizontal="left" vertical="center"/>
    </xf>
    <xf numFmtId="0" fontId="43" fillId="4" borderId="8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7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</cellXfs>
  <cellStyles count="34">
    <cellStyle name="¬µrka" xfId="1" xr:uid="{00000000-0005-0000-0000-000000000000}"/>
    <cellStyle name="celá čísla" xfId="2" xr:uid="{00000000-0005-0000-0000-000001000000}"/>
    <cellStyle name="Comma" xfId="3" xr:uid="{00000000-0005-0000-0000-000002000000}"/>
    <cellStyle name="Comma0" xfId="4" xr:uid="{00000000-0005-0000-0000-000003000000}"/>
    <cellStyle name="Currency" xfId="5" xr:uid="{00000000-0005-0000-0000-000004000000}"/>
    <cellStyle name="Currency0" xfId="6" xr:uid="{00000000-0005-0000-0000-000005000000}"/>
    <cellStyle name="čárky 2" xfId="7" xr:uid="{00000000-0005-0000-0000-000006000000}"/>
    <cellStyle name="Date" xfId="8" xr:uid="{00000000-0005-0000-0000-000007000000}"/>
    <cellStyle name="Datum" xfId="9" xr:uid="{00000000-0005-0000-0000-000008000000}"/>
    <cellStyle name="des. číslo (1)" xfId="10" xr:uid="{00000000-0005-0000-0000-000009000000}"/>
    <cellStyle name="des. číslo (2)" xfId="11" xr:uid="{00000000-0005-0000-0000-00000A000000}"/>
    <cellStyle name="Finanční0" xfId="12" xr:uid="{00000000-0005-0000-0000-00000B000000}"/>
    <cellStyle name="Fixed" xfId="13" xr:uid="{00000000-0005-0000-0000-00000C000000}"/>
    <cellStyle name="Heading 1" xfId="14" xr:uid="{00000000-0005-0000-0000-00000D000000}"/>
    <cellStyle name="Heading 2" xfId="15" xr:uid="{00000000-0005-0000-0000-00000E000000}"/>
    <cellStyle name="Heading1" xfId="16" xr:uid="{00000000-0005-0000-0000-00000F000000}"/>
    <cellStyle name="Heading2" xfId="17" xr:uid="{00000000-0005-0000-0000-000010000000}"/>
    <cellStyle name="Kč" xfId="18" xr:uid="{00000000-0005-0000-0000-000011000000}"/>
    <cellStyle name="LO" xfId="19" xr:uid="{00000000-0005-0000-0000-000012000000}"/>
    <cellStyle name="M·na" xfId="20" xr:uid="{00000000-0005-0000-0000-000013000000}"/>
    <cellStyle name="Měna0" xfId="21" xr:uid="{00000000-0005-0000-0000-000014000000}"/>
    <cellStyle name="Nadpis1" xfId="22" xr:uid="{00000000-0005-0000-0000-000015000000}"/>
    <cellStyle name="Nadpis2" xfId="23" xr:uid="{00000000-0005-0000-0000-000016000000}"/>
    <cellStyle name="normal" xfId="24" xr:uid="{00000000-0005-0000-0000-000017000000}"/>
    <cellStyle name="Normální" xfId="0" builtinId="0"/>
    <cellStyle name="normální 2" xfId="25" xr:uid="{00000000-0005-0000-0000-000019000000}"/>
    <cellStyle name="PB_TR10" xfId="26" xr:uid="{00000000-0005-0000-0000-00001A000000}"/>
    <cellStyle name="Percent" xfId="27" xr:uid="{00000000-0005-0000-0000-00001B000000}"/>
    <cellStyle name="Pevní" xfId="28" xr:uid="{00000000-0005-0000-0000-00001C000000}"/>
    <cellStyle name="Pevný" xfId="29" xr:uid="{00000000-0005-0000-0000-00001D000000}"/>
    <cellStyle name="Total" xfId="30" xr:uid="{00000000-0005-0000-0000-00001E000000}"/>
    <cellStyle name="vzorce" xfId="31" xr:uid="{00000000-0005-0000-0000-00001F000000}"/>
    <cellStyle name="Záhlaví 1" xfId="32" xr:uid="{00000000-0005-0000-0000-000020000000}"/>
    <cellStyle name="Záhlaví 2" xfId="33" xr:uid="{00000000-0005-0000-0000-00002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 b="1" i="0" u="none" strike="noStrike" baseline="0">
                <a:effectLst/>
              </a:rPr>
              <a:t>Běžné příjmy sektoru domácností a průměrná mzda</a:t>
            </a:r>
            <a:r>
              <a:rPr lang="cs-CZ" sz="1200" b="0" i="0" u="none" strike="noStrike" baseline="0"/>
              <a:t> </a:t>
            </a:r>
          </a:p>
          <a:p>
            <a:pPr>
              <a:defRPr/>
            </a:pPr>
            <a:r>
              <a:rPr lang="cs-CZ" sz="1200" b="1" i="1" u="none" strike="noStrike" baseline="0">
                <a:effectLst/>
              </a:rPr>
              <a:t>Current Income of Households and Average Wage</a:t>
            </a:r>
            <a:endParaRPr lang="cs-CZ"/>
          </a:p>
        </c:rich>
      </c:tx>
      <c:layout>
        <c:manualLayout>
          <c:xMode val="edge"/>
          <c:yMode val="edge"/>
          <c:x val="0.32080071555301398"/>
          <c:y val="1.7601760176017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3288171380812"/>
          <c:y val="0.12326501820839583"/>
          <c:w val="0.8589965248757313"/>
          <c:h val="0.74598165328343857"/>
        </c:manualLayout>
      </c:layout>
      <c:barChart>
        <c:barDir val="col"/>
        <c:grouping val="clustered"/>
        <c:varyColors val="0"/>
        <c:ser>
          <c:idx val="0"/>
          <c:order val="0"/>
          <c:tx>
            <c:v>běžné příjmy domácností / current income of households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'Čísla pro grafy'!$B$4:$M$4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'Čísla pro grafy'!$B$5:$M$5</c:f>
              <c:numCache>
                <c:formatCode>#\ ##0.0</c:formatCode>
                <c:ptCount val="12"/>
                <c:pt idx="0">
                  <c:v>101.72181754291323</c:v>
                </c:pt>
                <c:pt idx="1">
                  <c:v>100.53121736415413</c:v>
                </c:pt>
                <c:pt idx="2">
                  <c:v>103.66815131954186</c:v>
                </c:pt>
                <c:pt idx="3">
                  <c:v>104.34057667939894</c:v>
                </c:pt>
                <c:pt idx="4">
                  <c:v>105.23801562697574</c:v>
                </c:pt>
                <c:pt idx="5">
                  <c:v>108.01525291468997</c:v>
                </c:pt>
                <c:pt idx="6">
                  <c:v>108.4716494736326</c:v>
                </c:pt>
                <c:pt idx="7">
                  <c:v>107.5</c:v>
                </c:pt>
                <c:pt idx="8">
                  <c:v>103.7</c:v>
                </c:pt>
                <c:pt idx="9">
                  <c:v>107.4</c:v>
                </c:pt>
                <c:pt idx="10">
                  <c:v>112.3</c:v>
                </c:pt>
                <c:pt idx="11">
                  <c:v>107.2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0-43B7-B5E3-D769FE937162}"/>
            </c:ext>
          </c:extLst>
        </c:ser>
        <c:ser>
          <c:idx val="1"/>
          <c:order val="1"/>
          <c:tx>
            <c:v>průměrná mzda / average wage</c:v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'Čísla pro grafy'!$B$4:$M$4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'Čísla pro grafy'!$B$6:$M$6</c:f>
              <c:numCache>
                <c:formatCode>#\ ##0.0</c:formatCode>
                <c:ptCount val="12"/>
                <c:pt idx="0">
                  <c:v>102.5</c:v>
                </c:pt>
                <c:pt idx="1">
                  <c:v>99.9</c:v>
                </c:pt>
                <c:pt idx="2">
                  <c:v>102.9</c:v>
                </c:pt>
                <c:pt idx="3">
                  <c:v>103.2</c:v>
                </c:pt>
                <c:pt idx="4">
                  <c:v>104.4</c:v>
                </c:pt>
                <c:pt idx="5">
                  <c:v>106.8</c:v>
                </c:pt>
                <c:pt idx="6">
                  <c:v>108.1</c:v>
                </c:pt>
                <c:pt idx="7">
                  <c:v>107.9</c:v>
                </c:pt>
                <c:pt idx="8">
                  <c:v>104.6</c:v>
                </c:pt>
                <c:pt idx="9">
                  <c:v>105.8</c:v>
                </c:pt>
                <c:pt idx="10">
                  <c:v>104.3</c:v>
                </c:pt>
                <c:pt idx="1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0-43B7-B5E3-D769FE937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78367"/>
        <c:axId val="1"/>
      </c:barChart>
      <c:catAx>
        <c:axId val="926278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cs-CZ" sz="900" b="1"/>
                  <a:t>rok</a:t>
                </a:r>
              </a:p>
              <a:p>
                <a:pPr>
                  <a:defRPr b="1"/>
                </a:pPr>
                <a:r>
                  <a:rPr lang="cs-CZ" sz="900" b="1" i="1"/>
                  <a:t>year</a:t>
                </a:r>
              </a:p>
            </c:rich>
          </c:tx>
          <c:layout>
            <c:manualLayout>
              <c:xMode val="edge"/>
              <c:yMode val="edge"/>
              <c:x val="0.50767618293523376"/>
              <c:y val="0.922521071004738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 sz="900" b="1"/>
                  <a:t>mezirčoní index (v %)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 sz="900" b="1" i="1"/>
                  <a:t>year-on-year index (in %)</a:t>
                </a:r>
              </a:p>
            </c:rich>
          </c:tx>
          <c:layout>
            <c:manualLayout>
              <c:xMode val="edge"/>
              <c:yMode val="edge"/>
              <c:x val="9.972145870217667E-3"/>
              <c:y val="0.356340557876694"/>
            </c:manualLayout>
          </c:layout>
          <c:overlay val="0"/>
        </c:title>
        <c:numFmt formatCode="#\ 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926278367"/>
        <c:crosses val="autoZero"/>
        <c:crossBetween val="between"/>
      </c:valAx>
      <c:spPr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2136782064253141"/>
          <c:y val="0.18613861386138611"/>
          <c:w val="0.32635176468863186"/>
          <c:h val="0.14491827135469451"/>
        </c:manualLayout>
      </c:layout>
      <c:overlay val="1"/>
      <c:spPr>
        <a:solidFill>
          <a:schemeClr val="bg1"/>
        </a:solidFill>
        <a:ln w="12700">
          <a:solidFill>
            <a:schemeClr val="tx1">
              <a:lumMod val="95000"/>
              <a:lumOff val="5000"/>
            </a:schemeClr>
          </a:solidFill>
        </a:ln>
        <a:effectLst>
          <a:glow rad="63500">
            <a:schemeClr val="accent1">
              <a:satMod val="175000"/>
              <a:alpha val="40000"/>
            </a:schemeClr>
          </a:glow>
          <a:outerShdw blurRad="50800" dist="12700" dir="2700000" algn="tl" rotWithShape="0">
            <a:prstClr val="black">
              <a:alpha val="40000"/>
            </a:prstClr>
          </a:outerShdw>
          <a:softEdge rad="127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Průměrná hrubá měsíční mzda podle odvětví (sekce CZ-NACE) v roce 2023</a:t>
            </a:r>
          </a:p>
          <a:p>
            <a:pPr>
              <a:defRPr/>
            </a:pPr>
            <a:r>
              <a:rPr lang="cs-CZ" sz="1200" i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Average Gross Monthly Wage by Branches (CZ-NACE Sections) in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06228509405458"/>
          <c:y val="7.73309303006883E-2"/>
          <c:w val="0.84577508492009312"/>
          <c:h val="0.36035719470939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grafy'!$B$28:$B$46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525D-4E97-9057-FE811A6B1FAF}"/>
            </c:ext>
          </c:extLst>
        </c:ser>
        <c:ser>
          <c:idx val="11"/>
          <c:order val="11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grafy'!$M$28:$M$46</c:f>
              <c:numCache>
                <c:formatCode>#,##0</c:formatCode>
                <c:ptCount val="19"/>
                <c:pt idx="0">
                  <c:v>33768</c:v>
                </c:pt>
                <c:pt idx="1">
                  <c:v>47410</c:v>
                </c:pt>
                <c:pt idx="2">
                  <c:v>41965</c:v>
                </c:pt>
                <c:pt idx="3">
                  <c:v>67647</c:v>
                </c:pt>
                <c:pt idx="4">
                  <c:v>38896</c:v>
                </c:pt>
                <c:pt idx="5">
                  <c:v>36506</c:v>
                </c:pt>
                <c:pt idx="6">
                  <c:v>40145</c:v>
                </c:pt>
                <c:pt idx="7">
                  <c:v>38941</c:v>
                </c:pt>
                <c:pt idx="8">
                  <c:v>25360</c:v>
                </c:pt>
                <c:pt idx="9">
                  <c:v>78159</c:v>
                </c:pt>
                <c:pt idx="10">
                  <c:v>71910</c:v>
                </c:pt>
                <c:pt idx="11">
                  <c:v>40331</c:v>
                </c:pt>
                <c:pt idx="12">
                  <c:v>52719</c:v>
                </c:pt>
                <c:pt idx="13">
                  <c:v>30104</c:v>
                </c:pt>
                <c:pt idx="14">
                  <c:v>45966</c:v>
                </c:pt>
                <c:pt idx="15">
                  <c:v>43222</c:v>
                </c:pt>
                <c:pt idx="16">
                  <c:v>46400</c:v>
                </c:pt>
                <c:pt idx="17">
                  <c:v>37389</c:v>
                </c:pt>
                <c:pt idx="18">
                  <c:v>33055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D-4E97-9057-FE811A6B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568591"/>
        <c:axId val="18516999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'Čísla pro grafy'!$C$28:$C$46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19003</c:v>
                      </c:pt>
                      <c:pt idx="1">
                        <c:v>31531</c:v>
                      </c:pt>
                      <c:pt idx="2">
                        <c:v>23781</c:v>
                      </c:pt>
                      <c:pt idx="3">
                        <c:v>40203</c:v>
                      </c:pt>
                      <c:pt idx="4">
                        <c:v>23166</c:v>
                      </c:pt>
                      <c:pt idx="5">
                        <c:v>22797</c:v>
                      </c:pt>
                      <c:pt idx="6">
                        <c:v>22814</c:v>
                      </c:pt>
                      <c:pt idx="7">
                        <c:v>23063</c:v>
                      </c:pt>
                      <c:pt idx="8">
                        <c:v>13133</c:v>
                      </c:pt>
                      <c:pt idx="9">
                        <c:v>45336</c:v>
                      </c:pt>
                      <c:pt idx="10">
                        <c:v>47663</c:v>
                      </c:pt>
                      <c:pt idx="11">
                        <c:v>22346</c:v>
                      </c:pt>
                      <c:pt idx="12">
                        <c:v>32384</c:v>
                      </c:pt>
                      <c:pt idx="13">
                        <c:v>16551</c:v>
                      </c:pt>
                      <c:pt idx="14">
                        <c:v>26328</c:v>
                      </c:pt>
                      <c:pt idx="15">
                        <c:v>23775</c:v>
                      </c:pt>
                      <c:pt idx="16">
                        <c:v>24681</c:v>
                      </c:pt>
                      <c:pt idx="17">
                        <c:v>19861</c:v>
                      </c:pt>
                      <c:pt idx="18">
                        <c:v>19217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25D-4E97-9057-FE811A6B1FA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grafy'!$D$28:$D$46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19855</c:v>
                      </c:pt>
                      <c:pt idx="1">
                        <c:v>32529</c:v>
                      </c:pt>
                      <c:pt idx="2">
                        <c:v>24472</c:v>
                      </c:pt>
                      <c:pt idx="3">
                        <c:v>42662</c:v>
                      </c:pt>
                      <c:pt idx="4">
                        <c:v>23724</c:v>
                      </c:pt>
                      <c:pt idx="5">
                        <c:v>22861</c:v>
                      </c:pt>
                      <c:pt idx="6">
                        <c:v>23329</c:v>
                      </c:pt>
                      <c:pt idx="7">
                        <c:v>23293</c:v>
                      </c:pt>
                      <c:pt idx="8">
                        <c:v>13255</c:v>
                      </c:pt>
                      <c:pt idx="9">
                        <c:v>46652</c:v>
                      </c:pt>
                      <c:pt idx="10">
                        <c:v>50807</c:v>
                      </c:pt>
                      <c:pt idx="11">
                        <c:v>22563</c:v>
                      </c:pt>
                      <c:pt idx="12">
                        <c:v>32825</c:v>
                      </c:pt>
                      <c:pt idx="13">
                        <c:v>17044</c:v>
                      </c:pt>
                      <c:pt idx="14">
                        <c:v>26711</c:v>
                      </c:pt>
                      <c:pt idx="15">
                        <c:v>24403</c:v>
                      </c:pt>
                      <c:pt idx="16">
                        <c:v>25080</c:v>
                      </c:pt>
                      <c:pt idx="17">
                        <c:v>20813</c:v>
                      </c:pt>
                      <c:pt idx="18">
                        <c:v>19373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25D-4E97-9057-FE811A6B1FA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grafy'!$E$28:$E$46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20545</c:v>
                      </c:pt>
                      <c:pt idx="1">
                        <c:v>31442</c:v>
                      </c:pt>
                      <c:pt idx="2">
                        <c:v>24796</c:v>
                      </c:pt>
                      <c:pt idx="3">
                        <c:v>40764</c:v>
                      </c:pt>
                      <c:pt idx="4">
                        <c:v>23622</c:v>
                      </c:pt>
                      <c:pt idx="5">
                        <c:v>22388</c:v>
                      </c:pt>
                      <c:pt idx="6">
                        <c:v>23133</c:v>
                      </c:pt>
                      <c:pt idx="7">
                        <c:v>23415</c:v>
                      </c:pt>
                      <c:pt idx="8">
                        <c:v>13736</c:v>
                      </c:pt>
                      <c:pt idx="9">
                        <c:v>46158</c:v>
                      </c:pt>
                      <c:pt idx="10">
                        <c:v>46321</c:v>
                      </c:pt>
                      <c:pt idx="11">
                        <c:v>22157</c:v>
                      </c:pt>
                      <c:pt idx="12">
                        <c:v>31833</c:v>
                      </c:pt>
                      <c:pt idx="13">
                        <c:v>16837</c:v>
                      </c:pt>
                      <c:pt idx="14">
                        <c:v>26753</c:v>
                      </c:pt>
                      <c:pt idx="15">
                        <c:v>24829</c:v>
                      </c:pt>
                      <c:pt idx="16">
                        <c:v>25134</c:v>
                      </c:pt>
                      <c:pt idx="17">
                        <c:v>20513</c:v>
                      </c:pt>
                      <c:pt idx="18">
                        <c:v>19862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25D-4E97-9057-FE811A6B1FAF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grafy'!$F$28:$F$46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21320</c:v>
                      </c:pt>
                      <c:pt idx="1">
                        <c:v>31299</c:v>
                      </c:pt>
                      <c:pt idx="2">
                        <c:v>25710</c:v>
                      </c:pt>
                      <c:pt idx="3">
                        <c:v>41100</c:v>
                      </c:pt>
                      <c:pt idx="4">
                        <c:v>24250</c:v>
                      </c:pt>
                      <c:pt idx="5">
                        <c:v>22967</c:v>
                      </c:pt>
                      <c:pt idx="6">
                        <c:v>23900</c:v>
                      </c:pt>
                      <c:pt idx="7">
                        <c:v>23879</c:v>
                      </c:pt>
                      <c:pt idx="8">
                        <c:v>13971</c:v>
                      </c:pt>
                      <c:pt idx="9">
                        <c:v>47872</c:v>
                      </c:pt>
                      <c:pt idx="10">
                        <c:v>48263</c:v>
                      </c:pt>
                      <c:pt idx="11">
                        <c:v>22764</c:v>
                      </c:pt>
                      <c:pt idx="12">
                        <c:v>32564</c:v>
                      </c:pt>
                      <c:pt idx="13">
                        <c:v>17202</c:v>
                      </c:pt>
                      <c:pt idx="14">
                        <c:v>27584</c:v>
                      </c:pt>
                      <c:pt idx="15">
                        <c:v>25271</c:v>
                      </c:pt>
                      <c:pt idx="16">
                        <c:v>25774</c:v>
                      </c:pt>
                      <c:pt idx="17">
                        <c:v>21306</c:v>
                      </c:pt>
                      <c:pt idx="18">
                        <c:v>20293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25D-4E97-9057-FE811A6B1FAF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grafy'!$G$28:$G$46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21668</c:v>
                      </c:pt>
                      <c:pt idx="1">
                        <c:v>31800</c:v>
                      </c:pt>
                      <c:pt idx="2">
                        <c:v>26457</c:v>
                      </c:pt>
                      <c:pt idx="3">
                        <c:v>40449</c:v>
                      </c:pt>
                      <c:pt idx="4">
                        <c:v>24768</c:v>
                      </c:pt>
                      <c:pt idx="5">
                        <c:v>23979</c:v>
                      </c:pt>
                      <c:pt idx="6">
                        <c:v>24911</c:v>
                      </c:pt>
                      <c:pt idx="7">
                        <c:v>24657</c:v>
                      </c:pt>
                      <c:pt idx="8">
                        <c:v>14845</c:v>
                      </c:pt>
                      <c:pt idx="9">
                        <c:v>49003</c:v>
                      </c:pt>
                      <c:pt idx="10">
                        <c:v>48729</c:v>
                      </c:pt>
                      <c:pt idx="11">
                        <c:v>23564</c:v>
                      </c:pt>
                      <c:pt idx="12">
                        <c:v>33891</c:v>
                      </c:pt>
                      <c:pt idx="13">
                        <c:v>17579</c:v>
                      </c:pt>
                      <c:pt idx="14">
                        <c:v>28869</c:v>
                      </c:pt>
                      <c:pt idx="15">
                        <c:v>25728</c:v>
                      </c:pt>
                      <c:pt idx="16">
                        <c:v>26971</c:v>
                      </c:pt>
                      <c:pt idx="17">
                        <c:v>22051</c:v>
                      </c:pt>
                      <c:pt idx="18">
                        <c:v>20801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25D-4E97-9057-FE811A6B1FAF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grafy'!$H$28:$H$46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22634</c:v>
                      </c:pt>
                      <c:pt idx="1">
                        <c:v>31602</c:v>
                      </c:pt>
                      <c:pt idx="2">
                        <c:v>27676</c:v>
                      </c:pt>
                      <c:pt idx="3">
                        <c:v>41432</c:v>
                      </c:pt>
                      <c:pt idx="4">
                        <c:v>25394</c:v>
                      </c:pt>
                      <c:pt idx="5">
                        <c:v>24944</c:v>
                      </c:pt>
                      <c:pt idx="6">
                        <c:v>26097</c:v>
                      </c:pt>
                      <c:pt idx="7">
                        <c:v>25822</c:v>
                      </c:pt>
                      <c:pt idx="8">
                        <c:v>15701</c:v>
                      </c:pt>
                      <c:pt idx="9">
                        <c:v>50146</c:v>
                      </c:pt>
                      <c:pt idx="10">
                        <c:v>50103</c:v>
                      </c:pt>
                      <c:pt idx="11">
                        <c:v>24524</c:v>
                      </c:pt>
                      <c:pt idx="12">
                        <c:v>34863</c:v>
                      </c:pt>
                      <c:pt idx="13">
                        <c:v>18586</c:v>
                      </c:pt>
                      <c:pt idx="14">
                        <c:v>30488</c:v>
                      </c:pt>
                      <c:pt idx="15">
                        <c:v>26711</c:v>
                      </c:pt>
                      <c:pt idx="16">
                        <c:v>28289</c:v>
                      </c:pt>
                      <c:pt idx="17">
                        <c:v>23522</c:v>
                      </c:pt>
                      <c:pt idx="18">
                        <c:v>21467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25D-4E97-9057-FE811A6B1FAF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grafy'!$I$28:$I$46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23831</c:v>
                      </c:pt>
                      <c:pt idx="1">
                        <c:v>33483</c:v>
                      </c:pt>
                      <c:pt idx="2">
                        <c:v>29585</c:v>
                      </c:pt>
                      <c:pt idx="3">
                        <c:v>43595</c:v>
                      </c:pt>
                      <c:pt idx="4">
                        <c:v>26941</c:v>
                      </c:pt>
                      <c:pt idx="5">
                        <c:v>25995</c:v>
                      </c:pt>
                      <c:pt idx="6">
                        <c:v>28040</c:v>
                      </c:pt>
                      <c:pt idx="7">
                        <c:v>27438</c:v>
                      </c:pt>
                      <c:pt idx="8">
                        <c:v>17480</c:v>
                      </c:pt>
                      <c:pt idx="9">
                        <c:v>52814</c:v>
                      </c:pt>
                      <c:pt idx="10">
                        <c:v>52051</c:v>
                      </c:pt>
                      <c:pt idx="11">
                        <c:v>26038</c:v>
                      </c:pt>
                      <c:pt idx="12">
                        <c:v>36864</c:v>
                      </c:pt>
                      <c:pt idx="13">
                        <c:v>19571</c:v>
                      </c:pt>
                      <c:pt idx="14">
                        <c:v>32982</c:v>
                      </c:pt>
                      <c:pt idx="15">
                        <c:v>28386</c:v>
                      </c:pt>
                      <c:pt idx="16">
                        <c:v>30931</c:v>
                      </c:pt>
                      <c:pt idx="17">
                        <c:v>25533</c:v>
                      </c:pt>
                      <c:pt idx="18">
                        <c:v>22422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25D-4E97-9057-FE811A6B1FAF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grafy'!$J$28:$J$46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25486</c:v>
                      </c:pt>
                      <c:pt idx="1">
                        <c:v>36028</c:v>
                      </c:pt>
                      <c:pt idx="2">
                        <c:v>31893</c:v>
                      </c:pt>
                      <c:pt idx="3">
                        <c:v>46375</c:v>
                      </c:pt>
                      <c:pt idx="4">
                        <c:v>28736</c:v>
                      </c:pt>
                      <c:pt idx="5">
                        <c:v>28193</c:v>
                      </c:pt>
                      <c:pt idx="6">
                        <c:v>29986</c:v>
                      </c:pt>
                      <c:pt idx="7">
                        <c:v>29462</c:v>
                      </c:pt>
                      <c:pt idx="8">
                        <c:v>19272</c:v>
                      </c:pt>
                      <c:pt idx="9">
                        <c:v>56724</c:v>
                      </c:pt>
                      <c:pt idx="10">
                        <c:v>54882</c:v>
                      </c:pt>
                      <c:pt idx="11">
                        <c:v>28116</c:v>
                      </c:pt>
                      <c:pt idx="12">
                        <c:v>39006</c:v>
                      </c:pt>
                      <c:pt idx="13">
                        <c:v>20955</c:v>
                      </c:pt>
                      <c:pt idx="14">
                        <c:v>36323</c:v>
                      </c:pt>
                      <c:pt idx="15">
                        <c:v>31464</c:v>
                      </c:pt>
                      <c:pt idx="16">
                        <c:v>33871</c:v>
                      </c:pt>
                      <c:pt idx="17">
                        <c:v>28404</c:v>
                      </c:pt>
                      <c:pt idx="18">
                        <c:v>23710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525D-4E97-9057-FE811A6B1FAF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grafy'!$K$28:$K$46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28044</c:v>
                      </c:pt>
                      <c:pt idx="1">
                        <c:v>37301</c:v>
                      </c:pt>
                      <c:pt idx="2">
                        <c:v>34008</c:v>
                      </c:pt>
                      <c:pt idx="3">
                        <c:v>49480</c:v>
                      </c:pt>
                      <c:pt idx="4">
                        <c:v>30715</c:v>
                      </c:pt>
                      <c:pt idx="5">
                        <c:v>30187</c:v>
                      </c:pt>
                      <c:pt idx="6">
                        <c:v>32321</c:v>
                      </c:pt>
                      <c:pt idx="7">
                        <c:v>31626</c:v>
                      </c:pt>
                      <c:pt idx="8">
                        <c:v>20934</c:v>
                      </c:pt>
                      <c:pt idx="9">
                        <c:v>59207</c:v>
                      </c:pt>
                      <c:pt idx="10">
                        <c:v>59181</c:v>
                      </c:pt>
                      <c:pt idx="11">
                        <c:v>31480</c:v>
                      </c:pt>
                      <c:pt idx="12">
                        <c:v>42037</c:v>
                      </c:pt>
                      <c:pt idx="13">
                        <c:v>22972</c:v>
                      </c:pt>
                      <c:pt idx="14">
                        <c:v>38695</c:v>
                      </c:pt>
                      <c:pt idx="15">
                        <c:v>35409</c:v>
                      </c:pt>
                      <c:pt idx="16">
                        <c:v>37331</c:v>
                      </c:pt>
                      <c:pt idx="17">
                        <c:v>31137</c:v>
                      </c:pt>
                      <c:pt idx="18">
                        <c:v>25291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525D-4E97-9057-FE811A6B1FAF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grafy'!$L$28:$L$46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29138</c:v>
                      </c:pt>
                      <c:pt idx="1">
                        <c:v>37320</c:v>
                      </c:pt>
                      <c:pt idx="2">
                        <c:v>34597</c:v>
                      </c:pt>
                      <c:pt idx="3">
                        <c:v>52509</c:v>
                      </c:pt>
                      <c:pt idx="4">
                        <c:v>32264</c:v>
                      </c:pt>
                      <c:pt idx="5">
                        <c:v>31442</c:v>
                      </c:pt>
                      <c:pt idx="6">
                        <c:v>33482</c:v>
                      </c:pt>
                      <c:pt idx="7">
                        <c:v>32078</c:v>
                      </c:pt>
                      <c:pt idx="8">
                        <c:v>20296</c:v>
                      </c:pt>
                      <c:pt idx="9">
                        <c:v>62317</c:v>
                      </c:pt>
                      <c:pt idx="10">
                        <c:v>59578</c:v>
                      </c:pt>
                      <c:pt idx="11">
                        <c:v>29873</c:v>
                      </c:pt>
                      <c:pt idx="12">
                        <c:v>44112</c:v>
                      </c:pt>
                      <c:pt idx="13">
                        <c:v>24438</c:v>
                      </c:pt>
                      <c:pt idx="14">
                        <c:v>40787</c:v>
                      </c:pt>
                      <c:pt idx="15">
                        <c:v>38503</c:v>
                      </c:pt>
                      <c:pt idx="16">
                        <c:v>41751</c:v>
                      </c:pt>
                      <c:pt idx="17">
                        <c:v>32254</c:v>
                      </c:pt>
                      <c:pt idx="18">
                        <c:v>26874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525D-4E97-9057-FE811A6B1FA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49005172932829205"/>
                  <c:y val="-0.1014043794189208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chemeClr val="tx1"/>
                        </a:solidFill>
                      </a:rPr>
                      <a:t>Průměrná hrubá měsíční mzda = 43 120 Kč</a:t>
                    </a:r>
                  </a:p>
                  <a:p>
                    <a:pPr>
                      <a:defRPr/>
                    </a:pPr>
                    <a:r>
                      <a:rPr lang="en-US" i="1">
                        <a:solidFill>
                          <a:schemeClr val="tx1"/>
                        </a:solidFill>
                      </a:rPr>
                      <a:t>Average gross</a:t>
                    </a:r>
                    <a:r>
                      <a:rPr lang="en-US" i="1" baseline="0">
                        <a:solidFill>
                          <a:schemeClr val="tx1"/>
                        </a:solidFill>
                      </a:rPr>
                      <a:t> monthly wage = 43 120 CZK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effectLst>
                  <a:glow rad="63500">
                    <a:schemeClr val="accent1">
                      <a:satMod val="175000"/>
                      <a:alpha val="40000"/>
                    </a:schemeClr>
                  </a:glow>
                </a:effectLst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235998628601723"/>
                      <c:h val="6.936808576294877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2-525D-4E97-9057-FE811A6B1F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25D-4E97-9057-FE811A6B1F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25D-4E97-9057-FE811A6B1F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25D-4E97-9057-FE811A6B1F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25D-4E97-9057-FE811A6B1F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25D-4E97-9057-FE811A6B1F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25D-4E97-9057-FE811A6B1F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25D-4E97-9057-FE811A6B1F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25D-4E97-9057-FE811A6B1F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25D-4E97-9057-FE811A6B1F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25D-4E97-9057-FE811A6B1F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25D-4E97-9057-FE811A6B1F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25D-4E97-9057-FE811A6B1FA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25D-4E97-9057-FE811A6B1FA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25D-4E97-9057-FE811A6B1FA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25D-4E97-9057-FE811A6B1FA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25D-4E97-9057-FE811A6B1FA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25D-4E97-9057-FE811A6B1FA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25D-4E97-9057-FE811A6B1FAF}"/>
                </c:ext>
              </c:extLst>
            </c:dLbl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grafy'!$N$28:$N$46</c:f>
              <c:numCache>
                <c:formatCode>#,##0</c:formatCode>
                <c:ptCount val="19"/>
                <c:pt idx="0">
                  <c:v>43120</c:v>
                </c:pt>
                <c:pt idx="1">
                  <c:v>43120</c:v>
                </c:pt>
                <c:pt idx="2">
                  <c:v>43120</c:v>
                </c:pt>
                <c:pt idx="3">
                  <c:v>43120</c:v>
                </c:pt>
                <c:pt idx="4">
                  <c:v>43120</c:v>
                </c:pt>
                <c:pt idx="5">
                  <c:v>43120</c:v>
                </c:pt>
                <c:pt idx="6">
                  <c:v>43120</c:v>
                </c:pt>
                <c:pt idx="7">
                  <c:v>43120</c:v>
                </c:pt>
                <c:pt idx="8">
                  <c:v>43120</c:v>
                </c:pt>
                <c:pt idx="9">
                  <c:v>43120</c:v>
                </c:pt>
                <c:pt idx="10">
                  <c:v>43120</c:v>
                </c:pt>
                <c:pt idx="11">
                  <c:v>43120</c:v>
                </c:pt>
                <c:pt idx="12">
                  <c:v>43120</c:v>
                </c:pt>
                <c:pt idx="13">
                  <c:v>43120</c:v>
                </c:pt>
                <c:pt idx="14">
                  <c:v>43120</c:v>
                </c:pt>
                <c:pt idx="15">
                  <c:v>43120</c:v>
                </c:pt>
                <c:pt idx="16">
                  <c:v>43120</c:v>
                </c:pt>
                <c:pt idx="17">
                  <c:v>43120</c:v>
                </c:pt>
                <c:pt idx="18">
                  <c:v>43120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Průměrná hrubá měsíční mzda</c:v>
                </c15:tx>
              </c15:filteredSeriesTitle>
            </c:ext>
            <c:ext xmlns:c15="http://schemas.microsoft.com/office/drawing/2012/chart" uri="{02D57815-91ED-43cb-92C2-25804820EDAC}">
              <c15:datalabelsRange>
                <c15:f>'Čísla pro grafy'!$N$38</c15:f>
                <c15:dlblRangeCache>
                  <c:ptCount val="1"/>
                  <c:pt idx="0">
                    <c:v>43 120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525D-4E97-9057-FE811A6B1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568591"/>
        <c:axId val="1851699999"/>
      </c:lineChart>
      <c:catAx>
        <c:axId val="1967568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sekce</a:t>
                </a:r>
                <a:r>
                  <a:rPr lang="cs-CZ" sz="9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CZ-NACE</a:t>
                </a:r>
              </a:p>
              <a:p>
                <a:pPr>
                  <a:defRPr/>
                </a:pPr>
                <a:r>
                  <a:rPr lang="cs-CZ" sz="900" i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CZ-NACE section</a:t>
                </a:r>
                <a:endParaRPr lang="cs-CZ" sz="900" i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8394743741554808"/>
              <c:y val="0.46702445485210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1699999"/>
        <c:crosses val="autoZero"/>
        <c:auto val="1"/>
        <c:lblAlgn val="ctr"/>
        <c:lblOffset val="100"/>
        <c:noMultiLvlLbl val="0"/>
      </c:catAx>
      <c:valAx>
        <c:axId val="185169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průměrná hrubá měsíční mzda (Kč)</a:t>
                </a:r>
              </a:p>
              <a:p>
                <a:pPr>
                  <a:defRPr/>
                </a:pPr>
                <a:r>
                  <a:rPr lang="cs-CZ" sz="900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average gross monthly wage (CZK)</a:t>
                </a:r>
              </a:p>
            </c:rich>
          </c:tx>
          <c:layout>
            <c:manualLayout>
              <c:xMode val="edge"/>
              <c:yMode val="edge"/>
              <c:x val="1.4635931211123308E-2"/>
              <c:y val="0.1326405588059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75685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'Čísla pro grafy'!$A$5</c:f>
              <c:strCache>
                <c:ptCount val="1"/>
                <c:pt idx="0">
                  <c:v>běžné příjmy domácností</c:v>
                </c:pt>
              </c:strCache>
            </c:strRef>
          </c:tx>
          <c:invertIfNegative val="0"/>
          <c:cat>
            <c:numRef>
              <c:f>'Čísla pro grafy'!$B$4:$M$4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'Čísla pro grafy'!$B$5:$M$5</c:f>
              <c:numCache>
                <c:formatCode>#\ ##0.0</c:formatCode>
                <c:ptCount val="12"/>
                <c:pt idx="0">
                  <c:v>101.72181754291323</c:v>
                </c:pt>
                <c:pt idx="1">
                  <c:v>100.53121736415413</c:v>
                </c:pt>
                <c:pt idx="2">
                  <c:v>103.66815131954186</c:v>
                </c:pt>
                <c:pt idx="3">
                  <c:v>104.34057667939894</c:v>
                </c:pt>
                <c:pt idx="4">
                  <c:v>105.23801562697574</c:v>
                </c:pt>
                <c:pt idx="5">
                  <c:v>108.01525291468997</c:v>
                </c:pt>
                <c:pt idx="6">
                  <c:v>108.4716494736326</c:v>
                </c:pt>
                <c:pt idx="7">
                  <c:v>107.5</c:v>
                </c:pt>
                <c:pt idx="8">
                  <c:v>103.7</c:v>
                </c:pt>
                <c:pt idx="9">
                  <c:v>107.4</c:v>
                </c:pt>
                <c:pt idx="10">
                  <c:v>112.3</c:v>
                </c:pt>
                <c:pt idx="11">
                  <c:v>107.2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1-40C6-915F-5B1462973A2C}"/>
            </c:ext>
          </c:extLst>
        </c:ser>
        <c:ser>
          <c:idx val="1"/>
          <c:order val="1"/>
          <c:tx>
            <c:strRef>
              <c:f>'Čísla pro grafy'!$A$6</c:f>
              <c:strCache>
                <c:ptCount val="1"/>
                <c:pt idx="0">
                  <c:v>průměrná mzda</c:v>
                </c:pt>
              </c:strCache>
            </c:strRef>
          </c:tx>
          <c:invertIfNegative val="0"/>
          <c:cat>
            <c:numRef>
              <c:f>'Čísla pro grafy'!$B$4:$M$4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'Čísla pro grafy'!$B$6:$M$6</c:f>
              <c:numCache>
                <c:formatCode>#\ ##0.0</c:formatCode>
                <c:ptCount val="12"/>
                <c:pt idx="0">
                  <c:v>102.5</c:v>
                </c:pt>
                <c:pt idx="1">
                  <c:v>99.9</c:v>
                </c:pt>
                <c:pt idx="2">
                  <c:v>102.9</c:v>
                </c:pt>
                <c:pt idx="3">
                  <c:v>103.2</c:v>
                </c:pt>
                <c:pt idx="4">
                  <c:v>104.4</c:v>
                </c:pt>
                <c:pt idx="5">
                  <c:v>106.8</c:v>
                </c:pt>
                <c:pt idx="6">
                  <c:v>108.1</c:v>
                </c:pt>
                <c:pt idx="7">
                  <c:v>107.9</c:v>
                </c:pt>
                <c:pt idx="8">
                  <c:v>104.6</c:v>
                </c:pt>
                <c:pt idx="9">
                  <c:v>105.8</c:v>
                </c:pt>
                <c:pt idx="10">
                  <c:v>104.3</c:v>
                </c:pt>
                <c:pt idx="11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1-40C6-915F-5B146297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0600303"/>
        <c:axId val="1"/>
        <c:axId val="0"/>
      </c:bar3DChart>
      <c:catAx>
        <c:axId val="9306003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306003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69699652718884"/>
          <c:y val="0.41668082509054033"/>
          <c:w val="0.30562294919845157"/>
          <c:h val="0.1562553094089526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Průměrná hrubá měsíční mzda podle odvětví (sekce CZ-NACE) v roce 2020</a:t>
            </a:r>
          </a:p>
          <a:p>
            <a:pPr>
              <a:defRPr/>
            </a:pPr>
            <a:r>
              <a:rPr lang="cs-CZ" sz="1200" i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Average Gross Monthly Wage by Branches (CZ-NACE Sections) in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202586641543572"/>
          <c:y val="7.7330955539169341E-2"/>
          <c:w val="0.84577508492009312"/>
          <c:h val="0.36035719470939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grafy'!$B$28:$B$46</c:f>
              <c:numCache>
                <c:formatCode>General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8E7C-41AC-91ED-E087E8FE9B38}"/>
            </c:ext>
          </c:extLst>
        </c:ser>
        <c:ser>
          <c:idx val="11"/>
          <c:order val="11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grafy'!$M$28:$M$46</c:f>
              <c:numCache>
                <c:formatCode>#,##0</c:formatCode>
                <c:ptCount val="19"/>
                <c:pt idx="0">
                  <c:v>33768</c:v>
                </c:pt>
                <c:pt idx="1">
                  <c:v>47410</c:v>
                </c:pt>
                <c:pt idx="2">
                  <c:v>41965</c:v>
                </c:pt>
                <c:pt idx="3">
                  <c:v>67647</c:v>
                </c:pt>
                <c:pt idx="4">
                  <c:v>38896</c:v>
                </c:pt>
                <c:pt idx="5">
                  <c:v>36506</c:v>
                </c:pt>
                <c:pt idx="6">
                  <c:v>40145</c:v>
                </c:pt>
                <c:pt idx="7">
                  <c:v>38941</c:v>
                </c:pt>
                <c:pt idx="8">
                  <c:v>25360</c:v>
                </c:pt>
                <c:pt idx="9">
                  <c:v>78159</c:v>
                </c:pt>
                <c:pt idx="10">
                  <c:v>71910</c:v>
                </c:pt>
                <c:pt idx="11">
                  <c:v>40331</c:v>
                </c:pt>
                <c:pt idx="12">
                  <c:v>52719</c:v>
                </c:pt>
                <c:pt idx="13">
                  <c:v>30104</c:v>
                </c:pt>
                <c:pt idx="14">
                  <c:v>45966</c:v>
                </c:pt>
                <c:pt idx="15">
                  <c:v>43222</c:v>
                </c:pt>
                <c:pt idx="16">
                  <c:v>46400</c:v>
                </c:pt>
                <c:pt idx="17">
                  <c:v>37389</c:v>
                </c:pt>
                <c:pt idx="18">
                  <c:v>33055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7C-41AC-91ED-E087E8FE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568591"/>
        <c:axId val="185169999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'Čísla pro grafy'!$C$28:$C$46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19003</c:v>
                      </c:pt>
                      <c:pt idx="1">
                        <c:v>31531</c:v>
                      </c:pt>
                      <c:pt idx="2">
                        <c:v>23781</c:v>
                      </c:pt>
                      <c:pt idx="3">
                        <c:v>40203</c:v>
                      </c:pt>
                      <c:pt idx="4">
                        <c:v>23166</c:v>
                      </c:pt>
                      <c:pt idx="5">
                        <c:v>22797</c:v>
                      </c:pt>
                      <c:pt idx="6">
                        <c:v>22814</c:v>
                      </c:pt>
                      <c:pt idx="7">
                        <c:v>23063</c:v>
                      </c:pt>
                      <c:pt idx="8">
                        <c:v>13133</c:v>
                      </c:pt>
                      <c:pt idx="9">
                        <c:v>45336</c:v>
                      </c:pt>
                      <c:pt idx="10">
                        <c:v>47663</c:v>
                      </c:pt>
                      <c:pt idx="11">
                        <c:v>22346</c:v>
                      </c:pt>
                      <c:pt idx="12">
                        <c:v>32384</c:v>
                      </c:pt>
                      <c:pt idx="13">
                        <c:v>16551</c:v>
                      </c:pt>
                      <c:pt idx="14">
                        <c:v>26328</c:v>
                      </c:pt>
                      <c:pt idx="15">
                        <c:v>23775</c:v>
                      </c:pt>
                      <c:pt idx="16">
                        <c:v>24681</c:v>
                      </c:pt>
                      <c:pt idx="17">
                        <c:v>19861</c:v>
                      </c:pt>
                      <c:pt idx="18">
                        <c:v>19217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7C-41AC-91ED-E087E8FE9B3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grafy'!$D$28:$D$46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19855</c:v>
                      </c:pt>
                      <c:pt idx="1">
                        <c:v>32529</c:v>
                      </c:pt>
                      <c:pt idx="2">
                        <c:v>24472</c:v>
                      </c:pt>
                      <c:pt idx="3">
                        <c:v>42662</c:v>
                      </c:pt>
                      <c:pt idx="4">
                        <c:v>23724</c:v>
                      </c:pt>
                      <c:pt idx="5">
                        <c:v>22861</c:v>
                      </c:pt>
                      <c:pt idx="6">
                        <c:v>23329</c:v>
                      </c:pt>
                      <c:pt idx="7">
                        <c:v>23293</c:v>
                      </c:pt>
                      <c:pt idx="8">
                        <c:v>13255</c:v>
                      </c:pt>
                      <c:pt idx="9">
                        <c:v>46652</c:v>
                      </c:pt>
                      <c:pt idx="10">
                        <c:v>50807</c:v>
                      </c:pt>
                      <c:pt idx="11">
                        <c:v>22563</c:v>
                      </c:pt>
                      <c:pt idx="12">
                        <c:v>32825</c:v>
                      </c:pt>
                      <c:pt idx="13">
                        <c:v>17044</c:v>
                      </c:pt>
                      <c:pt idx="14">
                        <c:v>26711</c:v>
                      </c:pt>
                      <c:pt idx="15">
                        <c:v>24403</c:v>
                      </c:pt>
                      <c:pt idx="16">
                        <c:v>25080</c:v>
                      </c:pt>
                      <c:pt idx="17">
                        <c:v>20813</c:v>
                      </c:pt>
                      <c:pt idx="18">
                        <c:v>19373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7C-41AC-91ED-E087E8FE9B3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grafy'!$E$28:$E$46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20545</c:v>
                      </c:pt>
                      <c:pt idx="1">
                        <c:v>31442</c:v>
                      </c:pt>
                      <c:pt idx="2">
                        <c:v>24796</c:v>
                      </c:pt>
                      <c:pt idx="3">
                        <c:v>40764</c:v>
                      </c:pt>
                      <c:pt idx="4">
                        <c:v>23622</c:v>
                      </c:pt>
                      <c:pt idx="5">
                        <c:v>22388</c:v>
                      </c:pt>
                      <c:pt idx="6">
                        <c:v>23133</c:v>
                      </c:pt>
                      <c:pt idx="7">
                        <c:v>23415</c:v>
                      </c:pt>
                      <c:pt idx="8">
                        <c:v>13736</c:v>
                      </c:pt>
                      <c:pt idx="9">
                        <c:v>46158</c:v>
                      </c:pt>
                      <c:pt idx="10">
                        <c:v>46321</c:v>
                      </c:pt>
                      <c:pt idx="11">
                        <c:v>22157</c:v>
                      </c:pt>
                      <c:pt idx="12">
                        <c:v>31833</c:v>
                      </c:pt>
                      <c:pt idx="13">
                        <c:v>16837</c:v>
                      </c:pt>
                      <c:pt idx="14">
                        <c:v>26753</c:v>
                      </c:pt>
                      <c:pt idx="15">
                        <c:v>24829</c:v>
                      </c:pt>
                      <c:pt idx="16">
                        <c:v>25134</c:v>
                      </c:pt>
                      <c:pt idx="17">
                        <c:v>20513</c:v>
                      </c:pt>
                      <c:pt idx="18">
                        <c:v>19862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7C-41AC-91ED-E087E8FE9B3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grafy'!$F$28:$F$46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21320</c:v>
                      </c:pt>
                      <c:pt idx="1">
                        <c:v>31299</c:v>
                      </c:pt>
                      <c:pt idx="2">
                        <c:v>25710</c:v>
                      </c:pt>
                      <c:pt idx="3">
                        <c:v>41100</c:v>
                      </c:pt>
                      <c:pt idx="4">
                        <c:v>24250</c:v>
                      </c:pt>
                      <c:pt idx="5">
                        <c:v>22967</c:v>
                      </c:pt>
                      <c:pt idx="6">
                        <c:v>23900</c:v>
                      </c:pt>
                      <c:pt idx="7">
                        <c:v>23879</c:v>
                      </c:pt>
                      <c:pt idx="8">
                        <c:v>13971</c:v>
                      </c:pt>
                      <c:pt idx="9">
                        <c:v>47872</c:v>
                      </c:pt>
                      <c:pt idx="10">
                        <c:v>48263</c:v>
                      </c:pt>
                      <c:pt idx="11">
                        <c:v>22764</c:v>
                      </c:pt>
                      <c:pt idx="12">
                        <c:v>32564</c:v>
                      </c:pt>
                      <c:pt idx="13">
                        <c:v>17202</c:v>
                      </c:pt>
                      <c:pt idx="14">
                        <c:v>27584</c:v>
                      </c:pt>
                      <c:pt idx="15">
                        <c:v>25271</c:v>
                      </c:pt>
                      <c:pt idx="16">
                        <c:v>25774</c:v>
                      </c:pt>
                      <c:pt idx="17">
                        <c:v>21306</c:v>
                      </c:pt>
                      <c:pt idx="18">
                        <c:v>20293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E7C-41AC-91ED-E087E8FE9B38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grafy'!$G$28:$G$46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21668</c:v>
                      </c:pt>
                      <c:pt idx="1">
                        <c:v>31800</c:v>
                      </c:pt>
                      <c:pt idx="2">
                        <c:v>26457</c:v>
                      </c:pt>
                      <c:pt idx="3">
                        <c:v>40449</c:v>
                      </c:pt>
                      <c:pt idx="4">
                        <c:v>24768</c:v>
                      </c:pt>
                      <c:pt idx="5">
                        <c:v>23979</c:v>
                      </c:pt>
                      <c:pt idx="6">
                        <c:v>24911</c:v>
                      </c:pt>
                      <c:pt idx="7">
                        <c:v>24657</c:v>
                      </c:pt>
                      <c:pt idx="8">
                        <c:v>14845</c:v>
                      </c:pt>
                      <c:pt idx="9">
                        <c:v>49003</c:v>
                      </c:pt>
                      <c:pt idx="10">
                        <c:v>48729</c:v>
                      </c:pt>
                      <c:pt idx="11">
                        <c:v>23564</c:v>
                      </c:pt>
                      <c:pt idx="12">
                        <c:v>33891</c:v>
                      </c:pt>
                      <c:pt idx="13">
                        <c:v>17579</c:v>
                      </c:pt>
                      <c:pt idx="14">
                        <c:v>28869</c:v>
                      </c:pt>
                      <c:pt idx="15">
                        <c:v>25728</c:v>
                      </c:pt>
                      <c:pt idx="16">
                        <c:v>26971</c:v>
                      </c:pt>
                      <c:pt idx="17">
                        <c:v>22051</c:v>
                      </c:pt>
                      <c:pt idx="18">
                        <c:v>20801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7C-41AC-91ED-E087E8FE9B38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grafy'!$H$28:$H$46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22634</c:v>
                      </c:pt>
                      <c:pt idx="1">
                        <c:v>31602</c:v>
                      </c:pt>
                      <c:pt idx="2">
                        <c:v>27676</c:v>
                      </c:pt>
                      <c:pt idx="3">
                        <c:v>41432</c:v>
                      </c:pt>
                      <c:pt idx="4">
                        <c:v>25394</c:v>
                      </c:pt>
                      <c:pt idx="5">
                        <c:v>24944</c:v>
                      </c:pt>
                      <c:pt idx="6">
                        <c:v>26097</c:v>
                      </c:pt>
                      <c:pt idx="7">
                        <c:v>25822</c:v>
                      </c:pt>
                      <c:pt idx="8">
                        <c:v>15701</c:v>
                      </c:pt>
                      <c:pt idx="9">
                        <c:v>50146</c:v>
                      </c:pt>
                      <c:pt idx="10">
                        <c:v>50103</c:v>
                      </c:pt>
                      <c:pt idx="11">
                        <c:v>24524</c:v>
                      </c:pt>
                      <c:pt idx="12">
                        <c:v>34863</c:v>
                      </c:pt>
                      <c:pt idx="13">
                        <c:v>18586</c:v>
                      </c:pt>
                      <c:pt idx="14">
                        <c:v>30488</c:v>
                      </c:pt>
                      <c:pt idx="15">
                        <c:v>26711</c:v>
                      </c:pt>
                      <c:pt idx="16">
                        <c:v>28289</c:v>
                      </c:pt>
                      <c:pt idx="17">
                        <c:v>23522</c:v>
                      </c:pt>
                      <c:pt idx="18">
                        <c:v>21467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E7C-41AC-91ED-E087E8FE9B38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grafy'!$I$28:$I$46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23831</c:v>
                      </c:pt>
                      <c:pt idx="1">
                        <c:v>33483</c:v>
                      </c:pt>
                      <c:pt idx="2">
                        <c:v>29585</c:v>
                      </c:pt>
                      <c:pt idx="3">
                        <c:v>43595</c:v>
                      </c:pt>
                      <c:pt idx="4">
                        <c:v>26941</c:v>
                      </c:pt>
                      <c:pt idx="5">
                        <c:v>25995</c:v>
                      </c:pt>
                      <c:pt idx="6">
                        <c:v>28040</c:v>
                      </c:pt>
                      <c:pt idx="7">
                        <c:v>27438</c:v>
                      </c:pt>
                      <c:pt idx="8">
                        <c:v>17480</c:v>
                      </c:pt>
                      <c:pt idx="9">
                        <c:v>52814</c:v>
                      </c:pt>
                      <c:pt idx="10">
                        <c:v>52051</c:v>
                      </c:pt>
                      <c:pt idx="11">
                        <c:v>26038</c:v>
                      </c:pt>
                      <c:pt idx="12">
                        <c:v>36864</c:v>
                      </c:pt>
                      <c:pt idx="13">
                        <c:v>19571</c:v>
                      </c:pt>
                      <c:pt idx="14">
                        <c:v>32982</c:v>
                      </c:pt>
                      <c:pt idx="15">
                        <c:v>28386</c:v>
                      </c:pt>
                      <c:pt idx="16">
                        <c:v>30931</c:v>
                      </c:pt>
                      <c:pt idx="17">
                        <c:v>25533</c:v>
                      </c:pt>
                      <c:pt idx="18">
                        <c:v>22422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7C-41AC-91ED-E087E8FE9B38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grafy'!$J$28:$J$46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25486</c:v>
                      </c:pt>
                      <c:pt idx="1">
                        <c:v>36028</c:v>
                      </c:pt>
                      <c:pt idx="2">
                        <c:v>31893</c:v>
                      </c:pt>
                      <c:pt idx="3">
                        <c:v>46375</c:v>
                      </c:pt>
                      <c:pt idx="4">
                        <c:v>28736</c:v>
                      </c:pt>
                      <c:pt idx="5">
                        <c:v>28193</c:v>
                      </c:pt>
                      <c:pt idx="6">
                        <c:v>29986</c:v>
                      </c:pt>
                      <c:pt idx="7">
                        <c:v>29462</c:v>
                      </c:pt>
                      <c:pt idx="8">
                        <c:v>19272</c:v>
                      </c:pt>
                      <c:pt idx="9">
                        <c:v>56724</c:v>
                      </c:pt>
                      <c:pt idx="10">
                        <c:v>54882</c:v>
                      </c:pt>
                      <c:pt idx="11">
                        <c:v>28116</c:v>
                      </c:pt>
                      <c:pt idx="12">
                        <c:v>39006</c:v>
                      </c:pt>
                      <c:pt idx="13">
                        <c:v>20955</c:v>
                      </c:pt>
                      <c:pt idx="14">
                        <c:v>36323</c:v>
                      </c:pt>
                      <c:pt idx="15">
                        <c:v>31464</c:v>
                      </c:pt>
                      <c:pt idx="16">
                        <c:v>33871</c:v>
                      </c:pt>
                      <c:pt idx="17">
                        <c:v>28404</c:v>
                      </c:pt>
                      <c:pt idx="18">
                        <c:v>23710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E7C-41AC-91ED-E087E8FE9B38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grafy'!$K$28:$K$46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28044</c:v>
                      </c:pt>
                      <c:pt idx="1">
                        <c:v>37301</c:v>
                      </c:pt>
                      <c:pt idx="2">
                        <c:v>34008</c:v>
                      </c:pt>
                      <c:pt idx="3">
                        <c:v>49480</c:v>
                      </c:pt>
                      <c:pt idx="4">
                        <c:v>30715</c:v>
                      </c:pt>
                      <c:pt idx="5">
                        <c:v>30187</c:v>
                      </c:pt>
                      <c:pt idx="6">
                        <c:v>32321</c:v>
                      </c:pt>
                      <c:pt idx="7">
                        <c:v>31626</c:v>
                      </c:pt>
                      <c:pt idx="8">
                        <c:v>20934</c:v>
                      </c:pt>
                      <c:pt idx="9">
                        <c:v>59207</c:v>
                      </c:pt>
                      <c:pt idx="10">
                        <c:v>59181</c:v>
                      </c:pt>
                      <c:pt idx="11">
                        <c:v>31480</c:v>
                      </c:pt>
                      <c:pt idx="12">
                        <c:v>42037</c:v>
                      </c:pt>
                      <c:pt idx="13">
                        <c:v>22972</c:v>
                      </c:pt>
                      <c:pt idx="14">
                        <c:v>38695</c:v>
                      </c:pt>
                      <c:pt idx="15">
                        <c:v>35409</c:v>
                      </c:pt>
                      <c:pt idx="16">
                        <c:v>37331</c:v>
                      </c:pt>
                      <c:pt idx="17">
                        <c:v>31137</c:v>
                      </c:pt>
                      <c:pt idx="18">
                        <c:v>25291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E7C-41AC-91ED-E087E8FE9B38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grafy'!$A$28:$A$46</c15:sqref>
                        </c15:formulaRef>
                      </c:ext>
                    </c:extLst>
                    <c:strCache>
                      <c:ptCount val="19"/>
                      <c:pt idx="0">
                        <c:v>      A</c:v>
                      </c:pt>
                      <c:pt idx="1">
                        <c:v>    B</c:v>
                      </c:pt>
                      <c:pt idx="2">
                        <c:v>    C</c:v>
                      </c:pt>
                      <c:pt idx="3">
                        <c:v>    D</c:v>
                      </c:pt>
                      <c:pt idx="4">
                        <c:v>    E</c:v>
                      </c:pt>
                      <c:pt idx="5">
                        <c:v>      F</c:v>
                      </c:pt>
                      <c:pt idx="6">
                        <c:v>      G</c:v>
                      </c:pt>
                      <c:pt idx="7">
                        <c:v>      H</c:v>
                      </c:pt>
                      <c:pt idx="8">
                        <c:v>      I</c:v>
                      </c:pt>
                      <c:pt idx="9">
                        <c:v>      J</c:v>
                      </c:pt>
                      <c:pt idx="10">
                        <c:v>      K</c:v>
                      </c:pt>
                      <c:pt idx="11">
                        <c:v>      L</c:v>
                      </c:pt>
                      <c:pt idx="12">
                        <c:v>      M</c:v>
                      </c:pt>
                      <c:pt idx="13">
                        <c:v>      N</c:v>
                      </c:pt>
                      <c:pt idx="14">
                        <c:v>      O</c:v>
                      </c:pt>
                      <c:pt idx="15">
                        <c:v>      P</c:v>
                      </c:pt>
                      <c:pt idx="16">
                        <c:v>      Q</c:v>
                      </c:pt>
                      <c:pt idx="17">
                        <c:v>      R</c:v>
                      </c:pt>
                      <c:pt idx="18">
                        <c:v>      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'Čísla pro grafy'!$L$28:$L$46</c15:sqref>
                        </c15:formulaRef>
                      </c:ext>
                    </c:extLst>
                    <c:numCache>
                      <c:formatCode>#,##0</c:formatCode>
                      <c:ptCount val="19"/>
                      <c:pt idx="0">
                        <c:v>29138</c:v>
                      </c:pt>
                      <c:pt idx="1">
                        <c:v>37320</c:v>
                      </c:pt>
                      <c:pt idx="2">
                        <c:v>34597</c:v>
                      </c:pt>
                      <c:pt idx="3">
                        <c:v>52509</c:v>
                      </c:pt>
                      <c:pt idx="4">
                        <c:v>32264</c:v>
                      </c:pt>
                      <c:pt idx="5">
                        <c:v>31442</c:v>
                      </c:pt>
                      <c:pt idx="6">
                        <c:v>33482</c:v>
                      </c:pt>
                      <c:pt idx="7">
                        <c:v>32078</c:v>
                      </c:pt>
                      <c:pt idx="8">
                        <c:v>20296</c:v>
                      </c:pt>
                      <c:pt idx="9">
                        <c:v>62317</c:v>
                      </c:pt>
                      <c:pt idx="10">
                        <c:v>59578</c:v>
                      </c:pt>
                      <c:pt idx="11">
                        <c:v>29873</c:v>
                      </c:pt>
                      <c:pt idx="12">
                        <c:v>44112</c:v>
                      </c:pt>
                      <c:pt idx="13">
                        <c:v>24438</c:v>
                      </c:pt>
                      <c:pt idx="14">
                        <c:v>40787</c:v>
                      </c:pt>
                      <c:pt idx="15">
                        <c:v>38503</c:v>
                      </c:pt>
                      <c:pt idx="16">
                        <c:v>41751</c:v>
                      </c:pt>
                      <c:pt idx="17">
                        <c:v>32254</c:v>
                      </c:pt>
                      <c:pt idx="18">
                        <c:v>26874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E7C-41AC-91ED-E087E8FE9B3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2"/>
          <c:order val="12"/>
          <c:tx>
            <c:v>Průměrná hrubá měsíční mzda</c:v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49030381081618363"/>
                  <c:y val="-0.1222635115620848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C30CD2-A366-4772-8643-353967F2568F}" type="SERIESNAME">
                      <a:rPr lang="en-US">
                        <a:solidFill>
                          <a:schemeClr val="tx1"/>
                        </a:solidFill>
                      </a:rPr>
                      <a:pPr>
                        <a:defRPr/>
                      </a:pPr>
                      <a:t>[NÁZEV ŘADY]</a:t>
                    </a:fld>
                    <a:r>
                      <a:rPr lang="en-US">
                        <a:solidFill>
                          <a:schemeClr val="tx1"/>
                        </a:solidFill>
                      </a:rPr>
                      <a:t> = 35 662 Kč</a:t>
                    </a:r>
                  </a:p>
                  <a:p>
                    <a:pPr>
                      <a:defRPr/>
                    </a:pPr>
                    <a:r>
                      <a:rPr lang="en-US" i="1">
                        <a:solidFill>
                          <a:schemeClr val="tx1"/>
                        </a:solidFill>
                      </a:rPr>
                      <a:t>Average gross</a:t>
                    </a:r>
                    <a:r>
                      <a:rPr lang="en-US" i="1" baseline="0">
                        <a:solidFill>
                          <a:schemeClr val="tx1"/>
                        </a:solidFill>
                      </a:rPr>
                      <a:t> monthly wage = 35 662 CZK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235998628601723"/>
                      <c:h val="6.93680857629487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E7C-41AC-91ED-E087E8FE9B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E7C-41AC-91ED-E087E8FE9B3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E7C-41AC-91ED-E087E8FE9B3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E7C-41AC-91ED-E087E8FE9B3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E7C-41AC-91ED-E087E8FE9B3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E7C-41AC-91ED-E087E8FE9B3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E7C-41AC-91ED-E087E8FE9B3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E7C-41AC-91ED-E087E8FE9B3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E7C-41AC-91ED-E087E8FE9B3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E7C-41AC-91ED-E087E8FE9B3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E7C-41AC-91ED-E087E8FE9B3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E7C-41AC-91ED-E087E8FE9B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E7C-41AC-91ED-E087E8FE9B3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E7C-41AC-91ED-E087E8FE9B3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E7C-41AC-91ED-E087E8FE9B3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E7C-41AC-91ED-E087E8FE9B3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E7C-41AC-91ED-E087E8FE9B3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E7C-41AC-91ED-E087E8FE9B3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E7C-41AC-91ED-E087E8FE9B38}"/>
                </c:ext>
              </c:extLst>
            </c:dLbl>
            <c:spPr>
              <a:noFill/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'Čísla pro grafy'!$A$28:$A$46</c:f>
              <c:strCache>
                <c:ptCount val="19"/>
                <c:pt idx="0">
                  <c:v>      A</c:v>
                </c:pt>
                <c:pt idx="1">
                  <c:v>    B</c:v>
                </c:pt>
                <c:pt idx="2">
                  <c:v>    C</c:v>
                </c:pt>
                <c:pt idx="3">
                  <c:v>    D</c:v>
                </c:pt>
                <c:pt idx="4">
                  <c:v>    E</c:v>
                </c:pt>
                <c:pt idx="5">
                  <c:v>      F</c:v>
                </c:pt>
                <c:pt idx="6">
                  <c:v>      G</c:v>
                </c:pt>
                <c:pt idx="7">
                  <c:v>      H</c:v>
                </c:pt>
                <c:pt idx="8">
                  <c:v>      I</c:v>
                </c:pt>
                <c:pt idx="9">
                  <c:v>      J</c:v>
                </c:pt>
                <c:pt idx="10">
                  <c:v>      K</c:v>
                </c:pt>
                <c:pt idx="11">
                  <c:v>      L</c:v>
                </c:pt>
                <c:pt idx="12">
                  <c:v>      M</c:v>
                </c:pt>
                <c:pt idx="13">
                  <c:v>      N</c:v>
                </c:pt>
                <c:pt idx="14">
                  <c:v>      O</c:v>
                </c:pt>
                <c:pt idx="15">
                  <c:v>      P</c:v>
                </c:pt>
                <c:pt idx="16">
                  <c:v>      Q</c:v>
                </c:pt>
                <c:pt idx="17">
                  <c:v>      R</c:v>
                </c:pt>
                <c:pt idx="18">
                  <c:v>      S</c:v>
                </c:pt>
              </c:strCache>
            </c:strRef>
          </c:cat>
          <c:val>
            <c:numRef>
              <c:f>'Čísla pro grafy'!$N$28:$N$46</c:f>
              <c:numCache>
                <c:formatCode>#,##0</c:formatCode>
                <c:ptCount val="19"/>
                <c:pt idx="0">
                  <c:v>43120</c:v>
                </c:pt>
                <c:pt idx="1">
                  <c:v>43120</c:v>
                </c:pt>
                <c:pt idx="2">
                  <c:v>43120</c:v>
                </c:pt>
                <c:pt idx="3">
                  <c:v>43120</c:v>
                </c:pt>
                <c:pt idx="4">
                  <c:v>43120</c:v>
                </c:pt>
                <c:pt idx="5">
                  <c:v>43120</c:v>
                </c:pt>
                <c:pt idx="6">
                  <c:v>43120</c:v>
                </c:pt>
                <c:pt idx="7">
                  <c:v>43120</c:v>
                </c:pt>
                <c:pt idx="8">
                  <c:v>43120</c:v>
                </c:pt>
                <c:pt idx="9">
                  <c:v>43120</c:v>
                </c:pt>
                <c:pt idx="10">
                  <c:v>43120</c:v>
                </c:pt>
                <c:pt idx="11">
                  <c:v>43120</c:v>
                </c:pt>
                <c:pt idx="12">
                  <c:v>43120</c:v>
                </c:pt>
                <c:pt idx="13">
                  <c:v>43120</c:v>
                </c:pt>
                <c:pt idx="14">
                  <c:v>43120</c:v>
                </c:pt>
                <c:pt idx="15">
                  <c:v>43120</c:v>
                </c:pt>
                <c:pt idx="16">
                  <c:v>43120</c:v>
                </c:pt>
                <c:pt idx="17">
                  <c:v>43120</c:v>
                </c:pt>
                <c:pt idx="18">
                  <c:v>43120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'Čísla pro grafy'!$N$38</c15:f>
                <c15:dlblRangeCache>
                  <c:ptCount val="1"/>
                  <c:pt idx="0">
                    <c:v>43 120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8E7C-41AC-91ED-E087E8FE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568591"/>
        <c:axId val="1851699999"/>
      </c:lineChart>
      <c:catAx>
        <c:axId val="1967568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sekce</a:t>
                </a:r>
                <a:r>
                  <a:rPr lang="cs-CZ" sz="9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CZ-NACE</a:t>
                </a:r>
              </a:p>
              <a:p>
                <a:pPr>
                  <a:defRPr/>
                </a:pPr>
                <a:r>
                  <a:rPr lang="cs-CZ" sz="900" i="1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CZ-NACE section</a:t>
                </a:r>
                <a:endParaRPr lang="cs-CZ" sz="900" i="1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8394743741554808"/>
              <c:y val="0.46702445485210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51699999"/>
        <c:crosses val="autoZero"/>
        <c:auto val="1"/>
        <c:lblAlgn val="ctr"/>
        <c:lblOffset val="100"/>
        <c:noMultiLvlLbl val="0"/>
      </c:catAx>
      <c:valAx>
        <c:axId val="185169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průměrná hrubá měsíční mzda (Kč)</a:t>
                </a:r>
              </a:p>
              <a:p>
                <a:pPr>
                  <a:defRPr/>
                </a:pPr>
                <a:r>
                  <a:rPr lang="cs-CZ" sz="900" i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average gross monthly wage (CZK)</a:t>
                </a:r>
              </a:p>
            </c:rich>
          </c:tx>
          <c:layout>
            <c:manualLayout>
              <c:xMode val="edge"/>
              <c:yMode val="edge"/>
              <c:x val="1.4635931211123308E-2"/>
              <c:y val="0.132640558805912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75685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13</xdr:col>
      <xdr:colOff>600075</xdr:colOff>
      <xdr:row>37</xdr:row>
      <xdr:rowOff>66675</xdr:rowOff>
    </xdr:to>
    <xdr:graphicFrame macro="">
      <xdr:nvGraphicFramePr>
        <xdr:cNvPr id="3350" name="Graf 2">
          <a:extLst>
            <a:ext uri="{FF2B5EF4-FFF2-40B4-BE49-F238E27FC236}">
              <a16:creationId xmlns:a16="http://schemas.microsoft.com/office/drawing/2014/main" id="{927E20D0-A506-41D9-856C-73D74323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0.11545</cdr:x>
      <cdr:y>0.024</cdr:y>
    </cdr:from>
    <cdr:to>
      <cdr:x>0.49454</cdr:x>
      <cdr:y>0.21882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987431" y="139700"/>
          <a:ext cx="3174994" cy="1130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238125</xdr:rowOff>
    </xdr:from>
    <xdr:to>
      <xdr:col>13</xdr:col>
      <xdr:colOff>609600</xdr:colOff>
      <xdr:row>46</xdr:row>
      <xdr:rowOff>47626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EE427377-E1E2-4026-9E06-6509A076A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377825</xdr:colOff>
      <xdr:row>11</xdr:row>
      <xdr:rowOff>19050</xdr:rowOff>
    </xdr:from>
    <xdr:to>
      <xdr:col>9</xdr:col>
      <xdr:colOff>107950</xdr:colOff>
      <xdr:row>14</xdr:row>
      <xdr:rowOff>28575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33794477-92C1-4E31-955E-EAD420D6E488}"/>
            </a:ext>
          </a:extLst>
        </xdr:cNvPr>
        <xdr:cNvCxnSpPr/>
      </xdr:nvCxnSpPr>
      <xdr:spPr bwMode="auto">
        <a:xfrm flipH="1">
          <a:off x="5435600" y="1933575"/>
          <a:ext cx="349250" cy="4953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0.13611</cdr:x>
      <cdr:y>0.76507</cdr:y>
    </cdr:from>
    <cdr:to>
      <cdr:x>0.9528</cdr:x>
      <cdr:y>0.91345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2DDA24FE-1257-44CC-ABC1-9FD3E42D2357}"/>
            </a:ext>
          </a:extLst>
        </cdr:cNvPr>
        <cdr:cNvSpPr txBox="1"/>
      </cdr:nvSpPr>
      <cdr:spPr>
        <a:xfrm xmlns:a="http://schemas.openxmlformats.org/drawingml/2006/main">
          <a:off x="1181101" y="4714876"/>
          <a:ext cx="70866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0.03403</cdr:x>
      <cdr:y>0.53403</cdr:y>
    </cdr:from>
    <cdr:to>
      <cdr:x>0.97036</cdr:x>
      <cdr:y>0.97018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7CF1B23C-DF08-46C4-9B72-621225FFCCA7}"/>
            </a:ext>
          </a:extLst>
        </cdr:cNvPr>
        <cdr:cNvSpPr txBox="1"/>
      </cdr:nvSpPr>
      <cdr:spPr>
        <a:xfrm xmlns:a="http://schemas.openxmlformats.org/drawingml/2006/main">
          <a:off x="308037" y="4150695"/>
          <a:ext cx="8475589" cy="3389930"/>
        </a:xfrm>
        <a:prstGeom xmlns:a="http://schemas.openxmlformats.org/drawingml/2006/main" prst="rect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          </a:t>
          </a:r>
          <a:r>
            <a:rPr lang="cs-CZ" sz="900" u="sng">
              <a:latin typeface="Times New Roman" panose="02020603050405020304" pitchFamily="18" charset="0"/>
              <a:cs typeface="Times New Roman" panose="02020603050405020304" pitchFamily="18" charset="0"/>
            </a:rPr>
            <a:t>sekce CZ-NACE</a:t>
          </a:r>
          <a:r>
            <a:rPr lang="cs-CZ" sz="900" u="none">
              <a:latin typeface="Times New Roman" panose="02020603050405020304" pitchFamily="18" charset="0"/>
              <a:cs typeface="Times New Roman" panose="02020603050405020304" pitchFamily="18" charset="0"/>
            </a:rPr>
            <a:t>				</a:t>
          </a:r>
          <a:r>
            <a:rPr lang="cs-CZ" sz="900" i="1" u="none">
              <a:latin typeface="Times New Roman" panose="02020603050405020304" pitchFamily="18" charset="0"/>
              <a:cs typeface="Times New Roman" panose="02020603050405020304" pitchFamily="18" charset="0"/>
            </a:rPr>
            <a:t>          </a:t>
          </a:r>
          <a:r>
            <a:rPr lang="cs-CZ" sz="900" i="1" u="sng">
              <a:latin typeface="Times New Roman" panose="02020603050405020304" pitchFamily="18" charset="0"/>
              <a:cs typeface="Times New Roman" panose="02020603050405020304" pitchFamily="18" charset="0"/>
            </a:rPr>
            <a:t>CZ-NACE section</a:t>
          </a:r>
        </a:p>
        <a:p xmlns:a="http://schemas.openxmlformats.org/drawingml/2006/main">
          <a:endParaRPr lang="cs-CZ" sz="900" u="sng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A: Zemědělství,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lesnictví a rybářství				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A: Agriculture, forestry and fishing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B: Těžba a dobývání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B: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Mining and quarrying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C: Zpracovatelský průmysl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Manufacturing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D: Výroba a rozvod elektřiny, plynu, tepla a klimatizovaného vzduchu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D: Electricity, gas, steam and air conditioning supply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E: Zásobování vodou; činnosti související s odp. vodami, odpady a sanacemi		E: 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Water supply, sewerage, waste management and remediation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F: Stavebnictví	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F: Construction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G: Velkoobchod a maloobchod; opravy a údržba motorových vozidel		G: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Wholesale and retail trade, repair of motor vehicles and motorcycles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H: Doprava a skladování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H: Transportation and storage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I: Ubytování, stravování a pohostinství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I:</a:t>
          </a: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Accommodation and food service activities 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J: Informační a komunikační činnosti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J: Information and communication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K: Peněžnictví a pojišťovnictví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K: financial and insurance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L: Činnosti v oblasti nemovitostí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L: real estate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M: Profesní, vědecké a technické činnosti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M: professional, scientific ad technical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N: Administrativní a podpůrné činnosti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N: administrative and support service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O: Veřejná správa a obrana; povinné sociální zabezpečení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O: public administration and defence, compulsory social security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P: Vzdělávání	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P: Education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Q: Zdravotnictví a sociální péče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Q: human health and social work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R: Kulturní, zábavní a rekreační činnosti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R: arts, entertainment and recreation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S: Ostatní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činnosti					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S: other service activities</a:t>
          </a:r>
          <a:endParaRPr lang="cs-CZ" sz="10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</xdr:row>
      <xdr:rowOff>66675</xdr:rowOff>
    </xdr:from>
    <xdr:to>
      <xdr:col>12</xdr:col>
      <xdr:colOff>419100</xdr:colOff>
      <xdr:row>24</xdr:row>
      <xdr:rowOff>57150</xdr:rowOff>
    </xdr:to>
    <xdr:graphicFrame macro="">
      <xdr:nvGraphicFramePr>
        <xdr:cNvPr id="2293" name="Graf 1">
          <a:extLst>
            <a:ext uri="{FF2B5EF4-FFF2-40B4-BE49-F238E27FC236}">
              <a16:creationId xmlns:a16="http://schemas.microsoft.com/office/drawing/2014/main" id="{E48D51BD-B33A-42A4-B74D-E7C424D8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1971674</xdr:colOff>
      <xdr:row>46</xdr:row>
      <xdr:rowOff>161924</xdr:rowOff>
    </xdr:from>
    <xdr:to>
      <xdr:col>10</xdr:col>
      <xdr:colOff>542924</xdr:colOff>
      <xdr:row>94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F355438-93E6-43F1-B5A9-D710E78421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0.13611</cdr:x>
      <cdr:y>0.76507</cdr:y>
    </cdr:from>
    <cdr:to>
      <cdr:x>0.9528</cdr:x>
      <cdr:y>0.91345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2DDA24FE-1257-44CC-ABC1-9FD3E42D2357}"/>
            </a:ext>
          </a:extLst>
        </cdr:cNvPr>
        <cdr:cNvSpPr txBox="1"/>
      </cdr:nvSpPr>
      <cdr:spPr>
        <a:xfrm xmlns:a="http://schemas.openxmlformats.org/drawingml/2006/main">
          <a:off x="1181101" y="4714876"/>
          <a:ext cx="70866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0.03403</cdr:x>
      <cdr:y>0.53403</cdr:y>
    </cdr:from>
    <cdr:to>
      <cdr:x>0.97036</cdr:x>
      <cdr:y>0.95951</cdr:y>
    </cdr:to>
    <cdr:sp macro="" textlink="">
      <cdr:nvSpPr>
        <cdr:cNvPr id="3" name="TextovéPole 2">
          <a:extLst xmlns:a="http://schemas.openxmlformats.org/drawingml/2006/main">
            <a:ext uri="{FF2B5EF4-FFF2-40B4-BE49-F238E27FC236}">
              <a16:creationId xmlns:a16="http://schemas.microsoft.com/office/drawing/2014/main" id="{7CF1B23C-DF08-46C4-9B72-621225FFCCA7}"/>
            </a:ext>
          </a:extLst>
        </cdr:cNvPr>
        <cdr:cNvSpPr txBox="1"/>
      </cdr:nvSpPr>
      <cdr:spPr>
        <a:xfrm xmlns:a="http://schemas.openxmlformats.org/drawingml/2006/main">
          <a:off x="295276" y="4104887"/>
          <a:ext cx="8124825" cy="3270532"/>
        </a:xfrm>
        <a:prstGeom xmlns:a="http://schemas.openxmlformats.org/drawingml/2006/main" prst="rect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          </a:t>
          </a:r>
          <a:r>
            <a:rPr lang="cs-CZ" sz="900" u="sng">
              <a:latin typeface="Times New Roman" panose="02020603050405020304" pitchFamily="18" charset="0"/>
              <a:cs typeface="Times New Roman" panose="02020603050405020304" pitchFamily="18" charset="0"/>
            </a:rPr>
            <a:t>sekce CZ-NACE</a:t>
          </a:r>
          <a:r>
            <a:rPr lang="cs-CZ" sz="900" u="none">
              <a:latin typeface="Times New Roman" panose="02020603050405020304" pitchFamily="18" charset="0"/>
              <a:cs typeface="Times New Roman" panose="02020603050405020304" pitchFamily="18" charset="0"/>
            </a:rPr>
            <a:t>				</a:t>
          </a:r>
          <a:r>
            <a:rPr lang="cs-CZ" sz="900" i="1" u="none">
              <a:latin typeface="Times New Roman" panose="02020603050405020304" pitchFamily="18" charset="0"/>
              <a:cs typeface="Times New Roman" panose="02020603050405020304" pitchFamily="18" charset="0"/>
            </a:rPr>
            <a:t>          </a:t>
          </a:r>
          <a:r>
            <a:rPr lang="cs-CZ" sz="900" i="1" u="sng">
              <a:latin typeface="Times New Roman" panose="02020603050405020304" pitchFamily="18" charset="0"/>
              <a:cs typeface="Times New Roman" panose="02020603050405020304" pitchFamily="18" charset="0"/>
            </a:rPr>
            <a:t>CZ-NACE section</a:t>
          </a:r>
        </a:p>
        <a:p xmlns:a="http://schemas.openxmlformats.org/drawingml/2006/main">
          <a:endParaRPr lang="cs-CZ" sz="900" u="sng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A: Zemědělství,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lesnictví a rybářství				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A: Agriculture, forestry and fishing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B: Těžba a dobývání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B: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Mining and quarrying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C: Zpracovatelský průmysl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Manufacturing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D: Výroba a rozvod elektřiny, plynu, tepla a klimatizovaného vzduchu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D: Electricity, gas, steam and air conditioning supply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E: Zásobování vodou; činnosti související s odp. vodami, odpady a sanacemi		E: 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Water supply, sewerage, waste management and remediation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F: Stavebnictví	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F: Construction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G: Velkoobchod a maloobchod; opravy a údržba motorových vozidel		G: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Wholesale and retail trade, repair of motor vehicles and motorcycles</a:t>
          </a:r>
          <a:endParaRPr lang="cs-CZ" sz="900" i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H: Doprava a skladování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H: Transportation and storage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I: Ubytování, stravování a pohostinství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I:</a:t>
          </a: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Accommodation and food service activities 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J: Informační a komunikační činnosti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J: Information and communication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K: Peněžnictví a pojišťovnictví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K: financial and insurance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L: Činnosti v oblasti nemovitostí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L: real estate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M: Profesní, vědecké a technické činnosti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M: professional, scientific ad technical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N: Administrativní a podpůrné činnosti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N: administrative and support service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O: Veřejná správa a obrana; povinné sociální zabezpečení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O: public administration and defence, compulsory social security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P: Vzdělávání	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P: Education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Q: Zdravotnictví a sociální péče	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Q: human health and social work activities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R: Kulturní, zábavní a rekreační činnosti			</a:t>
          </a:r>
          <a:r>
            <a:rPr lang="cs-CZ" sz="900" i="1">
              <a:latin typeface="Times New Roman" panose="02020603050405020304" pitchFamily="18" charset="0"/>
              <a:cs typeface="Times New Roman" panose="02020603050405020304" pitchFamily="18" charset="0"/>
            </a:rPr>
            <a:t>R: arts, entertainment and recreation</a:t>
          </a:r>
        </a:p>
        <a:p xmlns:a="http://schemas.openxmlformats.org/drawingml/2006/main">
          <a:pPr>
            <a:spcBef>
              <a:spcPts val="100"/>
            </a:spcBef>
            <a:spcAft>
              <a:spcPts val="100"/>
            </a:spcAft>
          </a:pPr>
          <a:r>
            <a:rPr lang="cs-CZ" sz="900">
              <a:latin typeface="Times New Roman" panose="02020603050405020304" pitchFamily="18" charset="0"/>
              <a:cs typeface="Times New Roman" panose="02020603050405020304" pitchFamily="18" charset="0"/>
            </a:rPr>
            <a:t>S: Ostatní</a:t>
          </a:r>
          <a:r>
            <a:rPr lang="cs-CZ" sz="900" baseline="0">
              <a:latin typeface="Times New Roman" panose="02020603050405020304" pitchFamily="18" charset="0"/>
              <a:cs typeface="Times New Roman" panose="02020603050405020304" pitchFamily="18" charset="0"/>
            </a:rPr>
            <a:t> činnosti					</a:t>
          </a:r>
          <a:r>
            <a:rPr lang="cs-CZ" sz="9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S: other service activities</a:t>
          </a:r>
          <a:endParaRPr lang="cs-CZ" sz="1000" i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0.63776</cdr:x>
      <cdr:y>0.16605</cdr:y>
    </cdr:from>
    <cdr:to>
      <cdr:x>0.69484</cdr:x>
      <cdr:y>0.25403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674DA941-3B90-483C-9BE2-C5BCA49BB092}"/>
            </a:ext>
          </a:extLst>
        </cdr:cNvPr>
        <cdr:cNvCxnSpPr/>
      </cdr:nvCxnSpPr>
      <cdr:spPr bwMode="auto">
        <a:xfrm xmlns:a="http://schemas.openxmlformats.org/drawingml/2006/main" flipH="1">
          <a:off x="5534026" y="1276351"/>
          <a:ext cx="495300" cy="6762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kelL/Plocha/PR&#193;CE_nb/2009/kv&#283;ten09/BROZURA_2008/Documents%20and%20Settings/BlahovaA/Local%20Settings/Temporary%20Internet%20Files/OLKF/TEMP/B/E/VYVOJ/konst_A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VYVOJ/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kelL/Plocha/PR&#193;CE_nb/2009/kv&#283;ten09/BROZURA_2008/Documents%20and%20Settings/BlahovaA/Local%20Settings/Temporary%20Internet%20Files/OLKF/SKY/E/NEMOCENS/MODEL/AKTBE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STAT_UDZ/ROK1999/STAV1299/Se&#353;it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/Nemocenske/STAT_MES/Pojistenci_CSS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kelL/Plocha/PR&#193;CE_nb/2009/kv&#283;ten09/BROZURA_2008/Documents%20and%20Settings/BlahovaA/Local%20Settings/Temporary%20Internet%20Files/OLKF/S%20H/E/M&#282;S&#205;&#268;N&#282;/Bilance_plneni_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/Rozpocet/BILANCE/Bilance_plneni_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/Nemocenske/STAT_MES/nemDN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DUCHODY/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Q25"/>
  <sheetViews>
    <sheetView showGridLines="0" tabSelected="1" zoomScaleNormal="100" zoomScaleSheetLayoutView="100" workbookViewId="0">
      <selection activeCell="D9" sqref="D9"/>
    </sheetView>
  </sheetViews>
  <sheetFormatPr defaultColWidth="9.26953125" defaultRowHeight="13" x14ac:dyDescent="0.3"/>
  <cols>
    <col min="1" max="1" width="2.1796875" style="6" customWidth="1"/>
    <col min="2" max="2" width="19.54296875" style="6" customWidth="1"/>
    <col min="3" max="3" width="9" style="6" customWidth="1"/>
    <col min="4" max="15" width="7.54296875" style="48" customWidth="1"/>
    <col min="16" max="16" width="8.54296875" style="6" customWidth="1"/>
    <col min="17" max="17" width="23.81640625" style="6" customWidth="1"/>
    <col min="18" max="16384" width="9.26953125" style="6"/>
  </cols>
  <sheetData>
    <row r="1" spans="2:17" ht="15" customHeight="1" x14ac:dyDescent="0.3">
      <c r="O1" s="49"/>
      <c r="P1" s="8"/>
      <c r="Q1" s="46" t="s">
        <v>62</v>
      </c>
    </row>
    <row r="2" spans="2:17" ht="15" customHeight="1" x14ac:dyDescent="0.3">
      <c r="O2" s="49"/>
      <c r="P2" s="8"/>
      <c r="Q2" s="47" t="s">
        <v>61</v>
      </c>
    </row>
    <row r="3" spans="2:17" ht="15" customHeight="1" x14ac:dyDescent="0.3">
      <c r="B3" s="167" t="s">
        <v>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27"/>
      <c r="Q3" s="31"/>
    </row>
    <row r="4" spans="2:17" ht="15" customHeight="1" x14ac:dyDescent="0.3">
      <c r="B4" s="172" t="s">
        <v>26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28"/>
    </row>
    <row r="5" spans="2:17" ht="15" customHeight="1" x14ac:dyDescent="0.3">
      <c r="B5" s="44"/>
      <c r="C5" s="45"/>
      <c r="D5" s="50"/>
      <c r="E5" s="50"/>
      <c r="F5" s="50"/>
      <c r="G5" s="50"/>
      <c r="H5" s="50"/>
      <c r="I5" s="50"/>
      <c r="J5" s="50"/>
      <c r="K5" s="50"/>
      <c r="L5" s="50"/>
      <c r="M5" s="50"/>
      <c r="N5" s="135"/>
    </row>
    <row r="6" spans="2:17" ht="15" customHeight="1" x14ac:dyDescent="0.3">
      <c r="B6" s="176" t="s">
        <v>39</v>
      </c>
      <c r="C6" s="165" t="s">
        <v>18</v>
      </c>
      <c r="D6" s="169" t="s">
        <v>35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  <c r="P6" s="178" t="s">
        <v>27</v>
      </c>
      <c r="Q6" s="174" t="s">
        <v>40</v>
      </c>
    </row>
    <row r="7" spans="2:17" ht="15" customHeight="1" x14ac:dyDescent="0.3">
      <c r="B7" s="177"/>
      <c r="C7" s="166"/>
      <c r="D7" s="93">
        <v>2012</v>
      </c>
      <c r="E7" s="93">
        <v>2013</v>
      </c>
      <c r="F7" s="93">
        <v>2014</v>
      </c>
      <c r="G7" s="93">
        <v>2015</v>
      </c>
      <c r="H7" s="93">
        <v>2016</v>
      </c>
      <c r="I7" s="93">
        <v>2017</v>
      </c>
      <c r="J7" s="93">
        <v>2018</v>
      </c>
      <c r="K7" s="93">
        <v>2019</v>
      </c>
      <c r="L7" s="93">
        <v>2020</v>
      </c>
      <c r="M7" s="92">
        <v>2021</v>
      </c>
      <c r="N7" s="92">
        <v>2022</v>
      </c>
      <c r="O7" s="92">
        <v>2023</v>
      </c>
      <c r="P7" s="179"/>
      <c r="Q7" s="175"/>
    </row>
    <row r="8" spans="2:17" ht="15" customHeight="1" x14ac:dyDescent="0.3">
      <c r="B8" s="67" t="s">
        <v>51</v>
      </c>
      <c r="C8" s="72"/>
      <c r="D8" s="52"/>
      <c r="E8" s="52"/>
      <c r="F8" s="52"/>
      <c r="G8" s="52"/>
      <c r="H8" s="52"/>
      <c r="I8" s="51"/>
      <c r="J8" s="51"/>
      <c r="K8" s="51"/>
      <c r="L8" s="51"/>
      <c r="M8" s="53"/>
      <c r="N8" s="53"/>
      <c r="O8" s="53"/>
      <c r="P8" s="32"/>
      <c r="Q8" s="39" t="s">
        <v>52</v>
      </c>
    </row>
    <row r="9" spans="2:17" ht="15" customHeight="1" x14ac:dyDescent="0.3">
      <c r="B9" s="68" t="s">
        <v>53</v>
      </c>
      <c r="C9" s="72" t="s">
        <v>15</v>
      </c>
      <c r="D9" s="52">
        <v>3250.835</v>
      </c>
      <c r="E9" s="52">
        <v>3268.1039999999998</v>
      </c>
      <c r="F9" s="52">
        <v>3387.9830000000002</v>
      </c>
      <c r="G9" s="52">
        <v>3535.0410000000002</v>
      </c>
      <c r="H9" s="52">
        <v>3720.2069999999999</v>
      </c>
      <c r="I9" s="51">
        <v>4018.3910000000001</v>
      </c>
      <c r="J9" s="51">
        <v>4358.8149999999996</v>
      </c>
      <c r="K9" s="51">
        <v>4684</v>
      </c>
      <c r="L9" s="51">
        <v>4858</v>
      </c>
      <c r="M9" s="53">
        <v>5219.6000000000004</v>
      </c>
      <c r="N9" s="53">
        <v>5862.5</v>
      </c>
      <c r="O9" s="159">
        <v>6281.7</v>
      </c>
      <c r="P9" s="32" t="s">
        <v>24</v>
      </c>
      <c r="Q9" s="40" t="s">
        <v>56</v>
      </c>
    </row>
    <row r="10" spans="2:17" ht="15" customHeight="1" x14ac:dyDescent="0.3">
      <c r="B10" s="69" t="s">
        <v>54</v>
      </c>
      <c r="C10" s="73" t="s">
        <v>2</v>
      </c>
      <c r="D10" s="64">
        <v>101.72181754291323</v>
      </c>
      <c r="E10" s="64">
        <v>100.53121736415413</v>
      </c>
      <c r="F10" s="64">
        <v>103.66815131954186</v>
      </c>
      <c r="G10" s="64">
        <v>104.34057667939894</v>
      </c>
      <c r="H10" s="64">
        <v>105.23801562697574</v>
      </c>
      <c r="I10" s="63">
        <v>108.01525291468997</v>
      </c>
      <c r="J10" s="63">
        <v>108.4716494736326</v>
      </c>
      <c r="K10" s="63">
        <v>107.5</v>
      </c>
      <c r="L10" s="63">
        <v>103.7</v>
      </c>
      <c r="M10" s="65">
        <v>107.4</v>
      </c>
      <c r="N10" s="65">
        <v>112.3</v>
      </c>
      <c r="O10" s="160">
        <v>107.2</v>
      </c>
      <c r="P10" s="66" t="s">
        <v>2</v>
      </c>
      <c r="Q10" s="76" t="s">
        <v>57</v>
      </c>
    </row>
    <row r="11" spans="2:17" ht="15" customHeight="1" x14ac:dyDescent="0.3">
      <c r="B11" s="70" t="s">
        <v>55</v>
      </c>
      <c r="C11" s="72"/>
      <c r="D11" s="57"/>
      <c r="E11" s="56"/>
      <c r="F11" s="57"/>
      <c r="G11" s="56"/>
      <c r="H11" s="56"/>
      <c r="I11" s="56"/>
      <c r="J11" s="56"/>
      <c r="K11" s="56"/>
      <c r="L11" s="56"/>
      <c r="M11" s="57"/>
      <c r="N11" s="57"/>
      <c r="O11" s="161"/>
      <c r="P11" s="61"/>
      <c r="Q11" s="77" t="s">
        <v>58</v>
      </c>
    </row>
    <row r="12" spans="2:17" ht="15" customHeight="1" x14ac:dyDescent="0.3">
      <c r="B12" s="68" t="s">
        <v>53</v>
      </c>
      <c r="C12" s="72" t="s">
        <v>15</v>
      </c>
      <c r="D12" s="53">
        <v>1327.8</v>
      </c>
      <c r="E12" s="51">
        <v>1346.2</v>
      </c>
      <c r="F12" s="53">
        <v>1406.1</v>
      </c>
      <c r="G12" s="51">
        <v>1480.5</v>
      </c>
      <c r="H12" s="51">
        <v>1567.5</v>
      </c>
      <c r="I12" s="51">
        <v>1711.3</v>
      </c>
      <c r="J12" s="51">
        <v>1867.4</v>
      </c>
      <c r="K12" s="51">
        <v>1998</v>
      </c>
      <c r="L12" s="51">
        <v>2010.9</v>
      </c>
      <c r="M12" s="53">
        <v>2119.3000000000002</v>
      </c>
      <c r="N12" s="53">
        <v>2304.1999999999998</v>
      </c>
      <c r="O12" s="159">
        <v>2499.4</v>
      </c>
      <c r="P12" s="32" t="s">
        <v>24</v>
      </c>
      <c r="Q12" s="40" t="s">
        <v>56</v>
      </c>
    </row>
    <row r="13" spans="2:17" ht="15" customHeight="1" x14ac:dyDescent="0.3">
      <c r="B13" s="71" t="s">
        <v>54</v>
      </c>
      <c r="C13" s="74" t="s">
        <v>2</v>
      </c>
      <c r="D13" s="55">
        <v>103.06625412759007</v>
      </c>
      <c r="E13" s="54">
        <v>101.38606881842227</v>
      </c>
      <c r="F13" s="55">
        <v>104.44937854148158</v>
      </c>
      <c r="G13" s="54">
        <v>105.29036295814265</v>
      </c>
      <c r="H13" s="54">
        <v>105.88102983372872</v>
      </c>
      <c r="I13" s="54">
        <v>109.17010677246309</v>
      </c>
      <c r="J13" s="54">
        <v>109.12215622889012</v>
      </c>
      <c r="K13" s="54">
        <v>107</v>
      </c>
      <c r="L13" s="54">
        <v>100.6</v>
      </c>
      <c r="M13" s="55">
        <v>105.4</v>
      </c>
      <c r="N13" s="55">
        <v>108.7</v>
      </c>
      <c r="O13" s="162">
        <v>108.5</v>
      </c>
      <c r="P13" s="62" t="s">
        <v>2</v>
      </c>
      <c r="Q13" s="78" t="s">
        <v>57</v>
      </c>
    </row>
    <row r="14" spans="2:17" ht="15" customHeight="1" x14ac:dyDescent="0.3">
      <c r="B14" s="70" t="s">
        <v>14</v>
      </c>
      <c r="C14" s="75"/>
      <c r="D14" s="137"/>
      <c r="E14" s="136"/>
      <c r="F14" s="137"/>
      <c r="G14" s="136"/>
      <c r="H14" s="136"/>
      <c r="I14" s="136"/>
      <c r="J14" s="136"/>
      <c r="K14" s="136"/>
      <c r="L14" s="136"/>
      <c r="M14" s="137"/>
      <c r="N14" s="137"/>
      <c r="O14" s="137"/>
      <c r="P14" s="61"/>
      <c r="Q14" s="77" t="s">
        <v>60</v>
      </c>
    </row>
    <row r="15" spans="2:17" ht="15" customHeight="1" x14ac:dyDescent="0.3">
      <c r="B15" s="70" t="s">
        <v>22</v>
      </c>
      <c r="C15" s="73"/>
      <c r="D15" s="137"/>
      <c r="E15" s="136"/>
      <c r="F15" s="137"/>
      <c r="G15" s="136"/>
      <c r="H15" s="136"/>
      <c r="I15" s="136"/>
      <c r="J15" s="136"/>
      <c r="K15" s="136"/>
      <c r="L15" s="136"/>
      <c r="M15" s="137"/>
      <c r="N15" s="137"/>
      <c r="O15" s="137"/>
      <c r="P15" s="61"/>
      <c r="Q15" s="77" t="s">
        <v>31</v>
      </c>
    </row>
    <row r="16" spans="2:17" ht="15" customHeight="1" x14ac:dyDescent="0.3">
      <c r="B16" s="68" t="s">
        <v>9</v>
      </c>
      <c r="C16" s="73" t="s">
        <v>16</v>
      </c>
      <c r="D16" s="138">
        <v>25067</v>
      </c>
      <c r="E16" s="24">
        <v>25035</v>
      </c>
      <c r="F16" s="138">
        <v>25768</v>
      </c>
      <c r="G16" s="24">
        <v>26591</v>
      </c>
      <c r="H16" s="24">
        <v>27764</v>
      </c>
      <c r="I16" s="24">
        <v>29638</v>
      </c>
      <c r="J16" s="24">
        <v>32051</v>
      </c>
      <c r="K16" s="24">
        <v>34578</v>
      </c>
      <c r="L16" s="24">
        <v>36176</v>
      </c>
      <c r="M16" s="138">
        <v>38277</v>
      </c>
      <c r="N16" s="163">
        <v>39932</v>
      </c>
      <c r="O16" s="163">
        <v>43120</v>
      </c>
      <c r="P16" s="32" t="s">
        <v>25</v>
      </c>
      <c r="Q16" s="40" t="s">
        <v>29</v>
      </c>
    </row>
    <row r="17" spans="2:17" ht="15" customHeight="1" x14ac:dyDescent="0.3">
      <c r="B17" s="71" t="s">
        <v>23</v>
      </c>
      <c r="C17" s="74" t="s">
        <v>2</v>
      </c>
      <c r="D17" s="140">
        <v>102.5</v>
      </c>
      <c r="E17" s="139">
        <v>99.9</v>
      </c>
      <c r="F17" s="140">
        <v>102.9</v>
      </c>
      <c r="G17" s="139">
        <v>103.2</v>
      </c>
      <c r="H17" s="139">
        <v>104.4</v>
      </c>
      <c r="I17" s="139">
        <v>106.8</v>
      </c>
      <c r="J17" s="139">
        <v>108.1</v>
      </c>
      <c r="K17" s="139">
        <v>107.9</v>
      </c>
      <c r="L17" s="139">
        <v>104.6</v>
      </c>
      <c r="M17" s="140">
        <v>105.8</v>
      </c>
      <c r="N17" s="164">
        <v>104.3</v>
      </c>
      <c r="O17" s="164">
        <v>108</v>
      </c>
      <c r="P17" s="62" t="s">
        <v>2</v>
      </c>
      <c r="Q17" s="78" t="s">
        <v>30</v>
      </c>
    </row>
    <row r="18" spans="2:17" s="7" customFormat="1" ht="15" customHeight="1" x14ac:dyDescent="0.25">
      <c r="B18" s="151" t="s">
        <v>13</v>
      </c>
      <c r="C18" s="152"/>
      <c r="D18" s="153"/>
      <c r="E18" s="153"/>
      <c r="F18" s="153"/>
      <c r="G18" s="153"/>
      <c r="H18" s="153"/>
      <c r="I18" s="59"/>
      <c r="J18" s="59"/>
      <c r="K18" s="59"/>
      <c r="L18" s="59"/>
      <c r="M18" s="59"/>
      <c r="N18" s="59"/>
      <c r="O18" s="60"/>
    </row>
    <row r="19" spans="2:17" s="7" customFormat="1" ht="15" customHeight="1" x14ac:dyDescent="0.25">
      <c r="B19" s="154" t="s">
        <v>59</v>
      </c>
      <c r="C19" s="152"/>
      <c r="D19" s="153"/>
      <c r="E19" s="153"/>
      <c r="F19" s="153"/>
      <c r="G19" s="153"/>
      <c r="H19" s="153"/>
      <c r="I19" s="59"/>
      <c r="J19" s="59"/>
      <c r="K19" s="59"/>
      <c r="L19" s="59"/>
      <c r="M19" s="59"/>
      <c r="N19" s="59"/>
      <c r="O19" s="60"/>
    </row>
    <row r="20" spans="2:17" s="7" customFormat="1" ht="15" customHeight="1" x14ac:dyDescent="0.25">
      <c r="B20" s="154"/>
      <c r="C20" s="152"/>
      <c r="D20" s="153"/>
      <c r="E20" s="153"/>
      <c r="F20" s="153"/>
      <c r="G20" s="153"/>
      <c r="H20" s="153"/>
      <c r="I20" s="59"/>
      <c r="J20" s="59"/>
      <c r="K20" s="59"/>
      <c r="L20" s="59"/>
      <c r="M20" s="59"/>
      <c r="N20" s="59"/>
      <c r="O20" s="60"/>
    </row>
    <row r="21" spans="2:17" s="7" customFormat="1" ht="15" customHeight="1" x14ac:dyDescent="0.25">
      <c r="B21" s="155" t="s">
        <v>21</v>
      </c>
      <c r="C21" s="156"/>
      <c r="D21" s="101"/>
      <c r="E21" s="153"/>
      <c r="F21" s="153"/>
      <c r="G21" s="153"/>
      <c r="H21" s="153"/>
      <c r="I21" s="59"/>
      <c r="J21" s="59"/>
      <c r="K21" s="59"/>
      <c r="L21" s="59"/>
      <c r="M21" s="59"/>
      <c r="N21" s="59"/>
      <c r="O21" s="60"/>
    </row>
    <row r="22" spans="2:17" ht="15" customHeight="1" x14ac:dyDescent="0.3">
      <c r="B22" s="155" t="s">
        <v>152</v>
      </c>
      <c r="C22" s="157"/>
      <c r="D22" s="99"/>
      <c r="E22" s="99"/>
      <c r="F22" s="99"/>
      <c r="G22" s="99"/>
      <c r="H22" s="99"/>
    </row>
    <row r="23" spans="2:17" ht="15" customHeight="1" x14ac:dyDescent="0.3">
      <c r="B23" s="158" t="s">
        <v>28</v>
      </c>
      <c r="C23" s="157"/>
      <c r="D23" s="99"/>
      <c r="E23" s="99"/>
      <c r="F23" s="99"/>
      <c r="G23" s="99"/>
      <c r="H23" s="99"/>
    </row>
    <row r="24" spans="2:17" ht="15" customHeight="1" x14ac:dyDescent="0.3">
      <c r="B24" s="158" t="s">
        <v>153</v>
      </c>
      <c r="C24" s="157"/>
      <c r="D24" s="99"/>
      <c r="E24" s="99"/>
      <c r="F24" s="99"/>
      <c r="G24" s="99"/>
      <c r="H24" s="99"/>
    </row>
    <row r="25" spans="2:17" ht="15" customHeight="1" x14ac:dyDescent="0.3">
      <c r="B25" s="157"/>
      <c r="C25" s="157"/>
      <c r="D25" s="99" t="s">
        <v>3</v>
      </c>
      <c r="E25" s="99"/>
      <c r="F25" s="99"/>
      <c r="G25" s="99"/>
      <c r="H25" s="99"/>
    </row>
  </sheetData>
  <mergeCells count="7">
    <mergeCell ref="C6:C7"/>
    <mergeCell ref="B3:M3"/>
    <mergeCell ref="D6:O6"/>
    <mergeCell ref="B4:M4"/>
    <mergeCell ref="Q6:Q7"/>
    <mergeCell ref="B6:B7"/>
    <mergeCell ref="P6:P7"/>
  </mergeCells>
  <phoneticPr fontId="0" type="noConversion"/>
  <printOptions gridLinesSet="0"/>
  <pageMargins left="0.78740157480314965" right="0.78740157480314965" top="0.59055118110236227" bottom="0.59055118110236227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3"/>
  <sheetViews>
    <sheetView showGridLines="0" zoomScaleNormal="100" zoomScaleSheetLayoutView="100" workbookViewId="0"/>
  </sheetViews>
  <sheetFormatPr defaultColWidth="9.26953125" defaultRowHeight="13" x14ac:dyDescent="0.3"/>
  <cols>
    <col min="1" max="16384" width="9.26953125" style="11"/>
  </cols>
  <sheetData>
    <row r="1" spans="1:14" x14ac:dyDescent="0.3">
      <c r="N1" s="33" t="s">
        <v>45</v>
      </c>
    </row>
    <row r="2" spans="1:14" ht="15" x14ac:dyDescent="0.3">
      <c r="A2" s="35"/>
      <c r="N2" s="34" t="s">
        <v>46</v>
      </c>
    </row>
    <row r="3" spans="1:14" ht="15.5" x14ac:dyDescent="0.35">
      <c r="A3" s="36"/>
      <c r="N3" s="17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B1:S37"/>
  <sheetViews>
    <sheetView showGridLines="0" zoomScaleNormal="100" zoomScaleSheetLayoutView="100" workbookViewId="0">
      <selection activeCell="L37" sqref="L37"/>
    </sheetView>
  </sheetViews>
  <sheetFormatPr defaultColWidth="9.26953125" defaultRowHeight="18" customHeight="1" x14ac:dyDescent="0.35"/>
  <cols>
    <col min="1" max="1" width="2.1796875" style="12" customWidth="1"/>
    <col min="2" max="2" width="3.453125" style="12" customWidth="1"/>
    <col min="3" max="3" width="54.54296875" style="12" customWidth="1"/>
    <col min="4" max="15" width="6.7265625" style="12" customWidth="1"/>
    <col min="16" max="16" width="5.453125" style="12" customWidth="1"/>
    <col min="17" max="17" width="51.54296875" style="12" customWidth="1"/>
    <col min="18" max="16384" width="9.26953125" style="12"/>
  </cols>
  <sheetData>
    <row r="1" spans="2:19" ht="15" customHeight="1" x14ac:dyDescent="0.35">
      <c r="I1" s="13"/>
      <c r="J1" s="14"/>
      <c r="K1" s="14"/>
      <c r="L1" s="14"/>
      <c r="M1" s="14"/>
      <c r="N1" s="14"/>
      <c r="O1" s="14"/>
      <c r="Q1" s="46" t="s">
        <v>44</v>
      </c>
    </row>
    <row r="2" spans="2:19" ht="15" customHeight="1" x14ac:dyDescent="0.35">
      <c r="I2" s="13"/>
      <c r="J2" s="14"/>
      <c r="K2" s="14"/>
      <c r="L2" s="14"/>
      <c r="M2" s="14"/>
      <c r="N2" s="14"/>
      <c r="O2" s="14"/>
      <c r="Q2" s="47" t="s">
        <v>43</v>
      </c>
    </row>
    <row r="3" spans="2:19" ht="15" customHeight="1" x14ac:dyDescent="0.35">
      <c r="B3" s="79" t="s">
        <v>68</v>
      </c>
      <c r="C3" s="80"/>
    </row>
    <row r="4" spans="2:19" ht="15" customHeight="1" x14ac:dyDescent="0.35">
      <c r="B4" s="81" t="s">
        <v>69</v>
      </c>
      <c r="C4" s="80"/>
    </row>
    <row r="5" spans="2:19" ht="15" customHeight="1" x14ac:dyDescent="0.45">
      <c r="C5" s="15"/>
      <c r="M5" s="14"/>
      <c r="N5" s="14"/>
      <c r="O5" s="82" t="s">
        <v>70</v>
      </c>
    </row>
    <row r="6" spans="2:19" ht="15" customHeight="1" x14ac:dyDescent="0.45">
      <c r="C6" s="15"/>
      <c r="M6" s="14"/>
      <c r="N6" s="14"/>
      <c r="O6" s="83" t="s">
        <v>71</v>
      </c>
    </row>
    <row r="7" spans="2:19" ht="26.25" customHeight="1" x14ac:dyDescent="0.35">
      <c r="B7" s="176" t="s">
        <v>39</v>
      </c>
      <c r="C7" s="176"/>
      <c r="D7" s="195" t="s">
        <v>63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7"/>
      <c r="P7" s="194" t="s">
        <v>40</v>
      </c>
      <c r="Q7" s="194"/>
    </row>
    <row r="8" spans="2:19" ht="15" customHeight="1" x14ac:dyDescent="0.35">
      <c r="B8" s="198"/>
      <c r="C8" s="198"/>
      <c r="D8" s="30">
        <v>2012</v>
      </c>
      <c r="E8" s="30">
        <v>2013</v>
      </c>
      <c r="F8" s="30">
        <v>2014</v>
      </c>
      <c r="G8" s="30">
        <v>2015</v>
      </c>
      <c r="H8" s="30">
        <v>2016</v>
      </c>
      <c r="I8" s="30">
        <v>2017</v>
      </c>
      <c r="J8" s="30">
        <v>2018</v>
      </c>
      <c r="K8" s="30">
        <v>2019</v>
      </c>
      <c r="L8" s="30">
        <v>2020</v>
      </c>
      <c r="M8" s="30">
        <v>2021</v>
      </c>
      <c r="N8" s="30">
        <v>2022</v>
      </c>
      <c r="O8" s="30">
        <v>2023</v>
      </c>
      <c r="P8" s="193"/>
      <c r="Q8" s="193"/>
    </row>
    <row r="9" spans="2:19" ht="15" customHeight="1" x14ac:dyDescent="0.35">
      <c r="B9" s="200" t="s">
        <v>66</v>
      </c>
      <c r="C9" s="200"/>
      <c r="D9" s="23">
        <v>25067</v>
      </c>
      <c r="E9" s="23">
        <v>25035</v>
      </c>
      <c r="F9" s="23">
        <v>25768</v>
      </c>
      <c r="G9" s="23">
        <v>26591</v>
      </c>
      <c r="H9" s="23">
        <v>27764</v>
      </c>
      <c r="I9" s="23">
        <v>29638</v>
      </c>
      <c r="J9" s="23">
        <v>32051</v>
      </c>
      <c r="K9" s="23">
        <v>34578</v>
      </c>
      <c r="L9" s="23">
        <v>36176</v>
      </c>
      <c r="M9" s="23">
        <v>38277</v>
      </c>
      <c r="N9" s="23">
        <v>39932</v>
      </c>
      <c r="O9" s="23">
        <v>43120</v>
      </c>
      <c r="P9" s="174" t="s">
        <v>67</v>
      </c>
      <c r="Q9" s="174"/>
      <c r="R9" s="19"/>
      <c r="S9" s="19"/>
    </row>
    <row r="10" spans="2:19" ht="15" customHeight="1" x14ac:dyDescent="0.35">
      <c r="B10" s="182" t="s">
        <v>72</v>
      </c>
      <c r="C10" s="1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84" t="s">
        <v>73</v>
      </c>
      <c r="Q10" s="185"/>
      <c r="R10" s="19"/>
      <c r="S10" s="19"/>
    </row>
    <row r="11" spans="2:19" ht="15" customHeight="1" x14ac:dyDescent="0.35">
      <c r="B11" s="198" t="s">
        <v>74</v>
      </c>
      <c r="C11" s="191"/>
      <c r="D11" s="24">
        <v>19855</v>
      </c>
      <c r="E11" s="24">
        <v>20545</v>
      </c>
      <c r="F11" s="24">
        <v>21320</v>
      </c>
      <c r="G11" s="24">
        <v>21668</v>
      </c>
      <c r="H11" s="24">
        <v>22634</v>
      </c>
      <c r="I11" s="24">
        <v>23831</v>
      </c>
      <c r="J11" s="24">
        <v>25486</v>
      </c>
      <c r="K11" s="24">
        <v>28044</v>
      </c>
      <c r="L11" s="24">
        <v>29138</v>
      </c>
      <c r="M11" s="24">
        <v>30337</v>
      </c>
      <c r="N11" s="24">
        <v>31342</v>
      </c>
      <c r="O11" s="24">
        <v>33768</v>
      </c>
      <c r="P11" s="193" t="s">
        <v>95</v>
      </c>
      <c r="Q11" s="187"/>
    </row>
    <row r="12" spans="2:19" ht="15" customHeight="1" x14ac:dyDescent="0.35">
      <c r="B12" s="191" t="s">
        <v>75</v>
      </c>
      <c r="C12" s="191"/>
      <c r="D12" s="24">
        <v>25132</v>
      </c>
      <c r="E12" s="24">
        <v>25336</v>
      </c>
      <c r="F12" s="24">
        <v>26176</v>
      </c>
      <c r="G12" s="24">
        <v>26857</v>
      </c>
      <c r="H12" s="24">
        <v>28000</v>
      </c>
      <c r="I12" s="24">
        <v>29910</v>
      </c>
      <c r="J12" s="24">
        <v>32227</v>
      </c>
      <c r="K12" s="24">
        <v>34364</v>
      </c>
      <c r="L12" s="24">
        <v>35061</v>
      </c>
      <c r="M12" s="24">
        <v>36853</v>
      </c>
      <c r="N12" s="24">
        <v>39056</v>
      </c>
      <c r="O12" s="24">
        <v>42667</v>
      </c>
      <c r="P12" s="187" t="s">
        <v>96</v>
      </c>
      <c r="Q12" s="187"/>
    </row>
    <row r="13" spans="2:19" ht="15" customHeight="1" x14ac:dyDescent="0.35">
      <c r="B13" s="85"/>
      <c r="C13" s="84" t="s">
        <v>76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87" t="s">
        <v>97</v>
      </c>
      <c r="Q13" s="86"/>
    </row>
    <row r="14" spans="2:19" ht="15" customHeight="1" x14ac:dyDescent="0.35">
      <c r="B14" s="199"/>
      <c r="C14" s="84" t="s">
        <v>77</v>
      </c>
      <c r="D14" s="24">
        <v>32529</v>
      </c>
      <c r="E14" s="24">
        <v>31442</v>
      </c>
      <c r="F14" s="24">
        <v>31299</v>
      </c>
      <c r="G14" s="24">
        <v>31800</v>
      </c>
      <c r="H14" s="24">
        <v>31602</v>
      </c>
      <c r="I14" s="24">
        <v>33483</v>
      </c>
      <c r="J14" s="24">
        <v>36028</v>
      </c>
      <c r="K14" s="24">
        <v>37301</v>
      </c>
      <c r="L14" s="24">
        <v>37320</v>
      </c>
      <c r="M14" s="24">
        <v>39288</v>
      </c>
      <c r="N14" s="24">
        <v>43025</v>
      </c>
      <c r="O14" s="24">
        <v>47410</v>
      </c>
      <c r="P14" s="188"/>
      <c r="Q14" s="86" t="s">
        <v>98</v>
      </c>
    </row>
    <row r="15" spans="2:19" ht="15" customHeight="1" x14ac:dyDescent="0.35">
      <c r="B15" s="199"/>
      <c r="C15" s="84" t="s">
        <v>78</v>
      </c>
      <c r="D15" s="24">
        <v>24472</v>
      </c>
      <c r="E15" s="24">
        <v>24796</v>
      </c>
      <c r="F15" s="24">
        <v>25710</v>
      </c>
      <c r="G15" s="24">
        <v>26457</v>
      </c>
      <c r="H15" s="24">
        <v>27676</v>
      </c>
      <c r="I15" s="24">
        <v>29585</v>
      </c>
      <c r="J15" s="24">
        <v>31893</v>
      </c>
      <c r="K15" s="24">
        <v>34008</v>
      </c>
      <c r="L15" s="24">
        <v>34597</v>
      </c>
      <c r="M15" s="24">
        <v>36407</v>
      </c>
      <c r="N15" s="24">
        <v>38537</v>
      </c>
      <c r="O15" s="24">
        <v>41965</v>
      </c>
      <c r="P15" s="188"/>
      <c r="Q15" s="86" t="s">
        <v>99</v>
      </c>
    </row>
    <row r="16" spans="2:19" ht="15" customHeight="1" x14ac:dyDescent="0.35">
      <c r="B16" s="199"/>
      <c r="C16" s="84" t="s">
        <v>79</v>
      </c>
      <c r="D16" s="24">
        <v>42662</v>
      </c>
      <c r="E16" s="24">
        <v>40764</v>
      </c>
      <c r="F16" s="24">
        <v>41100</v>
      </c>
      <c r="G16" s="24">
        <v>40449</v>
      </c>
      <c r="H16" s="24">
        <v>41432</v>
      </c>
      <c r="I16" s="24">
        <v>43595</v>
      </c>
      <c r="J16" s="24">
        <v>46375</v>
      </c>
      <c r="K16" s="24">
        <v>49480</v>
      </c>
      <c r="L16" s="24">
        <v>52509</v>
      </c>
      <c r="M16" s="24">
        <v>54745</v>
      </c>
      <c r="N16" s="24">
        <v>59251</v>
      </c>
      <c r="O16" s="24">
        <v>67647</v>
      </c>
      <c r="P16" s="188"/>
      <c r="Q16" s="86" t="s">
        <v>100</v>
      </c>
    </row>
    <row r="17" spans="2:17" ht="15" customHeight="1" x14ac:dyDescent="0.35">
      <c r="B17" s="199"/>
      <c r="C17" s="84" t="s">
        <v>80</v>
      </c>
      <c r="D17" s="24">
        <v>23724</v>
      </c>
      <c r="E17" s="24">
        <v>23622</v>
      </c>
      <c r="F17" s="24">
        <v>24250</v>
      </c>
      <c r="G17" s="24">
        <v>24768</v>
      </c>
      <c r="H17" s="24">
        <v>25394</v>
      </c>
      <c r="I17" s="24">
        <v>26941</v>
      </c>
      <c r="J17" s="24">
        <v>28736</v>
      </c>
      <c r="K17" s="24">
        <v>30715</v>
      </c>
      <c r="L17" s="24">
        <v>32264</v>
      </c>
      <c r="M17" s="24">
        <v>33465</v>
      </c>
      <c r="N17" s="24">
        <v>35268</v>
      </c>
      <c r="O17" s="24">
        <v>38896</v>
      </c>
      <c r="P17" s="188"/>
      <c r="Q17" s="86" t="s">
        <v>101</v>
      </c>
    </row>
    <row r="18" spans="2:17" ht="15" customHeight="1" x14ac:dyDescent="0.35">
      <c r="B18" s="191" t="s">
        <v>81</v>
      </c>
      <c r="C18" s="191"/>
      <c r="D18" s="24">
        <v>22861</v>
      </c>
      <c r="E18" s="24">
        <v>22388</v>
      </c>
      <c r="F18" s="24">
        <v>22967</v>
      </c>
      <c r="G18" s="24">
        <v>23979</v>
      </c>
      <c r="H18" s="24">
        <v>24944</v>
      </c>
      <c r="I18" s="24">
        <v>25995</v>
      </c>
      <c r="J18" s="24">
        <v>28193</v>
      </c>
      <c r="K18" s="24">
        <v>30187</v>
      </c>
      <c r="L18" s="24">
        <v>31442</v>
      </c>
      <c r="M18" s="24">
        <v>32583</v>
      </c>
      <c r="N18" s="24">
        <v>33617</v>
      </c>
      <c r="O18" s="24">
        <v>36506</v>
      </c>
      <c r="P18" s="187" t="s">
        <v>102</v>
      </c>
      <c r="Q18" s="187"/>
    </row>
    <row r="19" spans="2:17" ht="15" customHeight="1" x14ac:dyDescent="0.35">
      <c r="B19" s="191" t="s">
        <v>82</v>
      </c>
      <c r="C19" s="191"/>
      <c r="D19" s="24">
        <v>23329</v>
      </c>
      <c r="E19" s="24">
        <v>23133</v>
      </c>
      <c r="F19" s="24">
        <v>23900</v>
      </c>
      <c r="G19" s="24">
        <v>24911</v>
      </c>
      <c r="H19" s="24">
        <v>26097</v>
      </c>
      <c r="I19" s="24">
        <v>28040</v>
      </c>
      <c r="J19" s="24">
        <v>29986</v>
      </c>
      <c r="K19" s="24">
        <v>32321</v>
      </c>
      <c r="L19" s="24">
        <v>33482</v>
      </c>
      <c r="M19" s="24">
        <v>35783</v>
      </c>
      <c r="N19" s="24">
        <v>37663</v>
      </c>
      <c r="O19" s="24">
        <v>40145</v>
      </c>
      <c r="P19" s="187" t="s">
        <v>103</v>
      </c>
      <c r="Q19" s="187"/>
    </row>
    <row r="20" spans="2:17" ht="15" customHeight="1" x14ac:dyDescent="0.35">
      <c r="B20" s="191" t="s">
        <v>83</v>
      </c>
      <c r="C20" s="191"/>
      <c r="D20" s="24">
        <v>23293</v>
      </c>
      <c r="E20" s="24">
        <v>23415</v>
      </c>
      <c r="F20" s="24">
        <v>23879</v>
      </c>
      <c r="G20" s="24">
        <v>24657</v>
      </c>
      <c r="H20" s="24">
        <v>25822</v>
      </c>
      <c r="I20" s="24">
        <v>27438</v>
      </c>
      <c r="J20" s="24">
        <v>29462</v>
      </c>
      <c r="K20" s="24">
        <v>31626</v>
      </c>
      <c r="L20" s="24">
        <v>32078</v>
      </c>
      <c r="M20" s="24">
        <v>33606</v>
      </c>
      <c r="N20" s="24">
        <v>35975</v>
      </c>
      <c r="O20" s="24">
        <v>38941</v>
      </c>
      <c r="P20" s="187" t="s">
        <v>104</v>
      </c>
      <c r="Q20" s="187"/>
    </row>
    <row r="21" spans="2:17" ht="15" customHeight="1" x14ac:dyDescent="0.35">
      <c r="B21" s="191" t="s">
        <v>84</v>
      </c>
      <c r="C21" s="191"/>
      <c r="D21" s="24">
        <v>13255</v>
      </c>
      <c r="E21" s="24">
        <v>13736</v>
      </c>
      <c r="F21" s="24">
        <v>13971</v>
      </c>
      <c r="G21" s="24">
        <v>14845</v>
      </c>
      <c r="H21" s="24">
        <v>15701</v>
      </c>
      <c r="I21" s="24">
        <v>17480</v>
      </c>
      <c r="J21" s="24">
        <v>19272</v>
      </c>
      <c r="K21" s="24">
        <v>20934</v>
      </c>
      <c r="L21" s="24">
        <v>20296</v>
      </c>
      <c r="M21" s="24">
        <v>22032</v>
      </c>
      <c r="N21" s="24">
        <v>23173</v>
      </c>
      <c r="O21" s="24">
        <v>25360</v>
      </c>
      <c r="P21" s="187" t="s">
        <v>105</v>
      </c>
      <c r="Q21" s="187"/>
    </row>
    <row r="22" spans="2:17" ht="15" customHeight="1" x14ac:dyDescent="0.35">
      <c r="B22" s="191" t="s">
        <v>85</v>
      </c>
      <c r="C22" s="191"/>
      <c r="D22" s="24">
        <v>46652</v>
      </c>
      <c r="E22" s="24">
        <v>46158</v>
      </c>
      <c r="F22" s="24">
        <v>47872</v>
      </c>
      <c r="G22" s="24">
        <v>49003</v>
      </c>
      <c r="H22" s="24">
        <v>50146</v>
      </c>
      <c r="I22" s="24">
        <v>52814</v>
      </c>
      <c r="J22" s="24">
        <v>56724</v>
      </c>
      <c r="K22" s="24">
        <v>59207</v>
      </c>
      <c r="L22" s="24">
        <v>62317</v>
      </c>
      <c r="M22" s="24">
        <v>65641</v>
      </c>
      <c r="N22" s="24">
        <v>70326</v>
      </c>
      <c r="O22" s="24">
        <v>78159</v>
      </c>
      <c r="P22" s="187" t="s">
        <v>106</v>
      </c>
      <c r="Q22" s="187"/>
    </row>
    <row r="23" spans="2:17" ht="15" customHeight="1" x14ac:dyDescent="0.35">
      <c r="B23" s="191" t="s">
        <v>86</v>
      </c>
      <c r="C23" s="191"/>
      <c r="D23" s="24">
        <v>50807</v>
      </c>
      <c r="E23" s="24">
        <v>46321</v>
      </c>
      <c r="F23" s="24">
        <v>48263</v>
      </c>
      <c r="G23" s="24">
        <v>48729</v>
      </c>
      <c r="H23" s="24">
        <v>50103</v>
      </c>
      <c r="I23" s="24">
        <v>52051</v>
      </c>
      <c r="J23" s="24">
        <v>54882</v>
      </c>
      <c r="K23" s="24">
        <v>59181</v>
      </c>
      <c r="L23" s="24">
        <v>59578</v>
      </c>
      <c r="M23" s="24">
        <v>62244</v>
      </c>
      <c r="N23" s="24">
        <v>66852</v>
      </c>
      <c r="O23" s="24">
        <v>71910</v>
      </c>
      <c r="P23" s="187" t="s">
        <v>107</v>
      </c>
      <c r="Q23" s="187"/>
    </row>
    <row r="24" spans="2:17" ht="15" customHeight="1" x14ac:dyDescent="0.35">
      <c r="B24" s="191" t="s">
        <v>87</v>
      </c>
      <c r="C24" s="191"/>
      <c r="D24" s="24">
        <v>22563</v>
      </c>
      <c r="E24" s="24">
        <v>22157</v>
      </c>
      <c r="F24" s="24">
        <v>22764</v>
      </c>
      <c r="G24" s="24">
        <v>23564</v>
      </c>
      <c r="H24" s="24">
        <v>24524</v>
      </c>
      <c r="I24" s="24">
        <v>26038</v>
      </c>
      <c r="J24" s="24">
        <v>28116</v>
      </c>
      <c r="K24" s="24">
        <v>31480</v>
      </c>
      <c r="L24" s="24">
        <v>29873</v>
      </c>
      <c r="M24" s="24">
        <v>31130</v>
      </c>
      <c r="N24" s="24">
        <v>36841</v>
      </c>
      <c r="O24" s="24">
        <v>40331</v>
      </c>
      <c r="P24" s="187" t="s">
        <v>108</v>
      </c>
      <c r="Q24" s="187"/>
    </row>
    <row r="25" spans="2:17" ht="15" customHeight="1" x14ac:dyDescent="0.35">
      <c r="B25" s="191" t="s">
        <v>88</v>
      </c>
      <c r="C25" s="191"/>
      <c r="D25" s="24">
        <v>32825</v>
      </c>
      <c r="E25" s="24">
        <v>31833</v>
      </c>
      <c r="F25" s="24">
        <v>32564</v>
      </c>
      <c r="G25" s="24">
        <v>33891</v>
      </c>
      <c r="H25" s="24">
        <v>34863</v>
      </c>
      <c r="I25" s="24">
        <v>36864</v>
      </c>
      <c r="J25" s="24">
        <v>39006</v>
      </c>
      <c r="K25" s="24">
        <v>42037</v>
      </c>
      <c r="L25" s="24">
        <v>44112</v>
      </c>
      <c r="M25" s="24">
        <v>46285</v>
      </c>
      <c r="N25" s="24">
        <v>48993</v>
      </c>
      <c r="O25" s="24">
        <v>52719</v>
      </c>
      <c r="P25" s="187" t="s">
        <v>109</v>
      </c>
      <c r="Q25" s="187"/>
    </row>
    <row r="26" spans="2:17" ht="15" customHeight="1" x14ac:dyDescent="0.35">
      <c r="B26" s="191" t="s">
        <v>89</v>
      </c>
      <c r="C26" s="191"/>
      <c r="D26" s="24">
        <v>17044</v>
      </c>
      <c r="E26" s="24">
        <v>16837</v>
      </c>
      <c r="F26" s="24">
        <v>17202</v>
      </c>
      <c r="G26" s="24">
        <v>17579</v>
      </c>
      <c r="H26" s="24">
        <v>18586</v>
      </c>
      <c r="I26" s="24">
        <v>19571</v>
      </c>
      <c r="J26" s="24">
        <v>20955</v>
      </c>
      <c r="K26" s="24">
        <v>22972</v>
      </c>
      <c r="L26" s="24">
        <v>24438</v>
      </c>
      <c r="M26" s="24">
        <v>25590</v>
      </c>
      <c r="N26" s="24">
        <v>27185</v>
      </c>
      <c r="O26" s="24">
        <v>30104</v>
      </c>
      <c r="P26" s="187" t="s">
        <v>110</v>
      </c>
      <c r="Q26" s="187"/>
    </row>
    <row r="27" spans="2:17" ht="15" customHeight="1" x14ac:dyDescent="0.35">
      <c r="B27" s="191" t="s">
        <v>90</v>
      </c>
      <c r="C27" s="191"/>
      <c r="D27" s="24">
        <v>26711</v>
      </c>
      <c r="E27" s="24">
        <v>26753</v>
      </c>
      <c r="F27" s="24">
        <v>27584</v>
      </c>
      <c r="G27" s="24">
        <v>28869</v>
      </c>
      <c r="H27" s="24">
        <v>30488</v>
      </c>
      <c r="I27" s="24">
        <v>32982</v>
      </c>
      <c r="J27" s="24">
        <v>36323</v>
      </c>
      <c r="K27" s="24">
        <v>38695</v>
      </c>
      <c r="L27" s="24">
        <v>40787</v>
      </c>
      <c r="M27" s="24">
        <v>41242</v>
      </c>
      <c r="N27" s="24">
        <v>42751</v>
      </c>
      <c r="O27" s="24">
        <v>45966</v>
      </c>
      <c r="P27" s="187" t="s">
        <v>111</v>
      </c>
      <c r="Q27" s="187"/>
    </row>
    <row r="28" spans="2:17" ht="15" customHeight="1" x14ac:dyDescent="0.35">
      <c r="B28" s="191" t="s">
        <v>91</v>
      </c>
      <c r="C28" s="191"/>
      <c r="D28" s="24">
        <v>24403</v>
      </c>
      <c r="E28" s="24">
        <v>24829</v>
      </c>
      <c r="F28" s="24">
        <v>25271</v>
      </c>
      <c r="G28" s="24">
        <v>25728</v>
      </c>
      <c r="H28" s="24">
        <v>26711</v>
      </c>
      <c r="I28" s="24">
        <v>28386</v>
      </c>
      <c r="J28" s="24">
        <v>31464</v>
      </c>
      <c r="K28" s="24">
        <v>35409</v>
      </c>
      <c r="L28" s="24">
        <v>38503</v>
      </c>
      <c r="M28" s="24">
        <v>41267</v>
      </c>
      <c r="N28" s="24">
        <v>41882</v>
      </c>
      <c r="O28" s="24">
        <v>43222</v>
      </c>
      <c r="P28" s="187" t="s">
        <v>112</v>
      </c>
      <c r="Q28" s="187"/>
    </row>
    <row r="29" spans="2:17" ht="15" customHeight="1" x14ac:dyDescent="0.35">
      <c r="B29" s="191" t="s">
        <v>92</v>
      </c>
      <c r="C29" s="191"/>
      <c r="D29" s="24">
        <v>25080</v>
      </c>
      <c r="E29" s="24">
        <v>25134</v>
      </c>
      <c r="F29" s="24">
        <v>25774</v>
      </c>
      <c r="G29" s="24">
        <v>26971</v>
      </c>
      <c r="H29" s="24">
        <v>28289</v>
      </c>
      <c r="I29" s="24">
        <v>30931</v>
      </c>
      <c r="J29" s="24">
        <v>33871</v>
      </c>
      <c r="K29" s="24">
        <v>37331</v>
      </c>
      <c r="L29" s="24">
        <v>41751</v>
      </c>
      <c r="M29" s="24">
        <v>46397</v>
      </c>
      <c r="N29" s="24">
        <v>43825</v>
      </c>
      <c r="O29" s="24">
        <v>46400</v>
      </c>
      <c r="P29" s="187" t="s">
        <v>113</v>
      </c>
      <c r="Q29" s="187"/>
    </row>
    <row r="30" spans="2:17" ht="15" customHeight="1" x14ac:dyDescent="0.35">
      <c r="B30" s="191" t="s">
        <v>93</v>
      </c>
      <c r="C30" s="191"/>
      <c r="D30" s="24">
        <v>20813</v>
      </c>
      <c r="E30" s="24">
        <v>20513</v>
      </c>
      <c r="F30" s="24">
        <v>21306</v>
      </c>
      <c r="G30" s="24">
        <v>22051</v>
      </c>
      <c r="H30" s="24">
        <v>23522</v>
      </c>
      <c r="I30" s="24">
        <v>25533</v>
      </c>
      <c r="J30" s="24">
        <v>28404</v>
      </c>
      <c r="K30" s="24">
        <v>31137</v>
      </c>
      <c r="L30" s="24">
        <v>32254</v>
      </c>
      <c r="M30" s="24">
        <v>32411</v>
      </c>
      <c r="N30" s="24">
        <v>33649</v>
      </c>
      <c r="O30" s="24">
        <v>37389</v>
      </c>
      <c r="P30" s="187" t="s">
        <v>114</v>
      </c>
      <c r="Q30" s="187"/>
    </row>
    <row r="31" spans="2:17" ht="15" customHeight="1" x14ac:dyDescent="0.35">
      <c r="B31" s="186" t="s">
        <v>94</v>
      </c>
      <c r="C31" s="186"/>
      <c r="D31" s="25">
        <v>19373</v>
      </c>
      <c r="E31" s="25">
        <v>19862</v>
      </c>
      <c r="F31" s="25">
        <v>20293</v>
      </c>
      <c r="G31" s="25">
        <v>20801</v>
      </c>
      <c r="H31" s="25">
        <v>21467</v>
      </c>
      <c r="I31" s="25">
        <v>22422</v>
      </c>
      <c r="J31" s="25">
        <v>23710</v>
      </c>
      <c r="K31" s="25">
        <v>25291</v>
      </c>
      <c r="L31" s="25">
        <v>26874</v>
      </c>
      <c r="M31" s="25">
        <v>28226</v>
      </c>
      <c r="N31" s="25">
        <v>28844</v>
      </c>
      <c r="O31" s="25">
        <v>33055</v>
      </c>
      <c r="P31" s="189" t="s">
        <v>115</v>
      </c>
      <c r="Q31" s="189"/>
    </row>
    <row r="32" spans="2:17" ht="15" customHeight="1" x14ac:dyDescent="0.35">
      <c r="B32" s="192" t="s">
        <v>154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32"/>
      <c r="N32" s="132"/>
      <c r="O32" s="133"/>
      <c r="P32" s="11"/>
      <c r="Q32" s="134"/>
    </row>
    <row r="33" spans="2:17" ht="15" customHeight="1" x14ac:dyDescent="0.35">
      <c r="B33" s="190" t="s">
        <v>155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32"/>
      <c r="N33" s="132"/>
      <c r="O33" s="133"/>
      <c r="P33" s="11"/>
      <c r="Q33" s="134"/>
    </row>
    <row r="34" spans="2:17" ht="15" customHeight="1" x14ac:dyDescent="0.35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32"/>
      <c r="N34" s="132"/>
      <c r="O34" s="133"/>
      <c r="P34" s="11"/>
      <c r="Q34" s="134"/>
    </row>
    <row r="35" spans="2:17" ht="27.75" customHeight="1" x14ac:dyDescent="0.35">
      <c r="B35" s="180" t="s">
        <v>64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s="9" customFormat="1" ht="25.5" customHeight="1" x14ac:dyDescent="0.25">
      <c r="B36" s="181" t="s">
        <v>65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2:17" ht="18" customHeight="1" x14ac:dyDescent="0.35">
      <c r="P37" s="16"/>
    </row>
  </sheetData>
  <mergeCells count="45">
    <mergeCell ref="P7:Q8"/>
    <mergeCell ref="D7:O7"/>
    <mergeCell ref="B7:C8"/>
    <mergeCell ref="B20:C20"/>
    <mergeCell ref="B21:C21"/>
    <mergeCell ref="B14:B17"/>
    <mergeCell ref="B18:C18"/>
    <mergeCell ref="B11:C11"/>
    <mergeCell ref="B12:C12"/>
    <mergeCell ref="B9:C9"/>
    <mergeCell ref="B19:C19"/>
    <mergeCell ref="P26:Q26"/>
    <mergeCell ref="P9:Q9"/>
    <mergeCell ref="P11:Q11"/>
    <mergeCell ref="P12:Q12"/>
    <mergeCell ref="P18:Q18"/>
    <mergeCell ref="P19:Q19"/>
    <mergeCell ref="P23:Q23"/>
    <mergeCell ref="P24:Q24"/>
    <mergeCell ref="P25:Q25"/>
    <mergeCell ref="P20:Q20"/>
    <mergeCell ref="P21:Q21"/>
    <mergeCell ref="B27:C27"/>
    <mergeCell ref="B28:C28"/>
    <mergeCell ref="B22:C22"/>
    <mergeCell ref="B23:C23"/>
    <mergeCell ref="B26:C26"/>
    <mergeCell ref="B25:C25"/>
    <mergeCell ref="B24:C24"/>
    <mergeCell ref="B35:Q35"/>
    <mergeCell ref="B36:Q36"/>
    <mergeCell ref="B10:C10"/>
    <mergeCell ref="P10:Q10"/>
    <mergeCell ref="B31:C31"/>
    <mergeCell ref="P22:Q22"/>
    <mergeCell ref="P14:P17"/>
    <mergeCell ref="P27:Q27"/>
    <mergeCell ref="P28:Q28"/>
    <mergeCell ref="P29:Q29"/>
    <mergeCell ref="P30:Q30"/>
    <mergeCell ref="P31:Q31"/>
    <mergeCell ref="B33:L33"/>
    <mergeCell ref="B30:C30"/>
    <mergeCell ref="B32:L32"/>
    <mergeCell ref="B29:C29"/>
  </mergeCells>
  <phoneticPr fontId="0" type="noConversion"/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N355"/>
  <sheetViews>
    <sheetView showGridLines="0" zoomScaleNormal="100" zoomScaleSheetLayoutView="100" workbookViewId="0">
      <selection activeCell="R24" sqref="R24"/>
    </sheetView>
  </sheetViews>
  <sheetFormatPr defaultColWidth="9.26953125" defaultRowHeight="13" x14ac:dyDescent="0.3"/>
  <cols>
    <col min="1" max="6" width="9.26953125" style="11"/>
    <col min="7" max="7" width="10.81640625" style="11" customWidth="1"/>
    <col min="8" max="16384" width="9.26953125" style="11"/>
  </cols>
  <sheetData>
    <row r="1" spans="1:14" x14ac:dyDescent="0.3">
      <c r="N1" s="122" t="s">
        <v>49</v>
      </c>
    </row>
    <row r="2" spans="1:14" ht="20.5" x14ac:dyDescent="0.45">
      <c r="A2" s="37"/>
      <c r="B2" s="27"/>
      <c r="C2" s="27"/>
      <c r="D2" s="27"/>
      <c r="E2" s="27"/>
      <c r="F2" s="27"/>
      <c r="G2" s="27"/>
      <c r="H2" s="27"/>
      <c r="I2" s="27"/>
      <c r="J2" s="27"/>
      <c r="N2" s="123" t="s">
        <v>50</v>
      </c>
    </row>
    <row r="3" spans="1:14" ht="15.5" x14ac:dyDescent="0.35">
      <c r="A3" s="38"/>
      <c r="N3" s="26"/>
    </row>
    <row r="31" spans="1:13" ht="15" customHeight="1" x14ac:dyDescent="0.3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3" ht="15" customHeight="1" x14ac:dyDescent="0.3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15" customHeight="1" x14ac:dyDescent="0.3">
      <c r="A33" s="121"/>
      <c r="B33" s="201"/>
      <c r="C33" s="202"/>
      <c r="D33" s="202"/>
      <c r="E33" s="202"/>
      <c r="F33" s="202"/>
      <c r="G33" s="202"/>
      <c r="H33" s="201"/>
      <c r="I33" s="202"/>
      <c r="J33" s="202"/>
      <c r="K33" s="202"/>
      <c r="L33" s="202"/>
      <c r="M33" s="202"/>
    </row>
    <row r="34" spans="1:13" ht="15" customHeight="1" x14ac:dyDescent="0.3">
      <c r="A34" s="121"/>
      <c r="B34" s="28"/>
      <c r="C34" s="28"/>
      <c r="D34" s="28"/>
      <c r="E34" s="28"/>
      <c r="F34" s="28"/>
      <c r="G34" s="28"/>
      <c r="H34" s="203"/>
      <c r="I34" s="202"/>
      <c r="J34" s="202"/>
      <c r="K34" s="202"/>
      <c r="L34" s="202"/>
      <c r="M34" s="202"/>
    </row>
    <row r="35" spans="1:13" ht="15" customHeight="1" x14ac:dyDescent="0.3">
      <c r="A35" s="121"/>
      <c r="B35" s="28"/>
      <c r="C35" s="28"/>
      <c r="D35" s="28"/>
      <c r="E35" s="28"/>
      <c r="F35" s="28"/>
      <c r="G35" s="28"/>
      <c r="H35" s="203"/>
      <c r="I35" s="202"/>
      <c r="J35" s="202"/>
      <c r="K35" s="202"/>
      <c r="L35" s="202"/>
      <c r="M35" s="202"/>
    </row>
    <row r="36" spans="1:13" ht="15" customHeight="1" x14ac:dyDescent="0.3">
      <c r="A36" s="121"/>
      <c r="B36" s="28"/>
      <c r="C36" s="28"/>
      <c r="D36" s="28"/>
      <c r="E36" s="28"/>
      <c r="F36" s="28"/>
      <c r="G36" s="28"/>
      <c r="H36" s="203"/>
      <c r="I36" s="202"/>
      <c r="J36" s="202"/>
      <c r="K36" s="202"/>
      <c r="L36" s="202"/>
      <c r="M36" s="202"/>
    </row>
    <row r="37" spans="1:13" ht="15" customHeight="1" x14ac:dyDescent="0.3">
      <c r="A37" s="121"/>
      <c r="B37" s="28"/>
      <c r="C37" s="28"/>
      <c r="D37" s="28"/>
      <c r="E37" s="28"/>
      <c r="F37" s="28"/>
      <c r="G37" s="28"/>
      <c r="H37" s="203"/>
      <c r="I37" s="202"/>
      <c r="J37" s="202"/>
      <c r="K37" s="202"/>
      <c r="L37" s="202"/>
      <c r="M37" s="202"/>
    </row>
    <row r="38" spans="1:13" ht="15" customHeight="1" x14ac:dyDescent="0.3">
      <c r="A38" s="121"/>
      <c r="B38" s="28"/>
      <c r="C38" s="28"/>
      <c r="D38" s="28"/>
      <c r="E38" s="28"/>
      <c r="F38" s="28"/>
      <c r="G38" s="28"/>
      <c r="H38" s="201"/>
      <c r="I38" s="202"/>
      <c r="J38" s="202"/>
      <c r="K38" s="202"/>
      <c r="L38" s="202"/>
      <c r="M38" s="202"/>
    </row>
    <row r="39" spans="1:13" ht="15" customHeight="1" x14ac:dyDescent="0.3">
      <c r="A39" s="121"/>
      <c r="B39" s="28"/>
      <c r="C39" s="28"/>
      <c r="D39" s="28"/>
      <c r="E39" s="28"/>
      <c r="F39" s="28"/>
      <c r="G39" s="28"/>
      <c r="H39" s="201"/>
      <c r="I39" s="202"/>
      <c r="J39" s="202"/>
      <c r="K39" s="202"/>
      <c r="L39" s="202"/>
      <c r="M39" s="202"/>
    </row>
    <row r="40" spans="1:13" ht="15" customHeight="1" x14ac:dyDescent="0.3">
      <c r="A40" s="121"/>
      <c r="B40" s="28"/>
      <c r="C40" s="28"/>
      <c r="D40" s="28"/>
      <c r="E40" s="28"/>
      <c r="F40" s="28"/>
      <c r="G40" s="28"/>
      <c r="H40" s="201"/>
      <c r="I40" s="202"/>
      <c r="J40" s="202"/>
      <c r="K40" s="202"/>
      <c r="L40" s="202"/>
      <c r="M40" s="202"/>
    </row>
    <row r="41" spans="1:13" ht="15" customHeight="1" x14ac:dyDescent="0.3">
      <c r="A41" s="121"/>
      <c r="B41" s="28"/>
      <c r="C41" s="28"/>
      <c r="D41" s="28"/>
      <c r="E41" s="28"/>
      <c r="F41" s="28"/>
      <c r="G41" s="28"/>
      <c r="H41" s="29"/>
      <c r="I41" s="29"/>
      <c r="J41" s="29"/>
      <c r="K41" s="29"/>
      <c r="L41" s="29"/>
      <c r="M41" s="29"/>
    </row>
    <row r="42" spans="1:13" ht="15" customHeight="1" x14ac:dyDescent="0.3">
      <c r="A42" s="121"/>
      <c r="B42" s="28"/>
      <c r="C42" s="28"/>
      <c r="D42" s="28"/>
      <c r="E42" s="28"/>
      <c r="F42" s="28"/>
      <c r="G42" s="28"/>
      <c r="H42" s="29"/>
      <c r="I42" s="29"/>
      <c r="J42" s="29"/>
      <c r="K42" s="29"/>
      <c r="L42" s="29"/>
      <c r="M42" s="29"/>
    </row>
    <row r="43" spans="1:13" ht="15" customHeight="1" x14ac:dyDescent="0.3">
      <c r="A43" s="121"/>
      <c r="B43" s="28"/>
      <c r="C43" s="28"/>
      <c r="D43" s="28"/>
      <c r="E43" s="28"/>
      <c r="F43" s="28"/>
      <c r="G43" s="28"/>
      <c r="H43" s="29"/>
      <c r="I43" s="29"/>
      <c r="J43" s="29"/>
      <c r="K43" s="29"/>
      <c r="L43" s="29"/>
      <c r="M43" s="29"/>
    </row>
    <row r="44" spans="1:13" ht="15" customHeight="1" x14ac:dyDescent="0.3">
      <c r="A44" s="121"/>
      <c r="B44" s="28"/>
      <c r="C44" s="28"/>
      <c r="D44" s="28"/>
      <c r="E44" s="28"/>
      <c r="F44" s="28"/>
      <c r="G44" s="28"/>
      <c r="H44" s="29"/>
      <c r="I44" s="29"/>
      <c r="J44" s="29"/>
      <c r="K44" s="29"/>
      <c r="L44" s="29"/>
      <c r="M44" s="29"/>
    </row>
    <row r="45" spans="1:13" ht="15" customHeight="1" x14ac:dyDescent="0.3">
      <c r="A45" s="121"/>
      <c r="B45" s="28"/>
      <c r="C45" s="28"/>
      <c r="D45" s="28"/>
      <c r="E45" s="28"/>
      <c r="F45" s="28"/>
      <c r="G45" s="28"/>
      <c r="H45" s="29"/>
      <c r="I45" s="29"/>
      <c r="J45" s="29"/>
      <c r="K45" s="29"/>
      <c r="L45" s="29"/>
      <c r="M45" s="29"/>
    </row>
    <row r="46" spans="1:13" ht="15" customHeight="1" x14ac:dyDescent="0.3">
      <c r="A46" s="121"/>
      <c r="B46" s="28"/>
      <c r="C46" s="28"/>
      <c r="D46" s="28"/>
      <c r="E46" s="28"/>
      <c r="F46" s="28"/>
      <c r="G46" s="28"/>
      <c r="H46" s="29"/>
      <c r="I46" s="29"/>
      <c r="J46" s="29"/>
      <c r="K46" s="29"/>
      <c r="L46" s="29"/>
      <c r="M46" s="29"/>
    </row>
    <row r="47" spans="1:13" ht="15" customHeight="1" x14ac:dyDescent="0.3">
      <c r="A47" s="121"/>
      <c r="B47" s="28"/>
      <c r="C47" s="28"/>
      <c r="D47" s="28"/>
      <c r="E47" s="28"/>
      <c r="F47" s="28"/>
      <c r="G47" s="28"/>
      <c r="H47" s="29"/>
      <c r="I47" s="29"/>
      <c r="J47" s="29"/>
      <c r="K47" s="29"/>
      <c r="L47" s="29"/>
      <c r="M47" s="29"/>
    </row>
    <row r="48" spans="1:13" ht="15" customHeight="1" x14ac:dyDescent="0.3">
      <c r="A48" s="121"/>
      <c r="B48" s="28"/>
      <c r="C48" s="28"/>
      <c r="D48" s="28"/>
      <c r="E48" s="28"/>
      <c r="F48" s="28"/>
      <c r="G48" s="28"/>
      <c r="H48" s="29"/>
      <c r="I48" s="29"/>
      <c r="J48" s="29"/>
      <c r="K48" s="29"/>
      <c r="L48" s="29"/>
      <c r="M48" s="29"/>
    </row>
    <row r="49" spans="1:13" ht="15" customHeight="1" x14ac:dyDescent="0.3">
      <c r="A49" s="121"/>
      <c r="B49" s="28"/>
      <c r="C49" s="28"/>
      <c r="D49" s="28"/>
      <c r="E49" s="28"/>
      <c r="F49" s="28"/>
      <c r="G49" s="28"/>
      <c r="H49" s="29"/>
      <c r="I49" s="29"/>
      <c r="J49" s="29"/>
      <c r="K49" s="29"/>
      <c r="L49" s="29"/>
      <c r="M49" s="29"/>
    </row>
    <row r="50" spans="1:13" ht="15" customHeight="1" x14ac:dyDescent="0.3">
      <c r="A50" s="121"/>
      <c r="B50" s="28"/>
      <c r="C50" s="28"/>
      <c r="D50" s="28"/>
      <c r="E50" s="28"/>
      <c r="F50" s="28"/>
      <c r="G50" s="28"/>
      <c r="H50" s="29"/>
      <c r="I50" s="29"/>
      <c r="J50" s="29"/>
      <c r="K50" s="29"/>
      <c r="L50" s="29"/>
      <c r="M50" s="29"/>
    </row>
    <row r="51" spans="1:13" ht="15" customHeight="1" x14ac:dyDescent="0.3">
      <c r="A51" s="121"/>
      <c r="B51" s="28"/>
      <c r="C51" s="28"/>
      <c r="D51" s="28"/>
      <c r="E51" s="28"/>
      <c r="F51" s="28"/>
      <c r="G51" s="28"/>
      <c r="H51" s="29"/>
      <c r="I51" s="29"/>
      <c r="J51" s="29"/>
      <c r="K51" s="29"/>
      <c r="L51" s="29"/>
      <c r="M51" s="29"/>
    </row>
    <row r="52" spans="1:13" ht="15" customHeight="1" x14ac:dyDescent="0.3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</row>
    <row r="53" spans="1:13" ht="15" customHeight="1" x14ac:dyDescent="0.3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</row>
    <row r="54" spans="1:13" ht="15" customHeight="1" x14ac:dyDescent="0.3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1:13" ht="15" customHeight="1" x14ac:dyDescent="0.3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</row>
    <row r="56" spans="1:13" ht="15" customHeight="1" x14ac:dyDescent="0.3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</row>
    <row r="57" spans="1:13" ht="15" customHeight="1" x14ac:dyDescent="0.3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</row>
    <row r="58" spans="1:13" ht="15" customHeight="1" x14ac:dyDescent="0.3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1:13" ht="15" customHeight="1" x14ac:dyDescent="0.3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13" ht="15" customHeight="1" x14ac:dyDescent="0.3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</row>
    <row r="61" spans="1:13" ht="15" customHeight="1" x14ac:dyDescent="0.3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</row>
    <row r="62" spans="1:13" ht="15" customHeight="1" x14ac:dyDescent="0.3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</row>
    <row r="63" spans="1:13" ht="15" customHeight="1" x14ac:dyDescent="0.3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</row>
    <row r="64" spans="1:13" ht="15" customHeight="1" x14ac:dyDescent="0.3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</row>
    <row r="65" spans="1:13" ht="15" customHeight="1" x14ac:dyDescent="0.3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</row>
    <row r="66" spans="1:13" ht="15" customHeight="1" x14ac:dyDescent="0.3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</row>
    <row r="67" spans="1:13" ht="15" customHeight="1" x14ac:dyDescent="0.3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</row>
    <row r="68" spans="1:13" ht="15" customHeight="1" x14ac:dyDescent="0.3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</row>
    <row r="69" spans="1:13" ht="15" customHeight="1" x14ac:dyDescent="0.3"/>
    <row r="70" spans="1:13" ht="15" customHeight="1" x14ac:dyDescent="0.3"/>
    <row r="71" spans="1:13" ht="15" customHeight="1" x14ac:dyDescent="0.3"/>
    <row r="72" spans="1:13" ht="15" customHeight="1" x14ac:dyDescent="0.3"/>
    <row r="73" spans="1:13" ht="15" customHeight="1" x14ac:dyDescent="0.3"/>
    <row r="74" spans="1:13" ht="15" customHeight="1" x14ac:dyDescent="0.3"/>
    <row r="75" spans="1:13" ht="15" customHeight="1" x14ac:dyDescent="0.3"/>
    <row r="76" spans="1:13" ht="15" customHeight="1" x14ac:dyDescent="0.3"/>
    <row r="77" spans="1:13" ht="15" customHeight="1" x14ac:dyDescent="0.3"/>
    <row r="78" spans="1:13" ht="15" customHeight="1" x14ac:dyDescent="0.3"/>
    <row r="79" spans="1:13" ht="15" customHeight="1" x14ac:dyDescent="0.3"/>
    <row r="80" spans="1:13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  <row r="297" ht="15" customHeight="1" x14ac:dyDescent="0.3"/>
    <row r="298" ht="15" customHeight="1" x14ac:dyDescent="0.3"/>
    <row r="299" ht="15" customHeight="1" x14ac:dyDescent="0.3"/>
    <row r="300" ht="15" customHeight="1" x14ac:dyDescent="0.3"/>
    <row r="301" ht="15" customHeight="1" x14ac:dyDescent="0.3"/>
    <row r="302" ht="15" customHeight="1" x14ac:dyDescent="0.3"/>
    <row r="303" ht="15" customHeight="1" x14ac:dyDescent="0.3"/>
    <row r="304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</sheetData>
  <mergeCells count="9">
    <mergeCell ref="H38:M38"/>
    <mergeCell ref="H39:M39"/>
    <mergeCell ref="H40:M40"/>
    <mergeCell ref="B33:G33"/>
    <mergeCell ref="H33:M33"/>
    <mergeCell ref="H34:M34"/>
    <mergeCell ref="H35:M35"/>
    <mergeCell ref="H36:M36"/>
    <mergeCell ref="H37:M37"/>
  </mergeCells>
  <phoneticPr fontId="21" type="noConversion"/>
  <pageMargins left="0.78740157480314965" right="0.78740157480314965" top="0.59055118110236227" bottom="0.59055118110236227" header="0.31496062992125984" footer="0.19685039370078741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B1:FT39"/>
  <sheetViews>
    <sheetView showGridLines="0" zoomScaleNormal="100" zoomScaleSheetLayoutView="100" workbookViewId="0">
      <selection activeCell="C10" sqref="C10"/>
    </sheetView>
  </sheetViews>
  <sheetFormatPr defaultColWidth="9.26953125" defaultRowHeight="13" x14ac:dyDescent="0.25"/>
  <cols>
    <col min="1" max="1" width="2.1796875" style="3" customWidth="1"/>
    <col min="2" max="2" width="33.1796875" style="3" customWidth="1"/>
    <col min="3" max="17" width="8" style="99" customWidth="1"/>
    <col min="18" max="18" width="32.81640625" style="99" customWidth="1"/>
    <col min="19" max="16384" width="9.26953125" style="3"/>
  </cols>
  <sheetData>
    <row r="1" spans="2:22" ht="15" customHeight="1" x14ac:dyDescent="0.25">
      <c r="K1" s="100"/>
      <c r="L1" s="100"/>
      <c r="M1" s="100"/>
      <c r="N1" s="100"/>
      <c r="O1" s="100"/>
      <c r="P1" s="100"/>
      <c r="Q1" s="101"/>
      <c r="R1" s="46" t="s">
        <v>47</v>
      </c>
    </row>
    <row r="2" spans="2:22" ht="15" customHeight="1" x14ac:dyDescent="0.25">
      <c r="K2" s="100"/>
      <c r="L2" s="100"/>
      <c r="M2" s="100"/>
      <c r="N2" s="100"/>
      <c r="O2" s="100"/>
      <c r="P2" s="100"/>
      <c r="Q2" s="101"/>
      <c r="R2" s="47" t="s">
        <v>48</v>
      </c>
    </row>
    <row r="3" spans="2:22" ht="15" customHeight="1" x14ac:dyDescent="0.25">
      <c r="B3" s="88" t="s">
        <v>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3"/>
    </row>
    <row r="4" spans="2:22" ht="15" customHeight="1" x14ac:dyDescent="0.25">
      <c r="B4" s="89" t="s">
        <v>33</v>
      </c>
      <c r="C4" s="102"/>
      <c r="D4" s="102"/>
      <c r="E4" s="102"/>
      <c r="F4" s="102"/>
      <c r="G4" s="102"/>
      <c r="H4" s="102"/>
      <c r="I4" s="102"/>
      <c r="K4" s="102"/>
      <c r="L4" s="102"/>
      <c r="M4" s="102"/>
      <c r="N4" s="102"/>
      <c r="O4" s="102"/>
      <c r="P4" s="102"/>
      <c r="Q4" s="102"/>
    </row>
    <row r="5" spans="2:22" ht="15" customHeight="1" x14ac:dyDescent="0.25">
      <c r="B5" s="89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2:22" ht="16.5" customHeight="1" x14ac:dyDescent="0.25">
      <c r="B6" s="213" t="s">
        <v>39</v>
      </c>
      <c r="C6" s="217" t="s">
        <v>11</v>
      </c>
      <c r="D6" s="217"/>
      <c r="E6" s="217"/>
      <c r="F6" s="217"/>
      <c r="G6" s="217"/>
      <c r="H6" s="217"/>
      <c r="I6" s="218"/>
      <c r="J6" s="219"/>
      <c r="K6" s="216" t="s">
        <v>10</v>
      </c>
      <c r="L6" s="217"/>
      <c r="M6" s="217"/>
      <c r="N6" s="217"/>
      <c r="O6" s="217"/>
      <c r="P6" s="217"/>
      <c r="Q6" s="217"/>
      <c r="R6" s="206" t="s">
        <v>41</v>
      </c>
    </row>
    <row r="7" spans="2:22" ht="16.5" customHeight="1" x14ac:dyDescent="0.25">
      <c r="B7" s="214"/>
      <c r="C7" s="222" t="s">
        <v>117</v>
      </c>
      <c r="D7" s="222"/>
      <c r="E7" s="222"/>
      <c r="F7" s="222"/>
      <c r="G7" s="222"/>
      <c r="H7" s="222"/>
      <c r="I7" s="223"/>
      <c r="J7" s="224"/>
      <c r="K7" s="225" t="s">
        <v>32</v>
      </c>
      <c r="L7" s="222"/>
      <c r="M7" s="222"/>
      <c r="N7" s="222"/>
      <c r="O7" s="222"/>
      <c r="P7" s="222"/>
      <c r="Q7" s="222"/>
      <c r="R7" s="207"/>
    </row>
    <row r="8" spans="2:22" ht="16.5" customHeight="1" x14ac:dyDescent="0.25">
      <c r="B8" s="214"/>
      <c r="C8" s="204">
        <v>2016</v>
      </c>
      <c r="D8" s="204">
        <v>2017</v>
      </c>
      <c r="E8" s="204">
        <v>2018</v>
      </c>
      <c r="F8" s="204">
        <v>2019</v>
      </c>
      <c r="G8" s="204">
        <v>2020</v>
      </c>
      <c r="H8" s="204">
        <v>2021</v>
      </c>
      <c r="I8" s="204">
        <v>2022</v>
      </c>
      <c r="J8" s="226">
        <v>2023</v>
      </c>
      <c r="K8" s="90">
        <v>2017</v>
      </c>
      <c r="L8" s="91">
        <v>2018</v>
      </c>
      <c r="M8" s="91">
        <v>2019</v>
      </c>
      <c r="N8" s="91">
        <v>2020</v>
      </c>
      <c r="O8" s="91">
        <v>2021</v>
      </c>
      <c r="P8" s="91">
        <v>2022</v>
      </c>
      <c r="Q8" s="91">
        <v>2023</v>
      </c>
      <c r="R8" s="207"/>
    </row>
    <row r="9" spans="2:22" ht="16.5" customHeight="1" x14ac:dyDescent="0.25">
      <c r="B9" s="215"/>
      <c r="C9" s="205"/>
      <c r="D9" s="205"/>
      <c r="E9" s="205"/>
      <c r="F9" s="205"/>
      <c r="G9" s="205"/>
      <c r="H9" s="205"/>
      <c r="I9" s="205"/>
      <c r="J9" s="226"/>
      <c r="K9" s="92">
        <v>2016</v>
      </c>
      <c r="L9" s="93">
        <v>2017</v>
      </c>
      <c r="M9" s="93">
        <v>2018</v>
      </c>
      <c r="N9" s="93">
        <v>2019</v>
      </c>
      <c r="O9" s="93">
        <v>2020</v>
      </c>
      <c r="P9" s="93">
        <v>2021</v>
      </c>
      <c r="Q9" s="93">
        <v>2022</v>
      </c>
      <c r="R9" s="208"/>
    </row>
    <row r="10" spans="2:22" ht="16.5" customHeight="1" x14ac:dyDescent="0.25">
      <c r="B10" s="108" t="s">
        <v>141</v>
      </c>
      <c r="C10" s="23">
        <v>386373.3</v>
      </c>
      <c r="D10" s="23">
        <v>401437.1</v>
      </c>
      <c r="E10" s="23">
        <v>420289</v>
      </c>
      <c r="F10" s="23">
        <v>456908</v>
      </c>
      <c r="G10" s="23">
        <v>503528</v>
      </c>
      <c r="H10" s="23">
        <v>513914</v>
      </c>
      <c r="I10" s="23">
        <v>569993</v>
      </c>
      <c r="J10" s="129">
        <v>664677</v>
      </c>
      <c r="K10" s="109">
        <f t="shared" ref="K10:P16" si="0">(D10/C10)*100</f>
        <v>103.89876836727589</v>
      </c>
      <c r="L10" s="110">
        <f t="shared" si="0"/>
        <v>104.69610307567487</v>
      </c>
      <c r="M10" s="110">
        <f t="shared" si="0"/>
        <v>108.71281427779455</v>
      </c>
      <c r="N10" s="110">
        <f t="shared" si="0"/>
        <v>110.20336697978586</v>
      </c>
      <c r="O10" s="110">
        <f t="shared" si="0"/>
        <v>102.06264597003542</v>
      </c>
      <c r="P10" s="110">
        <f t="shared" si="0"/>
        <v>110.91213705016794</v>
      </c>
      <c r="Q10" s="110">
        <f>(J10/I10)*100</f>
        <v>116.6114320702184</v>
      </c>
      <c r="R10" s="146" t="s">
        <v>146</v>
      </c>
      <c r="T10" s="10"/>
      <c r="U10" s="10"/>
      <c r="V10" s="10"/>
    </row>
    <row r="11" spans="2:22" ht="16.5" customHeight="1" x14ac:dyDescent="0.25">
      <c r="B11" s="111" t="s">
        <v>142</v>
      </c>
      <c r="C11" s="24">
        <v>26258</v>
      </c>
      <c r="D11" s="24">
        <v>28280.400000000001</v>
      </c>
      <c r="E11" s="24">
        <v>33931</v>
      </c>
      <c r="F11" s="24">
        <v>38841</v>
      </c>
      <c r="G11" s="24">
        <v>55140</v>
      </c>
      <c r="H11" s="24">
        <v>51423</v>
      </c>
      <c r="I11" s="24">
        <v>47582</v>
      </c>
      <c r="J11" s="130">
        <v>45398</v>
      </c>
      <c r="K11" s="112">
        <f t="shared" si="0"/>
        <v>107.70203366593039</v>
      </c>
      <c r="L11" s="113">
        <f t="shared" si="0"/>
        <v>119.98062262202798</v>
      </c>
      <c r="M11" s="113">
        <f t="shared" si="0"/>
        <v>114.47054316112111</v>
      </c>
      <c r="N11" s="113">
        <f t="shared" si="0"/>
        <v>141.96338920213176</v>
      </c>
      <c r="O11" s="113">
        <f t="shared" si="0"/>
        <v>93.258977149075079</v>
      </c>
      <c r="P11" s="113">
        <f t="shared" si="0"/>
        <v>92.530579701689902</v>
      </c>
      <c r="Q11" s="113">
        <f t="shared" ref="Q11:Q17" si="1">(J11/I11)*100</f>
        <v>95.410029002563988</v>
      </c>
      <c r="R11" s="147" t="s">
        <v>145</v>
      </c>
      <c r="T11" s="10"/>
      <c r="U11" s="10"/>
      <c r="V11" s="10"/>
    </row>
    <row r="12" spans="2:22" s="143" customFormat="1" ht="35.25" customHeight="1" x14ac:dyDescent="0.25">
      <c r="B12" s="148" t="s">
        <v>151</v>
      </c>
      <c r="C12" s="24">
        <v>37805.199999999997</v>
      </c>
      <c r="D12" s="24">
        <v>37265.699999999997</v>
      </c>
      <c r="E12" s="24">
        <v>39158</v>
      </c>
      <c r="F12" s="24">
        <v>37900</v>
      </c>
      <c r="G12" s="24">
        <v>51719</v>
      </c>
      <c r="H12" s="24">
        <v>48860</v>
      </c>
      <c r="I12" s="24">
        <v>56625</v>
      </c>
      <c r="J12" s="130">
        <v>60130</v>
      </c>
      <c r="K12" s="112">
        <f t="shared" si="0"/>
        <v>98.572947636833035</v>
      </c>
      <c r="L12" s="113">
        <f t="shared" si="0"/>
        <v>105.07785980137231</v>
      </c>
      <c r="M12" s="113">
        <f t="shared" si="0"/>
        <v>96.787374227488627</v>
      </c>
      <c r="N12" s="113">
        <f t="shared" si="0"/>
        <v>136.46174142480211</v>
      </c>
      <c r="O12" s="113">
        <f t="shared" si="0"/>
        <v>94.472050890388445</v>
      </c>
      <c r="P12" s="113">
        <f t="shared" si="0"/>
        <v>115.89234547687271</v>
      </c>
      <c r="Q12" s="113">
        <f t="shared" si="1"/>
        <v>106.18984547461368</v>
      </c>
      <c r="R12" s="149" t="s">
        <v>150</v>
      </c>
      <c r="T12" s="144"/>
      <c r="U12" s="144"/>
      <c r="V12" s="144"/>
    </row>
    <row r="13" spans="2:22" ht="16.5" customHeight="1" x14ac:dyDescent="0.25">
      <c r="B13" s="114" t="s">
        <v>143</v>
      </c>
      <c r="C13" s="24">
        <v>8221.4</v>
      </c>
      <c r="D13" s="24">
        <v>7821.2</v>
      </c>
      <c r="E13" s="24">
        <v>7514</v>
      </c>
      <c r="F13" s="24">
        <v>8116</v>
      </c>
      <c r="G13" s="24">
        <v>10526</v>
      </c>
      <c r="H13" s="24">
        <v>9969</v>
      </c>
      <c r="I13" s="24">
        <v>9849</v>
      </c>
      <c r="J13" s="130">
        <v>10451</v>
      </c>
      <c r="K13" s="112">
        <f t="shared" si="0"/>
        <v>95.132215924295139</v>
      </c>
      <c r="L13" s="113">
        <f t="shared" si="0"/>
        <v>96.072213982509084</v>
      </c>
      <c r="M13" s="113">
        <f t="shared" si="0"/>
        <v>108.01171147191909</v>
      </c>
      <c r="N13" s="113">
        <f t="shared" si="0"/>
        <v>129.69443075406605</v>
      </c>
      <c r="O13" s="113">
        <f t="shared" si="0"/>
        <v>94.70834125023751</v>
      </c>
      <c r="P13" s="113">
        <f t="shared" si="0"/>
        <v>98.796268432139627</v>
      </c>
      <c r="Q13" s="113">
        <f t="shared" si="1"/>
        <v>106.11229566453446</v>
      </c>
      <c r="R13" s="115" t="s">
        <v>144</v>
      </c>
      <c r="T13" s="10"/>
      <c r="U13" s="10"/>
      <c r="V13" s="10"/>
    </row>
    <row r="14" spans="2:22" ht="16.5" customHeight="1" x14ac:dyDescent="0.25">
      <c r="B14" s="111" t="s">
        <v>20</v>
      </c>
      <c r="C14" s="24">
        <v>1993.5</v>
      </c>
      <c r="D14" s="24">
        <v>1955.6</v>
      </c>
      <c r="E14" s="24">
        <v>2625</v>
      </c>
      <c r="F14" s="24">
        <v>2654</v>
      </c>
      <c r="G14" s="24">
        <v>2628</v>
      </c>
      <c r="H14" s="24">
        <v>2561</v>
      </c>
      <c r="I14" s="24">
        <v>2668</v>
      </c>
      <c r="J14" s="130">
        <v>3759</v>
      </c>
      <c r="K14" s="112">
        <f t="shared" si="0"/>
        <v>98.098821168798594</v>
      </c>
      <c r="L14" s="113">
        <f t="shared" si="0"/>
        <v>134.22990386582123</v>
      </c>
      <c r="M14" s="113">
        <f t="shared" si="0"/>
        <v>101.1047619047619</v>
      </c>
      <c r="N14" s="113">
        <f t="shared" si="0"/>
        <v>99.020346646571213</v>
      </c>
      <c r="O14" s="113">
        <f t="shared" si="0"/>
        <v>97.450532724505322</v>
      </c>
      <c r="P14" s="113">
        <f t="shared" si="0"/>
        <v>104.17805544709098</v>
      </c>
      <c r="Q14" s="113">
        <f t="shared" si="1"/>
        <v>140.8920539730135</v>
      </c>
      <c r="R14" s="42" t="s">
        <v>36</v>
      </c>
      <c r="T14" s="10"/>
      <c r="U14" s="10"/>
      <c r="V14" s="10"/>
    </row>
    <row r="15" spans="2:22" ht="16.5" customHeight="1" x14ac:dyDescent="0.25">
      <c r="B15" s="111" t="s">
        <v>5</v>
      </c>
      <c r="C15" s="24">
        <v>9255</v>
      </c>
      <c r="D15" s="24">
        <v>7363.6</v>
      </c>
      <c r="E15" s="24">
        <v>5353</v>
      </c>
      <c r="F15" s="24">
        <v>4409</v>
      </c>
      <c r="G15" s="24">
        <v>4788</v>
      </c>
      <c r="H15" s="24">
        <v>5233</v>
      </c>
      <c r="I15" s="24">
        <v>14379</v>
      </c>
      <c r="J15" s="130">
        <v>12814</v>
      </c>
      <c r="K15" s="112">
        <f t="shared" si="0"/>
        <v>79.563479200432212</v>
      </c>
      <c r="L15" s="113">
        <f t="shared" si="0"/>
        <v>72.695420718126996</v>
      </c>
      <c r="M15" s="113">
        <f t="shared" si="0"/>
        <v>82.365028955725762</v>
      </c>
      <c r="N15" s="113">
        <f t="shared" si="0"/>
        <v>108.59605352687684</v>
      </c>
      <c r="O15" s="113">
        <f t="shared" si="0"/>
        <v>109.29406850459482</v>
      </c>
      <c r="P15" s="113">
        <f t="shared" si="0"/>
        <v>274.77546340531245</v>
      </c>
      <c r="Q15" s="113">
        <f t="shared" si="1"/>
        <v>89.11607204951666</v>
      </c>
      <c r="R15" s="42" t="s">
        <v>37</v>
      </c>
      <c r="T15" s="10"/>
      <c r="U15" s="10"/>
      <c r="V15" s="10"/>
    </row>
    <row r="16" spans="2:22" ht="16.5" customHeight="1" x14ac:dyDescent="0.25">
      <c r="B16" s="116" t="s">
        <v>6</v>
      </c>
      <c r="C16" s="25">
        <v>23045.9</v>
      </c>
      <c r="D16" s="25">
        <v>25119.599999999999</v>
      </c>
      <c r="E16" s="25">
        <v>26013</v>
      </c>
      <c r="F16" s="25">
        <v>29768</v>
      </c>
      <c r="G16" s="25">
        <v>33094</v>
      </c>
      <c r="H16" s="25">
        <v>32726</v>
      </c>
      <c r="I16" s="25">
        <v>36376</v>
      </c>
      <c r="J16" s="131">
        <v>37175</v>
      </c>
      <c r="K16" s="117">
        <f t="shared" si="0"/>
        <v>108.9981298191869</v>
      </c>
      <c r="L16" s="118">
        <f t="shared" si="0"/>
        <v>103.5565852959442</v>
      </c>
      <c r="M16" s="118">
        <f t="shared" si="0"/>
        <v>114.43509014723408</v>
      </c>
      <c r="N16" s="118">
        <f t="shared" si="0"/>
        <v>111.17307175490461</v>
      </c>
      <c r="O16" s="118">
        <f t="shared" si="0"/>
        <v>98.888015954553694</v>
      </c>
      <c r="P16" s="118">
        <f t="shared" si="0"/>
        <v>111.15321151378109</v>
      </c>
      <c r="Q16" s="113">
        <f t="shared" si="1"/>
        <v>102.19650318891578</v>
      </c>
      <c r="R16" s="43" t="s">
        <v>38</v>
      </c>
      <c r="T16" s="10"/>
      <c r="U16" s="10"/>
      <c r="V16" s="10"/>
    </row>
    <row r="17" spans="2:176" ht="16.5" customHeight="1" x14ac:dyDescent="0.25">
      <c r="B17" s="116" t="s">
        <v>0</v>
      </c>
      <c r="C17" s="25">
        <f t="shared" ref="C17:J17" si="2">SUM(C10:C16)</f>
        <v>492952.30000000005</v>
      </c>
      <c r="D17" s="25">
        <f t="shared" si="2"/>
        <v>509243.19999999995</v>
      </c>
      <c r="E17" s="25">
        <f t="shared" si="2"/>
        <v>534883</v>
      </c>
      <c r="F17" s="25">
        <f t="shared" si="2"/>
        <v>578596</v>
      </c>
      <c r="G17" s="25">
        <f t="shared" si="2"/>
        <v>661423</v>
      </c>
      <c r="H17" s="25">
        <f t="shared" si="2"/>
        <v>664686</v>
      </c>
      <c r="I17" s="25">
        <f t="shared" si="2"/>
        <v>737472</v>
      </c>
      <c r="J17" s="131">
        <f t="shared" si="2"/>
        <v>834404</v>
      </c>
      <c r="K17" s="117">
        <f t="shared" ref="K17:P17" si="3">(D17/C17)*100</f>
        <v>103.30476194146978</v>
      </c>
      <c r="L17" s="118">
        <f t="shared" si="3"/>
        <v>105.03488313638749</v>
      </c>
      <c r="M17" s="118">
        <f t="shared" si="3"/>
        <v>108.1724414498124</v>
      </c>
      <c r="N17" s="118">
        <f t="shared" si="3"/>
        <v>114.31516982488645</v>
      </c>
      <c r="O17" s="118">
        <f t="shared" si="3"/>
        <v>100.4933302893912</v>
      </c>
      <c r="P17" s="118">
        <f t="shared" si="3"/>
        <v>110.95043373863749</v>
      </c>
      <c r="Q17" s="145">
        <f t="shared" si="1"/>
        <v>113.14382105354508</v>
      </c>
      <c r="R17" s="119" t="s">
        <v>116</v>
      </c>
      <c r="T17" s="10"/>
      <c r="U17" s="10"/>
      <c r="V17" s="10"/>
    </row>
    <row r="18" spans="2:176" s="94" customFormat="1" ht="15" customHeight="1" x14ac:dyDescent="0.25">
      <c r="B18" s="94" t="s">
        <v>17</v>
      </c>
      <c r="C18" s="101"/>
      <c r="D18" s="101"/>
      <c r="E18" s="101"/>
      <c r="F18" s="101"/>
      <c r="G18" s="101"/>
      <c r="H18" s="104"/>
      <c r="I18" s="104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2:176" s="94" customFormat="1" ht="15" customHeight="1" x14ac:dyDescent="0.25">
      <c r="B19" s="95" t="s">
        <v>34</v>
      </c>
      <c r="C19" s="101"/>
      <c r="D19" s="101"/>
      <c r="E19" s="101"/>
      <c r="F19" s="101"/>
      <c r="G19" s="101"/>
      <c r="H19" s="104"/>
      <c r="I19" s="104"/>
      <c r="K19" s="101"/>
      <c r="L19" s="101"/>
      <c r="M19" s="101"/>
      <c r="N19" s="101"/>
      <c r="O19" s="101"/>
      <c r="P19" s="101"/>
      <c r="Q19" s="101"/>
      <c r="R19" s="101"/>
    </row>
    <row r="20" spans="2:176" s="94" customFormat="1" ht="15" customHeight="1" x14ac:dyDescent="0.25">
      <c r="B20" s="95"/>
      <c r="C20" s="101"/>
      <c r="D20" s="101"/>
      <c r="E20" s="101"/>
      <c r="F20" s="101"/>
      <c r="G20" s="101"/>
      <c r="H20" s="104"/>
      <c r="I20" s="104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2:176" ht="15" customHeight="1" x14ac:dyDescent="0.25">
      <c r="B21" s="221" t="s">
        <v>147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</row>
    <row r="22" spans="2:176" ht="15" customHeight="1" x14ac:dyDescent="0.25">
      <c r="B22" s="96" t="s">
        <v>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spans="2:176" ht="15" customHeight="1" x14ac:dyDescent="0.25">
      <c r="B23" s="96" t="s">
        <v>148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76" ht="15" customHeight="1" x14ac:dyDescent="0.25">
      <c r="B24" s="209" t="s">
        <v>119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106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</row>
    <row r="25" spans="2:176" ht="15" customHeight="1" x14ac:dyDescent="0.25"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06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</row>
    <row r="26" spans="2:176" ht="15" customHeight="1" x14ac:dyDescent="0.25">
      <c r="B26" s="220" t="s">
        <v>118</v>
      </c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</row>
    <row r="27" spans="2:176" ht="15" customHeight="1" x14ac:dyDescent="0.25">
      <c r="B27" s="98" t="s">
        <v>42</v>
      </c>
      <c r="C27" s="106"/>
      <c r="D27" s="106"/>
      <c r="E27" s="106"/>
      <c r="F27" s="106"/>
      <c r="G27" s="106"/>
      <c r="H27" s="106"/>
      <c r="I27" s="106"/>
      <c r="J27" s="101"/>
      <c r="K27" s="101"/>
      <c r="L27" s="101"/>
      <c r="M27" s="101"/>
      <c r="N27" s="101"/>
      <c r="O27" s="101"/>
      <c r="P27" s="101"/>
      <c r="Q27" s="101"/>
    </row>
    <row r="28" spans="2:176" ht="15" customHeight="1" x14ac:dyDescent="0.25">
      <c r="B28" s="98" t="s">
        <v>149</v>
      </c>
      <c r="C28" s="106"/>
      <c r="D28" s="106"/>
      <c r="E28" s="106"/>
      <c r="F28" s="106"/>
      <c r="G28" s="106"/>
      <c r="H28" s="106"/>
      <c r="I28" s="106"/>
      <c r="J28" s="101"/>
      <c r="K28" s="101"/>
      <c r="L28" s="101"/>
      <c r="M28" s="101"/>
      <c r="N28" s="101"/>
      <c r="O28" s="101"/>
      <c r="P28" s="101"/>
      <c r="Q28" s="10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2:176" ht="15" customHeight="1" x14ac:dyDescent="0.25">
      <c r="B29" s="211" t="s">
        <v>120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0" spans="2:176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76" x14ac:dyDescent="0.25">
      <c r="B31" s="97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6" x14ac:dyDescent="0.25">
      <c r="B32" s="94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 x14ac:dyDescent="0.25">
      <c r="B33" s="94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9" spans="2:17" x14ac:dyDescent="0.25">
      <c r="C39" s="107"/>
    </row>
  </sheetData>
  <mergeCells count="18">
    <mergeCell ref="B24:Q24"/>
    <mergeCell ref="B29:Q29"/>
    <mergeCell ref="B6:B9"/>
    <mergeCell ref="F8:F9"/>
    <mergeCell ref="G8:G9"/>
    <mergeCell ref="K6:Q6"/>
    <mergeCell ref="C6:J6"/>
    <mergeCell ref="B26:R26"/>
    <mergeCell ref="B21:R21"/>
    <mergeCell ref="C7:J7"/>
    <mergeCell ref="K7:Q7"/>
    <mergeCell ref="H8:H9"/>
    <mergeCell ref="J8:J9"/>
    <mergeCell ref="I8:I9"/>
    <mergeCell ref="C8:C9"/>
    <mergeCell ref="D8:D9"/>
    <mergeCell ref="E8:E9"/>
    <mergeCell ref="R6:R9"/>
  </mergeCells>
  <phoneticPr fontId="0" type="noConversion"/>
  <printOptions gridLinesSet="0"/>
  <pageMargins left="0.78740157480314965" right="0.78740157480314965" top="0.59055118110236227" bottom="0.59055118110236227" header="0.51181102362204722" footer="0.51181102362204722"/>
  <pageSetup paperSize="9" scale="74" orientation="landscape" r:id="rId1"/>
  <headerFooter alignWithMargins="0"/>
  <colBreaks count="1" manualBreakCount="1">
    <brk id="17" max="18" man="1"/>
  </colBreaks>
  <ignoredErrors>
    <ignoredError sqref="I17:J17 C17:H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N77"/>
  <sheetViews>
    <sheetView topLeftCell="A24" workbookViewId="0">
      <selection activeCell="Q28" sqref="Q28"/>
    </sheetView>
  </sheetViews>
  <sheetFormatPr defaultRowHeight="12.5" x14ac:dyDescent="0.25"/>
  <cols>
    <col min="1" max="1" width="73" customWidth="1"/>
    <col min="2" max="5" width="8.453125" customWidth="1"/>
    <col min="6" max="6" width="8.26953125" customWidth="1"/>
  </cols>
  <sheetData>
    <row r="1" spans="1:13" x14ac:dyDescent="0.25">
      <c r="E1" s="2"/>
      <c r="F1" s="2"/>
      <c r="G1" s="2"/>
      <c r="H1" s="2"/>
      <c r="I1" s="2"/>
    </row>
    <row r="2" spans="1:13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3" thickBot="1" x14ac:dyDescent="0.3">
      <c r="E3" s="2"/>
      <c r="F3" s="2"/>
      <c r="G3" s="2"/>
      <c r="H3" s="2"/>
      <c r="I3" s="2"/>
    </row>
    <row r="4" spans="1:13" ht="16" thickBot="1" x14ac:dyDescent="0.4">
      <c r="A4" s="1"/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H4" s="5">
        <v>2018</v>
      </c>
      <c r="I4" s="5">
        <v>2019</v>
      </c>
      <c r="J4" s="5">
        <v>2020</v>
      </c>
      <c r="K4" s="22">
        <v>2021</v>
      </c>
      <c r="L4" s="22">
        <v>2022</v>
      </c>
      <c r="M4" s="22">
        <v>2023</v>
      </c>
    </row>
    <row r="5" spans="1:13" ht="16" thickBot="1" x14ac:dyDescent="0.4">
      <c r="A5" s="4" t="s">
        <v>8</v>
      </c>
      <c r="B5" s="20">
        <v>101.72181754291323</v>
      </c>
      <c r="C5" s="20">
        <v>100.53121736415413</v>
      </c>
      <c r="D5" s="20">
        <v>103.66815131954186</v>
      </c>
      <c r="E5" s="20">
        <v>104.34057667939894</v>
      </c>
      <c r="F5" s="20">
        <v>105.23801562697574</v>
      </c>
      <c r="G5" s="20">
        <v>108.01525291468997</v>
      </c>
      <c r="H5" s="20">
        <v>108.4716494736326</v>
      </c>
      <c r="I5" s="20">
        <v>107.5</v>
      </c>
      <c r="J5" s="20">
        <v>103.7</v>
      </c>
      <c r="K5" s="20">
        <v>107.4</v>
      </c>
      <c r="L5" s="20">
        <v>112.3</v>
      </c>
      <c r="M5" s="20">
        <v>107.2</v>
      </c>
    </row>
    <row r="6" spans="1:13" ht="16" thickBot="1" x14ac:dyDescent="0.4">
      <c r="A6" s="4" t="s">
        <v>4</v>
      </c>
      <c r="B6" s="20">
        <v>102.5</v>
      </c>
      <c r="C6" s="20">
        <v>99.9</v>
      </c>
      <c r="D6" s="20">
        <v>102.9</v>
      </c>
      <c r="E6" s="20">
        <v>103.2</v>
      </c>
      <c r="F6" s="20">
        <v>104.4</v>
      </c>
      <c r="G6" s="20">
        <v>106.8</v>
      </c>
      <c r="H6" s="20">
        <v>108.1</v>
      </c>
      <c r="I6" s="20">
        <v>107.9</v>
      </c>
      <c r="J6" s="20">
        <v>104.6</v>
      </c>
      <c r="K6" s="20">
        <v>105.8</v>
      </c>
      <c r="L6" s="20">
        <v>104.3</v>
      </c>
      <c r="M6" s="20">
        <v>108</v>
      </c>
    </row>
    <row r="7" spans="1:13" x14ac:dyDescent="0.25">
      <c r="F7" s="2"/>
    </row>
    <row r="8" spans="1:13" x14ac:dyDescent="0.25">
      <c r="A8" t="s">
        <v>1</v>
      </c>
    </row>
    <row r="27" spans="1:14" x14ac:dyDescent="0.25">
      <c r="N27" t="s">
        <v>140</v>
      </c>
    </row>
    <row r="28" spans="1:14" x14ac:dyDescent="0.25">
      <c r="A28" s="198" t="s">
        <v>121</v>
      </c>
      <c r="B28" s="191"/>
      <c r="C28" s="24">
        <v>19003</v>
      </c>
      <c r="D28" s="24">
        <v>19855</v>
      </c>
      <c r="E28" s="24">
        <v>20545</v>
      </c>
      <c r="F28" s="24">
        <v>21320</v>
      </c>
      <c r="G28" s="24">
        <v>21668</v>
      </c>
      <c r="H28" s="24">
        <v>22634</v>
      </c>
      <c r="I28" s="24">
        <v>23831</v>
      </c>
      <c r="J28" s="24">
        <v>25486</v>
      </c>
      <c r="K28" s="24">
        <v>28044</v>
      </c>
      <c r="L28" s="24">
        <v>29138</v>
      </c>
      <c r="M28" s="24">
        <v>33768</v>
      </c>
      <c r="N28" s="58">
        <v>43120</v>
      </c>
    </row>
    <row r="29" spans="1:14" x14ac:dyDescent="0.25">
      <c r="A29" s="84" t="s">
        <v>122</v>
      </c>
      <c r="C29" s="24">
        <v>31531</v>
      </c>
      <c r="D29" s="24">
        <v>32529</v>
      </c>
      <c r="E29" s="24">
        <v>31442</v>
      </c>
      <c r="F29" s="24">
        <v>31299</v>
      </c>
      <c r="G29" s="24">
        <v>31800</v>
      </c>
      <c r="H29" s="24">
        <v>31602</v>
      </c>
      <c r="I29" s="24">
        <v>33483</v>
      </c>
      <c r="J29" s="24">
        <v>36028</v>
      </c>
      <c r="K29" s="24">
        <v>37301</v>
      </c>
      <c r="L29" s="24">
        <v>37320</v>
      </c>
      <c r="M29" s="24">
        <v>47410</v>
      </c>
      <c r="N29" s="58">
        <v>43120</v>
      </c>
    </row>
    <row r="30" spans="1:14" x14ac:dyDescent="0.25">
      <c r="A30" s="84" t="s">
        <v>123</v>
      </c>
      <c r="C30" s="24">
        <v>23781</v>
      </c>
      <c r="D30" s="24">
        <v>24472</v>
      </c>
      <c r="E30" s="24">
        <v>24796</v>
      </c>
      <c r="F30" s="24">
        <v>25710</v>
      </c>
      <c r="G30" s="24">
        <v>26457</v>
      </c>
      <c r="H30" s="24">
        <v>27676</v>
      </c>
      <c r="I30" s="24">
        <v>29585</v>
      </c>
      <c r="J30" s="24">
        <v>31893</v>
      </c>
      <c r="K30" s="24">
        <v>34008</v>
      </c>
      <c r="L30" s="24">
        <v>34597</v>
      </c>
      <c r="M30" s="24">
        <v>41965</v>
      </c>
      <c r="N30" s="58">
        <v>43120</v>
      </c>
    </row>
    <row r="31" spans="1:14" x14ac:dyDescent="0.25">
      <c r="A31" s="84" t="s">
        <v>124</v>
      </c>
      <c r="C31" s="24">
        <v>40203</v>
      </c>
      <c r="D31" s="24">
        <v>42662</v>
      </c>
      <c r="E31" s="24">
        <v>40764</v>
      </c>
      <c r="F31" s="24">
        <v>41100</v>
      </c>
      <c r="G31" s="24">
        <v>40449</v>
      </c>
      <c r="H31" s="24">
        <v>41432</v>
      </c>
      <c r="I31" s="24">
        <v>43595</v>
      </c>
      <c r="J31" s="24">
        <v>46375</v>
      </c>
      <c r="K31" s="24">
        <v>49480</v>
      </c>
      <c r="L31" s="24">
        <v>52509</v>
      </c>
      <c r="M31" s="24">
        <v>67647</v>
      </c>
      <c r="N31" s="58">
        <v>43120</v>
      </c>
    </row>
    <row r="32" spans="1:14" x14ac:dyDescent="0.25">
      <c r="A32" s="84" t="s">
        <v>125</v>
      </c>
      <c r="C32" s="24">
        <v>23166</v>
      </c>
      <c r="D32" s="24">
        <v>23724</v>
      </c>
      <c r="E32" s="24">
        <v>23622</v>
      </c>
      <c r="F32" s="24">
        <v>24250</v>
      </c>
      <c r="G32" s="24">
        <v>24768</v>
      </c>
      <c r="H32" s="24">
        <v>25394</v>
      </c>
      <c r="I32" s="24">
        <v>26941</v>
      </c>
      <c r="J32" s="24">
        <v>28736</v>
      </c>
      <c r="K32" s="24">
        <v>30715</v>
      </c>
      <c r="L32" s="24">
        <v>32264</v>
      </c>
      <c r="M32" s="24">
        <v>38896</v>
      </c>
      <c r="N32" s="58">
        <v>43120</v>
      </c>
    </row>
    <row r="33" spans="1:14" x14ac:dyDescent="0.25">
      <c r="A33" s="191" t="s">
        <v>126</v>
      </c>
      <c r="B33" s="191"/>
      <c r="C33" s="24">
        <v>22797</v>
      </c>
      <c r="D33" s="24">
        <v>22861</v>
      </c>
      <c r="E33" s="24">
        <v>22388</v>
      </c>
      <c r="F33" s="24">
        <v>22967</v>
      </c>
      <c r="G33" s="24">
        <v>23979</v>
      </c>
      <c r="H33" s="24">
        <v>24944</v>
      </c>
      <c r="I33" s="24">
        <v>25995</v>
      </c>
      <c r="J33" s="24">
        <v>28193</v>
      </c>
      <c r="K33" s="24">
        <v>30187</v>
      </c>
      <c r="L33" s="24">
        <v>31442</v>
      </c>
      <c r="M33" s="24">
        <v>36506</v>
      </c>
      <c r="N33" s="58">
        <v>43120</v>
      </c>
    </row>
    <row r="34" spans="1:14" x14ac:dyDescent="0.25">
      <c r="A34" s="191" t="s">
        <v>127</v>
      </c>
      <c r="B34" s="191"/>
      <c r="C34" s="24">
        <v>22814</v>
      </c>
      <c r="D34" s="24">
        <v>23329</v>
      </c>
      <c r="E34" s="24">
        <v>23133</v>
      </c>
      <c r="F34" s="24">
        <v>23900</v>
      </c>
      <c r="G34" s="24">
        <v>24911</v>
      </c>
      <c r="H34" s="24">
        <v>26097</v>
      </c>
      <c r="I34" s="24">
        <v>28040</v>
      </c>
      <c r="J34" s="24">
        <v>29986</v>
      </c>
      <c r="K34" s="24">
        <v>32321</v>
      </c>
      <c r="L34" s="24">
        <v>33482</v>
      </c>
      <c r="M34" s="24">
        <v>40145</v>
      </c>
      <c r="N34" s="58">
        <v>43120</v>
      </c>
    </row>
    <row r="35" spans="1:14" x14ac:dyDescent="0.25">
      <c r="A35" s="191" t="s">
        <v>128</v>
      </c>
      <c r="B35" s="191"/>
      <c r="C35" s="24">
        <v>23063</v>
      </c>
      <c r="D35" s="24">
        <v>23293</v>
      </c>
      <c r="E35" s="24">
        <v>23415</v>
      </c>
      <c r="F35" s="24">
        <v>23879</v>
      </c>
      <c r="G35" s="24">
        <v>24657</v>
      </c>
      <c r="H35" s="24">
        <v>25822</v>
      </c>
      <c r="I35" s="24">
        <v>27438</v>
      </c>
      <c r="J35" s="24">
        <v>29462</v>
      </c>
      <c r="K35" s="24">
        <v>31626</v>
      </c>
      <c r="L35" s="24">
        <v>32078</v>
      </c>
      <c r="M35" s="24">
        <v>38941</v>
      </c>
      <c r="N35" s="58">
        <v>43120</v>
      </c>
    </row>
    <row r="36" spans="1:14" x14ac:dyDescent="0.25">
      <c r="A36" s="191" t="s">
        <v>129</v>
      </c>
      <c r="B36" s="191"/>
      <c r="C36" s="24">
        <v>13133</v>
      </c>
      <c r="D36" s="24">
        <v>13255</v>
      </c>
      <c r="E36" s="24">
        <v>13736</v>
      </c>
      <c r="F36" s="24">
        <v>13971</v>
      </c>
      <c r="G36" s="24">
        <v>14845</v>
      </c>
      <c r="H36" s="24">
        <v>15701</v>
      </c>
      <c r="I36" s="24">
        <v>17480</v>
      </c>
      <c r="J36" s="24">
        <v>19272</v>
      </c>
      <c r="K36" s="24">
        <v>20934</v>
      </c>
      <c r="L36" s="24">
        <v>20296</v>
      </c>
      <c r="M36" s="24">
        <v>25360</v>
      </c>
      <c r="N36" s="58">
        <v>43120</v>
      </c>
    </row>
    <row r="37" spans="1:14" x14ac:dyDescent="0.25">
      <c r="A37" s="191" t="s">
        <v>130</v>
      </c>
      <c r="B37" s="191"/>
      <c r="C37" s="24">
        <v>45336</v>
      </c>
      <c r="D37" s="24">
        <v>46652</v>
      </c>
      <c r="E37" s="24">
        <v>46158</v>
      </c>
      <c r="F37" s="24">
        <v>47872</v>
      </c>
      <c r="G37" s="24">
        <v>49003</v>
      </c>
      <c r="H37" s="24">
        <v>50146</v>
      </c>
      <c r="I37" s="24">
        <v>52814</v>
      </c>
      <c r="J37" s="24">
        <v>56724</v>
      </c>
      <c r="K37" s="24">
        <v>59207</v>
      </c>
      <c r="L37" s="24">
        <v>62317</v>
      </c>
      <c r="M37" s="24">
        <v>78159</v>
      </c>
      <c r="N37" s="58">
        <v>43120</v>
      </c>
    </row>
    <row r="38" spans="1:14" x14ac:dyDescent="0.25">
      <c r="A38" s="191" t="s">
        <v>131</v>
      </c>
      <c r="B38" s="191"/>
      <c r="C38" s="24">
        <v>47663</v>
      </c>
      <c r="D38" s="24">
        <v>50807</v>
      </c>
      <c r="E38" s="24">
        <v>46321</v>
      </c>
      <c r="F38" s="24">
        <v>48263</v>
      </c>
      <c r="G38" s="24">
        <v>48729</v>
      </c>
      <c r="H38" s="24">
        <v>50103</v>
      </c>
      <c r="I38" s="24">
        <v>52051</v>
      </c>
      <c r="J38" s="24">
        <v>54882</v>
      </c>
      <c r="K38" s="24">
        <v>59181</v>
      </c>
      <c r="L38" s="24">
        <v>59578</v>
      </c>
      <c r="M38" s="24">
        <v>71910</v>
      </c>
      <c r="N38" s="58">
        <v>43120</v>
      </c>
    </row>
    <row r="39" spans="1:14" x14ac:dyDescent="0.25">
      <c r="A39" s="191" t="s">
        <v>132</v>
      </c>
      <c r="B39" s="191"/>
      <c r="C39" s="24">
        <v>22346</v>
      </c>
      <c r="D39" s="24">
        <v>22563</v>
      </c>
      <c r="E39" s="24">
        <v>22157</v>
      </c>
      <c r="F39" s="24">
        <v>22764</v>
      </c>
      <c r="G39" s="24">
        <v>23564</v>
      </c>
      <c r="H39" s="24">
        <v>24524</v>
      </c>
      <c r="I39" s="24">
        <v>26038</v>
      </c>
      <c r="J39" s="24">
        <v>28116</v>
      </c>
      <c r="K39" s="24">
        <v>31480</v>
      </c>
      <c r="L39" s="24">
        <v>29873</v>
      </c>
      <c r="M39" s="24">
        <v>40331</v>
      </c>
      <c r="N39" s="58">
        <v>43120</v>
      </c>
    </row>
    <row r="40" spans="1:14" x14ac:dyDescent="0.25">
      <c r="A40" s="191" t="s">
        <v>133</v>
      </c>
      <c r="B40" s="191"/>
      <c r="C40" s="24">
        <v>32384</v>
      </c>
      <c r="D40" s="24">
        <v>32825</v>
      </c>
      <c r="E40" s="24">
        <v>31833</v>
      </c>
      <c r="F40" s="24">
        <v>32564</v>
      </c>
      <c r="G40" s="24">
        <v>33891</v>
      </c>
      <c r="H40" s="24">
        <v>34863</v>
      </c>
      <c r="I40" s="24">
        <v>36864</v>
      </c>
      <c r="J40" s="24">
        <v>39006</v>
      </c>
      <c r="K40" s="24">
        <v>42037</v>
      </c>
      <c r="L40" s="24">
        <v>44112</v>
      </c>
      <c r="M40" s="24">
        <v>52719</v>
      </c>
      <c r="N40" s="58">
        <v>43120</v>
      </c>
    </row>
    <row r="41" spans="1:14" x14ac:dyDescent="0.25">
      <c r="A41" s="191" t="s">
        <v>134</v>
      </c>
      <c r="B41" s="191"/>
      <c r="C41" s="24">
        <v>16551</v>
      </c>
      <c r="D41" s="24">
        <v>17044</v>
      </c>
      <c r="E41" s="24">
        <v>16837</v>
      </c>
      <c r="F41" s="24">
        <v>17202</v>
      </c>
      <c r="G41" s="24">
        <v>17579</v>
      </c>
      <c r="H41" s="24">
        <v>18586</v>
      </c>
      <c r="I41" s="24">
        <v>19571</v>
      </c>
      <c r="J41" s="24">
        <v>20955</v>
      </c>
      <c r="K41" s="24">
        <v>22972</v>
      </c>
      <c r="L41" s="24">
        <v>24438</v>
      </c>
      <c r="M41" s="24">
        <v>30104</v>
      </c>
      <c r="N41" s="58">
        <v>43120</v>
      </c>
    </row>
    <row r="42" spans="1:14" x14ac:dyDescent="0.25">
      <c r="A42" s="191" t="s">
        <v>135</v>
      </c>
      <c r="B42" s="191"/>
      <c r="C42" s="24">
        <v>26328</v>
      </c>
      <c r="D42" s="24">
        <v>26711</v>
      </c>
      <c r="E42" s="24">
        <v>26753</v>
      </c>
      <c r="F42" s="24">
        <v>27584</v>
      </c>
      <c r="G42" s="24">
        <v>28869</v>
      </c>
      <c r="H42" s="24">
        <v>30488</v>
      </c>
      <c r="I42" s="24">
        <v>32982</v>
      </c>
      <c r="J42" s="24">
        <v>36323</v>
      </c>
      <c r="K42" s="24">
        <v>38695</v>
      </c>
      <c r="L42" s="24">
        <v>40787</v>
      </c>
      <c r="M42" s="24">
        <v>45966</v>
      </c>
      <c r="N42" s="58">
        <v>43120</v>
      </c>
    </row>
    <row r="43" spans="1:14" x14ac:dyDescent="0.25">
      <c r="A43" s="191" t="s">
        <v>136</v>
      </c>
      <c r="B43" s="191"/>
      <c r="C43" s="24">
        <v>23775</v>
      </c>
      <c r="D43" s="24">
        <v>24403</v>
      </c>
      <c r="E43" s="24">
        <v>24829</v>
      </c>
      <c r="F43" s="24">
        <v>25271</v>
      </c>
      <c r="G43" s="24">
        <v>25728</v>
      </c>
      <c r="H43" s="24">
        <v>26711</v>
      </c>
      <c r="I43" s="24">
        <v>28386</v>
      </c>
      <c r="J43" s="24">
        <v>31464</v>
      </c>
      <c r="K43" s="24">
        <v>35409</v>
      </c>
      <c r="L43" s="24">
        <v>38503</v>
      </c>
      <c r="M43" s="24">
        <v>43222</v>
      </c>
      <c r="N43" s="58">
        <v>43120</v>
      </c>
    </row>
    <row r="44" spans="1:14" x14ac:dyDescent="0.25">
      <c r="A44" s="191" t="s">
        <v>137</v>
      </c>
      <c r="B44" s="191"/>
      <c r="C44" s="24">
        <v>24681</v>
      </c>
      <c r="D44" s="24">
        <v>25080</v>
      </c>
      <c r="E44" s="24">
        <v>25134</v>
      </c>
      <c r="F44" s="24">
        <v>25774</v>
      </c>
      <c r="G44" s="24">
        <v>26971</v>
      </c>
      <c r="H44" s="24">
        <v>28289</v>
      </c>
      <c r="I44" s="24">
        <v>30931</v>
      </c>
      <c r="J44" s="24">
        <v>33871</v>
      </c>
      <c r="K44" s="24">
        <v>37331</v>
      </c>
      <c r="L44" s="24">
        <v>41751</v>
      </c>
      <c r="M44" s="24">
        <v>46400</v>
      </c>
      <c r="N44" s="58">
        <v>43120</v>
      </c>
    </row>
    <row r="45" spans="1:14" x14ac:dyDescent="0.25">
      <c r="A45" s="191" t="s">
        <v>138</v>
      </c>
      <c r="B45" s="191"/>
      <c r="C45" s="24">
        <v>19861</v>
      </c>
      <c r="D45" s="24">
        <v>20813</v>
      </c>
      <c r="E45" s="24">
        <v>20513</v>
      </c>
      <c r="F45" s="24">
        <v>21306</v>
      </c>
      <c r="G45" s="24">
        <v>22051</v>
      </c>
      <c r="H45" s="24">
        <v>23522</v>
      </c>
      <c r="I45" s="24">
        <v>25533</v>
      </c>
      <c r="J45" s="24">
        <v>28404</v>
      </c>
      <c r="K45" s="24">
        <v>31137</v>
      </c>
      <c r="L45" s="24">
        <v>32254</v>
      </c>
      <c r="M45" s="24">
        <v>37389</v>
      </c>
      <c r="N45" s="58">
        <v>43120</v>
      </c>
    </row>
    <row r="46" spans="1:14" x14ac:dyDescent="0.25">
      <c r="A46" s="186" t="s">
        <v>139</v>
      </c>
      <c r="B46" s="186"/>
      <c r="C46" s="25">
        <v>19217</v>
      </c>
      <c r="D46" s="25">
        <v>19373</v>
      </c>
      <c r="E46" s="25">
        <v>19862</v>
      </c>
      <c r="F46" s="25">
        <v>20293</v>
      </c>
      <c r="G46" s="25">
        <v>20801</v>
      </c>
      <c r="H46" s="25">
        <v>21467</v>
      </c>
      <c r="I46" s="25">
        <v>22422</v>
      </c>
      <c r="J46" s="25">
        <v>23710</v>
      </c>
      <c r="K46" s="25">
        <v>25291</v>
      </c>
      <c r="L46" s="25">
        <v>26874</v>
      </c>
      <c r="M46" s="25">
        <v>33055</v>
      </c>
      <c r="N46" s="58">
        <v>43120</v>
      </c>
    </row>
    <row r="55" spans="11:12" x14ac:dyDescent="0.25">
      <c r="K55" s="124"/>
      <c r="L55" s="124"/>
    </row>
    <row r="56" spans="11:12" x14ac:dyDescent="0.25">
      <c r="K56" s="124"/>
      <c r="L56" s="124"/>
    </row>
    <row r="57" spans="11:12" x14ac:dyDescent="0.25">
      <c r="K57" s="124"/>
      <c r="L57" s="124"/>
    </row>
    <row r="58" spans="11:12" x14ac:dyDescent="0.25">
      <c r="K58" s="126"/>
      <c r="L58" s="124"/>
    </row>
    <row r="59" spans="11:12" x14ac:dyDescent="0.25">
      <c r="K59" s="126"/>
      <c r="L59" s="124"/>
    </row>
    <row r="60" spans="11:12" x14ac:dyDescent="0.25">
      <c r="K60" s="126"/>
      <c r="L60" s="124"/>
    </row>
    <row r="61" spans="11:12" x14ac:dyDescent="0.25">
      <c r="K61" s="126"/>
      <c r="L61" s="124"/>
    </row>
    <row r="62" spans="11:12" x14ac:dyDescent="0.25">
      <c r="K62" s="124"/>
      <c r="L62" s="124"/>
    </row>
    <row r="63" spans="11:12" x14ac:dyDescent="0.25">
      <c r="K63" s="124"/>
      <c r="L63" s="124"/>
    </row>
    <row r="64" spans="11:12" x14ac:dyDescent="0.25">
      <c r="K64" s="124"/>
      <c r="L64" s="124"/>
    </row>
    <row r="65" spans="11:12" x14ac:dyDescent="0.25">
      <c r="K65" s="124"/>
      <c r="L65" s="124"/>
    </row>
    <row r="66" spans="11:12" x14ac:dyDescent="0.25">
      <c r="K66" s="124"/>
      <c r="L66" s="124"/>
    </row>
    <row r="67" spans="11:12" x14ac:dyDescent="0.25">
      <c r="K67" s="124"/>
      <c r="L67" s="124"/>
    </row>
    <row r="68" spans="11:12" x14ac:dyDescent="0.25">
      <c r="K68" s="124"/>
      <c r="L68" s="124"/>
    </row>
    <row r="69" spans="11:12" x14ac:dyDescent="0.25">
      <c r="K69" s="124"/>
      <c r="L69" s="124"/>
    </row>
    <row r="70" spans="11:12" x14ac:dyDescent="0.25">
      <c r="K70" s="124"/>
      <c r="L70" s="124"/>
    </row>
    <row r="71" spans="11:12" x14ac:dyDescent="0.25">
      <c r="K71" s="124"/>
      <c r="L71" s="124"/>
    </row>
    <row r="72" spans="11:12" x14ac:dyDescent="0.25">
      <c r="K72" s="124"/>
      <c r="L72" s="124"/>
    </row>
    <row r="73" spans="11:12" x14ac:dyDescent="0.25">
      <c r="K73" s="124"/>
      <c r="L73" s="124"/>
    </row>
    <row r="74" spans="11:12" x14ac:dyDescent="0.25">
      <c r="K74" s="124"/>
      <c r="L74" s="124"/>
    </row>
    <row r="75" spans="11:12" x14ac:dyDescent="0.25">
      <c r="K75" s="124"/>
      <c r="L75" s="124"/>
    </row>
    <row r="76" spans="11:12" x14ac:dyDescent="0.25">
      <c r="K76" s="125"/>
      <c r="L76" s="125"/>
    </row>
    <row r="77" spans="11:12" x14ac:dyDescent="0.25">
      <c r="K77" s="125"/>
      <c r="L77" s="125"/>
    </row>
  </sheetData>
  <mergeCells count="15">
    <mergeCell ref="A46:B46"/>
    <mergeCell ref="A40:B40"/>
    <mergeCell ref="A41:B41"/>
    <mergeCell ref="A42:B42"/>
    <mergeCell ref="A43:B43"/>
    <mergeCell ref="A44:B44"/>
    <mergeCell ref="A45:B45"/>
    <mergeCell ref="A39:B39"/>
    <mergeCell ref="A28:B28"/>
    <mergeCell ref="A33:B33"/>
    <mergeCell ref="A34:B34"/>
    <mergeCell ref="A35:B35"/>
    <mergeCell ref="A36:B36"/>
    <mergeCell ref="A37:B37"/>
    <mergeCell ref="A38:B38"/>
  </mergeCells>
  <phoneticPr fontId="0" type="noConversion"/>
  <printOptions gridLines="1" gridLinesSet="0"/>
  <pageMargins left="0" right="0" top="0.98425196850393704" bottom="0.98425196850393704" header="0.51181102362204722" footer="0.51181102362204722"/>
  <pageSetup paperSize="9" orientation="landscape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6_1</vt:lpstr>
      <vt:lpstr>G6_1_1</vt:lpstr>
      <vt:lpstr>6_2</vt:lpstr>
      <vt:lpstr>G6_2_1</vt:lpstr>
      <vt:lpstr>6_3</vt:lpstr>
      <vt:lpstr>Čísla pro grafy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Soukup Aleš Ing. (MPSV)</cp:lastModifiedBy>
  <cp:lastPrinted>2021-09-02T07:46:17Z</cp:lastPrinted>
  <dcterms:created xsi:type="dcterms:W3CDTF">1998-09-22T11:56:56Z</dcterms:created>
  <dcterms:modified xsi:type="dcterms:W3CDTF">2024-08-05T06:25:40Z</dcterms:modified>
</cp:coreProperties>
</file>